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moka/Desktop/Bachelorarbeit/"/>
    </mc:Choice>
  </mc:AlternateContent>
  <xr:revisionPtr revIDLastSave="0" documentId="13_ncr:1_{54C11F39-37F7-A848-8AEA-1979C3D8FEF9}" xr6:coauthVersionLast="47" xr6:coauthVersionMax="47" xr10:uidLastSave="{00000000-0000-0000-0000-000000000000}"/>
  <bookViews>
    <workbookView xWindow="0" yWindow="0" windowWidth="33600" windowHeight="21000" xr2:uid="{4BCA7F26-0AA0-8348-AE6A-F5F7B0863EE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6" i="1" l="1"/>
  <c r="G127" i="1"/>
  <c r="G155" i="1" s="1"/>
  <c r="F126" i="1"/>
  <c r="B126" i="1"/>
  <c r="BB128" i="1"/>
  <c r="BA128" i="1"/>
  <c r="AZ128" i="1"/>
  <c r="AY128" i="1"/>
  <c r="AX128" i="1"/>
  <c r="AW128" i="1"/>
  <c r="AV128" i="1"/>
  <c r="AU128" i="1"/>
  <c r="AT128" i="1"/>
  <c r="BB127" i="1"/>
  <c r="AQ156" i="1" s="1"/>
  <c r="BA127" i="1"/>
  <c r="AP156" i="1" s="1"/>
  <c r="AZ127" i="1"/>
  <c r="AO156" i="1" s="1"/>
  <c r="AY127" i="1"/>
  <c r="AN156" i="1" s="1"/>
  <c r="AX127" i="1"/>
  <c r="AM156" i="1" s="1"/>
  <c r="AW127" i="1"/>
  <c r="AL156" i="1" s="1"/>
  <c r="AV127" i="1"/>
  <c r="AK156" i="1" s="1"/>
  <c r="AU127" i="1"/>
  <c r="AJ156" i="1" s="1"/>
  <c r="AT127" i="1"/>
  <c r="AI156" i="1" s="1"/>
  <c r="BB126" i="1"/>
  <c r="BA126" i="1"/>
  <c r="AZ126" i="1"/>
  <c r="AY126" i="1"/>
  <c r="AX126" i="1"/>
  <c r="AW126" i="1"/>
  <c r="AV126" i="1"/>
  <c r="AU126" i="1"/>
  <c r="AT126" i="1"/>
  <c r="AQ128" i="1"/>
  <c r="AP128" i="1"/>
  <c r="AO128" i="1"/>
  <c r="AN128" i="1"/>
  <c r="AM128" i="1"/>
  <c r="AL128" i="1"/>
  <c r="AK128" i="1"/>
  <c r="AJ128" i="1"/>
  <c r="AI128" i="1"/>
  <c r="AQ127" i="1"/>
  <c r="AF156" i="1" s="1"/>
  <c r="AP127" i="1"/>
  <c r="AE156" i="1" s="1"/>
  <c r="AO127" i="1"/>
  <c r="AD156" i="1" s="1"/>
  <c r="AN127" i="1"/>
  <c r="AC156" i="1" s="1"/>
  <c r="AM127" i="1"/>
  <c r="AB156" i="1" s="1"/>
  <c r="AL127" i="1"/>
  <c r="AA156" i="1" s="1"/>
  <c r="AK127" i="1"/>
  <c r="Z156" i="1" s="1"/>
  <c r="AJ127" i="1"/>
  <c r="Y156" i="1" s="1"/>
  <c r="AI127" i="1"/>
  <c r="X156" i="1" s="1"/>
  <c r="AQ126" i="1"/>
  <c r="AP126" i="1"/>
  <c r="AO126" i="1"/>
  <c r="AN126" i="1"/>
  <c r="AM126" i="1"/>
  <c r="AL126" i="1"/>
  <c r="AK126" i="1"/>
  <c r="AJ126" i="1"/>
  <c r="AI126" i="1"/>
  <c r="AF128" i="1"/>
  <c r="AE128" i="1"/>
  <c r="AD128" i="1"/>
  <c r="AC128" i="1"/>
  <c r="AB128" i="1"/>
  <c r="AA128" i="1"/>
  <c r="Z128" i="1"/>
  <c r="Y128" i="1"/>
  <c r="X128" i="1"/>
  <c r="AF127" i="1"/>
  <c r="AF155" i="1" s="1"/>
  <c r="AE127" i="1"/>
  <c r="AE155" i="1" s="1"/>
  <c r="AD127" i="1"/>
  <c r="S156" i="1" s="1"/>
  <c r="AC127" i="1"/>
  <c r="R156" i="1" s="1"/>
  <c r="AB127" i="1"/>
  <c r="AB155" i="1" s="1"/>
  <c r="AA127" i="1"/>
  <c r="AA155" i="1" s="1"/>
  <c r="Z127" i="1"/>
  <c r="Z155" i="1" s="1"/>
  <c r="Y127" i="1"/>
  <c r="Y155" i="1" s="1"/>
  <c r="X127" i="1"/>
  <c r="X155" i="1" s="1"/>
  <c r="AF126" i="1"/>
  <c r="AE126" i="1"/>
  <c r="AD126" i="1"/>
  <c r="AC126" i="1"/>
  <c r="AB126" i="1"/>
  <c r="AA126" i="1"/>
  <c r="Z126" i="1"/>
  <c r="Y126" i="1"/>
  <c r="X126" i="1"/>
  <c r="U128" i="1"/>
  <c r="T128" i="1"/>
  <c r="S128" i="1"/>
  <c r="R128" i="1"/>
  <c r="Q128" i="1"/>
  <c r="P128" i="1"/>
  <c r="O128" i="1"/>
  <c r="N128" i="1"/>
  <c r="M128" i="1"/>
  <c r="U127" i="1"/>
  <c r="J156" i="1" s="1"/>
  <c r="T127" i="1"/>
  <c r="I156" i="1" s="1"/>
  <c r="S127" i="1"/>
  <c r="S155" i="1" s="1"/>
  <c r="R127" i="1"/>
  <c r="R155" i="1" s="1"/>
  <c r="Q127" i="1"/>
  <c r="F156" i="1" s="1"/>
  <c r="P127" i="1"/>
  <c r="E156" i="1" s="1"/>
  <c r="O127" i="1"/>
  <c r="AK155" i="1" s="1"/>
  <c r="N127" i="1"/>
  <c r="AJ155" i="1" s="1"/>
  <c r="M127" i="1"/>
  <c r="AI155" i="1" s="1"/>
  <c r="U126" i="1"/>
  <c r="T126" i="1"/>
  <c r="S126" i="1"/>
  <c r="R126" i="1"/>
  <c r="Q126" i="1"/>
  <c r="P126" i="1"/>
  <c r="O126" i="1"/>
  <c r="N126" i="1"/>
  <c r="M126" i="1"/>
  <c r="B128" i="1"/>
  <c r="B127" i="1"/>
  <c r="B155" i="1" s="1"/>
  <c r="C128" i="1"/>
  <c r="D128" i="1"/>
  <c r="E128" i="1"/>
  <c r="F128" i="1"/>
  <c r="G128" i="1"/>
  <c r="H128" i="1"/>
  <c r="I128" i="1"/>
  <c r="J128" i="1"/>
  <c r="C126" i="1"/>
  <c r="D126" i="1"/>
  <c r="E126" i="1"/>
  <c r="H126" i="1"/>
  <c r="I126" i="1"/>
  <c r="J126" i="1"/>
  <c r="C127" i="1"/>
  <c r="C155" i="1" s="1"/>
  <c r="D127" i="1"/>
  <c r="D155" i="1" s="1"/>
  <c r="E127" i="1"/>
  <c r="E155" i="1" s="1"/>
  <c r="F127" i="1"/>
  <c r="F155" i="1" s="1"/>
  <c r="H127" i="1"/>
  <c r="H155" i="1" s="1"/>
  <c r="I127" i="1"/>
  <c r="I155" i="1" s="1"/>
  <c r="J127" i="1"/>
  <c r="J155" i="1" s="1"/>
  <c r="D156" i="1" l="1"/>
  <c r="T155" i="1"/>
  <c r="T156" i="1"/>
  <c r="AC155" i="1"/>
  <c r="AQ155" i="1"/>
  <c r="B156" i="1"/>
  <c r="C156" i="1"/>
  <c r="U155" i="1"/>
  <c r="U156" i="1"/>
  <c r="AD155" i="1"/>
  <c r="AP155" i="1"/>
  <c r="N155" i="1"/>
  <c r="N156" i="1"/>
  <c r="M155" i="1"/>
  <c r="AO155" i="1"/>
  <c r="O155" i="1"/>
  <c r="O156" i="1"/>
  <c r="M156" i="1"/>
  <c r="AN155" i="1"/>
  <c r="H156" i="1"/>
  <c r="P155" i="1"/>
  <c r="P156" i="1"/>
  <c r="AM155" i="1"/>
  <c r="G156" i="1"/>
  <c r="Q155" i="1"/>
  <c r="Q156" i="1"/>
  <c r="AL155" i="1"/>
</calcChain>
</file>

<file path=xl/sharedStrings.xml><?xml version="1.0" encoding="utf-8"?>
<sst xmlns="http://schemas.openxmlformats.org/spreadsheetml/2006/main" count="168" uniqueCount="35">
  <si>
    <t>Test 1A - Offset Pagination</t>
  </si>
  <si>
    <t>Test 1B - Cursor Pagination</t>
  </si>
  <si>
    <t>Test 2 - Cursor Caching in Cursor Pagination</t>
  </si>
  <si>
    <t>Test 3 - Intelligent Cursor Lookup in Cache</t>
  </si>
  <si>
    <t>Test 4 - Dataloader Implementation</t>
  </si>
  <si>
    <t>Evaluation 1: Offset-based Pagination (Test 1A) vs. Cursor-based Pagination (Test 1B)</t>
  </si>
  <si>
    <t>Evaluation 2: Cursor-based Pagination with and without a Frontend-based Cursor-Cache</t>
  </si>
  <si>
    <t>Evaluation 3: Cursor-based Pagination with a Cache with and without an intelligent entry lookup</t>
  </si>
  <si>
    <t>Evaluation 4: Cursor-based Pagination with and without Dataloader</t>
  </si>
  <si>
    <t>Seite 1</t>
  </si>
  <si>
    <t>Seite 2</t>
  </si>
  <si>
    <t>Seite 10</t>
  </si>
  <si>
    <t>Seite 100</t>
  </si>
  <si>
    <t>Seite 1000</t>
  </si>
  <si>
    <t>Seite 1001</t>
  </si>
  <si>
    <t>Seite 1005</t>
  </si>
  <si>
    <t>Seite 5</t>
  </si>
  <si>
    <t>Erkenntnisse:</t>
  </si>
  <si>
    <t xml:space="preserve">-&gt; Laufzeit der Offset-basierten Pagination steigt und sinkt in etwa proportional mit der Höhe der Seitenzahl. Eine größere Seitenzahl führt zu einem größeren Offset-Wert, welcher zu einer längeren Laufzeit der Datenbankabfrage führt.
-&gt; Laufzeit der Cursor-basierten Pagination steigt und sinkt mit der Größe des vollführten Seitensprunges, unabhängig von der Höhe der Seitenzahl. Das ist nachvollziehbar, da der vollführte Seitensprung wie ein Offset gehandhabt wird. D.h. bei kleinen Seitensprüngen ist das Cursor-Verfahren schneller, bei wenigen Seitenzahlen (kleinen Datensätzen) ist das Offset-Verfahren aber ebenso geeignet.
-&gt; Die leicht erhöhte Laufzeit des Cursor-Verfahrens von Seite 1 bis Seite 1000 ist vermutlich auf die gegenüber dem Offset-Verfahren komplexere Verarbeitungslogik im Backend zurückzuführen.
</t>
  </si>
  <si>
    <t xml:space="preserve">-&gt; Die Verwendung eines Cache zeigt einen wesentlichen Unterschied beim erneuten Aufruf von Seiten, welche zuvor zum Aufruf einen hohen Offset-Wert benötigten. Diese können in zukünftigen Aufrufen ohne Offset aufgerufen werden, was zu einer Verringerung der Laufzeit der Abfrage führt. 
Dies funktioniert in der aktuellen Implementierung nur, wenn im Cache für die anzufragende Seite ein Eintrag einer benachbarten Seite existiert, da diese die benötigten Cursor zum Aufruf der angefragten Seite zurückliefern. Dies entspricht der tatsächlichen Verwendung der Cursor im Cursor-Verfahren. Somit würde die Laufzeitverringerung wie hier gezeigt bei Seite 1000 und 1001 auftreten, da diese gegenseitige Nachbarn sind, nicht aber bei 1005. Es könnte jedoch in einer Folgestudie optimiert werden, sodass jede Seite im Cache diejenigen Cursor speichert, welche zum Aufruf exakt dieser Seite verwendet werden können. Dafür müsste das Backend jedoch idealerweise bei jeder Antwort zusätzlich die Cursor der der Seite nächstgelegenen Elemente zurückgeben (d.h. das letzte Element der vorherigen Seite und das erste Element der nächsten Seite).
-&gt; Auch hier ist die leicht erhöhte Laufzeit der Implementierung ohne Cache auf Testungenauigkeiten wie z.B. Systemlast zurückzuführen, da nur die Laufzeit des Backends gemessen wird, dieses jedoch in beiden Tests exakt dasselbe ist.
</t>
  </si>
  <si>
    <t>-&gt; Während der Verlauf der Antwortzeit des Backends nahezu identisch ist (mit Testungenauigkeit), verhilft die Verwendung des intelligenten Suchalgorithmus beim Aufruf der Seite 5 zur Verwendung eines deutlich geringeren Offset-Wertes (Seitensprung von Seite 2 zu 5 statt von 1005 zu 5) und damit zu einer deutlich schnelleren Laufzeit. Ansonsten verhält sich der Cache in beiden Situationen identisch. Die Laufzeit des Algorithmus im Frontend selbst wurde nicht gemessen, dieser ist jedoch nicht komplex und es wird keine spürbar größere Gesamtlaufzeit erwartet.</t>
  </si>
  <si>
    <t>-&gt; Der größte Unterschied wurde bei Verwendung eines Dataloaders festgestellt. Beide Tests wurden mit derselben Autocannon Konfiguration belastet. Die Verwendung eines Dataloaders führt trotzdem zu einer gut 9- bis 20-fachen Verringerung der Laufzeiten gegenüber der Implementierung, welche mit einem einzelnen N+1 Problemfall behaftet ist.
-&gt; Der Dataloader gibt dabei dieselben Daten zurück und führt zu keinen Nachteilen gegenüber der Standardimplementierung. 
-&gt; Interessant ist, dass bei initialen Tests ohne Belastung per Autocannon die Laufzeit trotzdem etwa 10x höher lag, als bei Verwendung eines Dataloaders MIT Autocannon, obwohl die Belastung beim Dataloader Test zu mehr Anfragen führt als eine einzelne Anfrage mit N+1 Queries. Es wird vermutet, dass die Datenbank sehr gut mit parallelen Anfragen umgehen kann, wenn die Datenbank-Verbindungen ein Mal pro Query aufgebaut wird und nicht 30 Verbindungen nacheinander stattfinden, um einen Query zu verarbeiten. Zudem besitzt der Dataloader einen integrierten Cache, der auch über mehrere Nutzeranfragen hinweg greift und somit alle verschnellert, während das N+1 Problem von jedem Nutzer einzeln erzeugt wird (was zusätzlich in den massiven Laufzeitunterschied hereinspielt).</t>
  </si>
  <si>
    <t>Fazit:</t>
  </si>
  <si>
    <t>-&gt; Cursor-basierte Pagination birgt eine größere Komplexität, bringt jedoch Fehlertoleranz gegen Fehler bei neu hinzugefügten Einträgen. Bringt mehr Flexibilität bei den Queries (Suchreihenfolge etc). Bietet schnellere Laufzeiten bei großer Anzahl von Datensätzen und wenn Queries oft höhere Seitenbereiche erfragen, bspw in Gallerien, Social Networks oder größeren Web Shops. Auch wenn oft Datensätze aus der Mitte der Datentabelle erfragt werden, bieten Cursor gegenüber den Offsets definitiv Performance Vorteile. Bei geringer Anzahl von Datensätzen oder wenn Duplikate kein Problem darstellen, ist die offset-basierte Pagination jedoch mit geringerem Aufwand implementierbar und bietet in diesem Fall keinen Nachteil in der Performance. Eventuell könnte in weiterer Forschung jedoch eine Möglichkeit gefunden werden, in der die Cursor-basierte Paginierung mit Seitenzahl-Support komplett ohne Offsets auskommt. Vielleicht in einer Implementierung, bei der Seitenzahlen direkt in Cursor überführt werden können.
-&gt; Die Verwendung eines Frontend-basierten Cursor-Cache bringt in dieser Implementierung (bei der immer noch Offsets verwendet werden) definitiv Vorteile, wenn größere Seitensprünge vollführt werden. Da im implementierten Cursor-basierten Verfahren die Größe des Offsets von der Größe des Seitensprunges abhängt und nicht von der Höhe der Seitenzahl, würde ein Cache bei einem Nutzer, der sich im hohen Seitenbereich bewegt aber nur benachbarte Seiten aufruft keine Vorteile bringen. Ein Cache federt stattdessen die erneute Berechnung von hohen Offset-Werten ab und stellt stattdessen einen direkt verwendbaren Cursor zu der anzufragenden Seite bereit. Die Implementierung eines intelligenteren Suchalgorithmus fängt zudem weitere Situationen ab und stellt auch in diesen einen geringeren Offset zur Abfrage der Seite bereit. Damit verringert sich die Chance, einen hohen Offset verwenden zu müssen, zusätzlich.
Es bleibt jedoch die Frage, wie sinnvoll die Verwendung des Cursor Caches in einem realen Anwendungsszenario wirklich ist. Es ist zu erwarten, dass die große Mehrheit der Nutzer, ungeachtet der Art der Anwendung, nur geringe Seitensprünge vollzieht. In diesen Fällen bringt die Verwendung der Cursor aus der vorherigen Anfrage keine großartigen Nachteile in der Leistung gegenüber der Verwendung eines Cache. Es ist zu erwarten, dass der auftretende Overhead der Verwendung des Offsets in diesen Anfragen nicht über die gemessenen Laufzeitschwankungen hinausgeht, und mitunter sogar geringer ausfällt als der Overhead,  den die Verwendung eines Cache im Frontend mit sich bringt. Die Bearbeitungszeit der Anfrage inklusive der Berechnungen im Frontend würde somit ohne den Cache sogar geringer ausfallen. 
-&gt; Die Verwendung eines Dataloaders oder vergleichbarem Verfahrens zur Kombination von Datenbankabfragen wird nach Analyse der Testergebnisse definitiv empfohlen. Insbesondere in komplexerer Software, in der die Datenabfrage von der weiteren Businesslogik entkoppelt ist, können schnell Situationen entstehen, in denen mehrfach Daten aus derselben Tabelle der Datenbank erfragt werden, unabhängig davon, ob es sich nun spezifisch um das N+1 Problem handelt oder nicht. Ein Dataloader verhilft dabei, die in verschiedenen voneinander unabhängigen Schichten des Backends verwendeten Datenabfragen möglichst effizient zu kombinieren, ohne auf die Isolation und Unabhängigkeit dieser Teilsysteme verzichten zu müssen. Bei einer weitreichenden Nutzung des Dataloaders werden somit potenziell auftretende N+1 Probleme effizient eliminiert. Zudem bietet dieser die Möglichkeit, für all diese Systeme einen gemeinsamen Cache bereitzustellen, welcher eine weitere Leistungssteigerung ermöglicht. Dieser Cache kann sowohl für die Zwischenspeicherung während der Verarbeitung einzelner Anfragen, als auch über mehrere Anfragen hinweg verwendet werden, je nachdem, was sich für die Anwendung und die verwendeten Daten als sinnvoll ergibt.
Zuletzt führt die Verringerung der für die Verarbeitung einer Anfrage benötigten Datenbankverbindungen zu einer signifikant effizienteren Nutzung der Datenbank, woraus sich eine größere Laststabilität und Erhaltung der Performance in Lastszenarien ergibt.</t>
  </si>
  <si>
    <t>Minimum</t>
  </si>
  <si>
    <t>Maximum</t>
  </si>
  <si>
    <t>Durchschnitt</t>
  </si>
  <si>
    <t>Mit Cache (naiv)</t>
  </si>
  <si>
    <t>Mit Cache  (intellig. Suche)</t>
  </si>
  <si>
    <t>Ohne Cache</t>
  </si>
  <si>
    <t>Mit Cache</t>
  </si>
  <si>
    <t>Offset-basiert</t>
  </si>
  <si>
    <t>Cursor-basiert</t>
  </si>
  <si>
    <t>Ohne Dataloader</t>
  </si>
  <si>
    <t>Mit Dataloader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</si>
</sst>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rgb="FF000000"/>
      <name val="Calibri"/>
      <family val="2"/>
      <scheme val="minor"/>
    </font>
    <font>
      <b/>
      <sz val="14"/>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0" xfId="0" applyAlignment="1">
      <alignment horizontal="right"/>
    </xf>
    <xf numFmtId="0" fontId="2" fillId="0" borderId="0" xfId="0" applyFont="1" applyFill="1" applyAlignment="1">
      <alignment horizontal="right"/>
    </xf>
    <xf numFmtId="0" fontId="2" fillId="0" borderId="0" xfId="0" applyFont="1" applyAlignment="1">
      <alignment horizontal="right"/>
    </xf>
    <xf numFmtId="0" fontId="1" fillId="0" borderId="0" xfId="0" applyFont="1" applyAlignment="1">
      <alignment horizontal="right"/>
    </xf>
    <xf numFmtId="0" fontId="3" fillId="0" borderId="0" xfId="0" applyFont="1" applyAlignment="1">
      <alignment horizontal="left"/>
    </xf>
    <xf numFmtId="0" fontId="0" fillId="2" borderId="0" xfId="0" applyFill="1" applyBorder="1" applyAlignment="1">
      <alignment horizontal="right"/>
    </xf>
    <xf numFmtId="0" fontId="0" fillId="0" borderId="0" xfId="0" applyAlignment="1">
      <alignment horizontal="left"/>
    </xf>
    <xf numFmtId="49" fontId="0" fillId="0" borderId="0" xfId="0" applyNumberFormat="1" applyAlignment="1">
      <alignment horizontal="left"/>
    </xf>
    <xf numFmtId="49" fontId="0" fillId="0" borderId="0" xfId="0" applyNumberFormat="1" applyAlignment="1">
      <alignment horizontal="right"/>
    </xf>
    <xf numFmtId="49" fontId="0" fillId="0" borderId="1" xfId="0" applyNumberFormat="1" applyBorder="1" applyAlignment="1">
      <alignment horizontal="left" vertical="top" wrapText="1"/>
    </xf>
    <xf numFmtId="49" fontId="0" fillId="0" borderId="2" xfId="0" applyNumberFormat="1" applyBorder="1" applyAlignment="1">
      <alignment horizontal="left" vertical="top" wrapText="1"/>
    </xf>
    <xf numFmtId="49" fontId="0" fillId="0" borderId="3" xfId="0" applyNumberFormat="1" applyBorder="1" applyAlignment="1">
      <alignment horizontal="left" vertical="top" wrapText="1"/>
    </xf>
    <xf numFmtId="49" fontId="0" fillId="0" borderId="4" xfId="0" applyNumberFormat="1" applyBorder="1" applyAlignment="1">
      <alignment horizontal="left" vertical="top" wrapText="1"/>
    </xf>
    <xf numFmtId="49" fontId="0" fillId="0" borderId="0" xfId="0" applyNumberFormat="1" applyBorder="1" applyAlignment="1">
      <alignment horizontal="left" vertical="top" wrapText="1"/>
    </xf>
    <xf numFmtId="49" fontId="0" fillId="0" borderId="5" xfId="0" applyNumberFormat="1" applyBorder="1" applyAlignment="1">
      <alignment horizontal="left" vertical="top" wrapText="1"/>
    </xf>
    <xf numFmtId="49" fontId="0" fillId="0" borderId="6" xfId="0" applyNumberFormat="1" applyBorder="1" applyAlignment="1">
      <alignment horizontal="left" vertical="top" wrapText="1"/>
    </xf>
    <xf numFmtId="49" fontId="0" fillId="0" borderId="7" xfId="0" applyNumberFormat="1" applyBorder="1" applyAlignment="1">
      <alignment horizontal="left" vertical="top" wrapText="1"/>
    </xf>
    <xf numFmtId="49" fontId="0" fillId="0" borderId="8" xfId="0" applyNumberFormat="1" applyBorder="1" applyAlignment="1">
      <alignment horizontal="left" vertical="top" wrapText="1"/>
    </xf>
    <xf numFmtId="0" fontId="0" fillId="0" borderId="0" xfId="0" applyAlignment="1">
      <alignment horizontal="right" vertical="center"/>
    </xf>
    <xf numFmtId="0" fontId="0" fillId="3" borderId="0" xfId="0" applyFont="1" applyFill="1" applyAlignment="1">
      <alignment horizontal="right" vertical="center"/>
    </xf>
    <xf numFmtId="0" fontId="1" fillId="0" borderId="0" xfId="0" applyFont="1" applyFill="1" applyAlignment="1">
      <alignment horizontal="right" vertical="center"/>
    </xf>
    <xf numFmtId="0" fontId="0" fillId="3" borderId="0" xfId="0" applyFont="1" applyFill="1" applyAlignment="1">
      <alignment horizontal="right" indent="1"/>
    </xf>
    <xf numFmtId="0" fontId="3" fillId="0" borderId="0" xfId="0" applyFont="1" applyFill="1" applyAlignment="1">
      <alignment horizontal="left"/>
    </xf>
    <xf numFmtId="0" fontId="0" fillId="0" borderId="0" xfId="0" applyAlignment="1">
      <alignment horizontal="right" indent="1"/>
    </xf>
    <xf numFmtId="0" fontId="0" fillId="0" borderId="0" xfId="0" applyAlignment="1">
      <alignment horizontal="right" vertical="center" indent="1"/>
    </xf>
    <xf numFmtId="0" fontId="0" fillId="2" borderId="0" xfId="0" applyFill="1" applyBorder="1" applyAlignment="1">
      <alignment horizontal="right" indent="1"/>
    </xf>
    <xf numFmtId="49" fontId="0" fillId="0" borderId="0" xfId="0" applyNumberFormat="1" applyAlignment="1">
      <alignment horizontal="right" indent="1"/>
    </xf>
    <xf numFmtId="49" fontId="1" fillId="0" borderId="0" xfId="0" applyNumberFormat="1" applyFont="1" applyFill="1" applyAlignment="1">
      <alignment horizontal="right" indent="1"/>
    </xf>
  </cellXfs>
  <cellStyles count="1">
    <cellStyle name="Normal" xfId="0" builtinId="0"/>
  </cellStyles>
  <dxfs count="0"/>
  <tableStyles count="0" defaultTableStyle="TableStyleMedium2" defaultPivotStyle="PivotStyleLight16"/>
  <colors>
    <mruColors>
      <color rgb="FF89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Test</a:t>
            </a:r>
            <a:r>
              <a:rPr lang="en-GB" baseline="0"/>
              <a:t> 1A: Offset-basierte Pagination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lineChart>
        <c:grouping val="standard"/>
        <c:varyColors val="0"/>
        <c:ser>
          <c:idx val="0"/>
          <c:order val="0"/>
          <c:tx>
            <c:strRef>
              <c:f>Sheet1!$A$126</c:f>
              <c:strCache>
                <c:ptCount val="1"/>
                <c:pt idx="0">
                  <c:v>Minimum</c:v>
                </c:pt>
              </c:strCache>
            </c:strRef>
          </c:tx>
          <c:spPr>
            <a:ln w="28575" cap="rnd">
              <a:solidFill>
                <a:schemeClr val="accent1">
                  <a:lumMod val="20000"/>
                  <a:lumOff val="80000"/>
                </a:schemeClr>
              </a:solidFill>
              <a:round/>
            </a:ln>
            <a:effectLst/>
          </c:spPr>
          <c:marker>
            <c:symbol val="circle"/>
            <c:size val="5"/>
            <c:spPr>
              <a:solidFill>
                <a:schemeClr val="accent1">
                  <a:lumMod val="40000"/>
                  <a:lumOff val="60000"/>
                </a:schemeClr>
              </a:solidFill>
              <a:ln w="9525">
                <a:noFill/>
              </a:ln>
              <a:effectLst/>
            </c:spPr>
          </c:marker>
          <c:cat>
            <c:strRef>
              <c:f>Sheet1!$B$125:$J$125</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Sheet1!$B$126:$J$126</c:f>
              <c:numCache>
                <c:formatCode>General</c:formatCode>
                <c:ptCount val="9"/>
                <c:pt idx="0">
                  <c:v>50.250999999999998</c:v>
                </c:pt>
                <c:pt idx="1">
                  <c:v>45.040999999999997</c:v>
                </c:pt>
                <c:pt idx="2">
                  <c:v>38.856999999999999</c:v>
                </c:pt>
                <c:pt idx="3">
                  <c:v>39.686999999999998</c:v>
                </c:pt>
                <c:pt idx="4">
                  <c:v>63.284999999999997</c:v>
                </c:pt>
                <c:pt idx="5">
                  <c:v>64</c:v>
                </c:pt>
                <c:pt idx="6">
                  <c:v>61.122999999999998</c:v>
                </c:pt>
                <c:pt idx="7">
                  <c:v>51.475000000000001</c:v>
                </c:pt>
                <c:pt idx="8">
                  <c:v>58.683</c:v>
                </c:pt>
              </c:numCache>
            </c:numRef>
          </c:val>
          <c:smooth val="0"/>
          <c:extLst>
            <c:ext xmlns:c16="http://schemas.microsoft.com/office/drawing/2014/chart" uri="{C3380CC4-5D6E-409C-BE32-E72D297353CC}">
              <c16:uniqueId val="{00000000-5135-FE41-A64C-85279EE9AA15}"/>
            </c:ext>
          </c:extLst>
        </c:ser>
        <c:ser>
          <c:idx val="1"/>
          <c:order val="1"/>
          <c:tx>
            <c:strRef>
              <c:f>Sheet1!$A$127</c:f>
              <c:strCache>
                <c:ptCount val="1"/>
                <c:pt idx="0">
                  <c:v>Durchschnitt</c:v>
                </c:pt>
              </c:strCache>
            </c:strRef>
          </c:tx>
          <c:spPr>
            <a:ln w="28575" cap="rnd">
              <a:solidFill>
                <a:schemeClr val="accent1"/>
              </a:solidFill>
              <a:round/>
            </a:ln>
            <a:effectLst/>
          </c:spPr>
          <c:marker>
            <c:symbol val="circle"/>
            <c:size val="5"/>
            <c:spPr>
              <a:solidFill>
                <a:schemeClr val="accent1"/>
              </a:solidFill>
              <a:ln w="9525">
                <a:noFill/>
              </a:ln>
              <a:effectLst/>
            </c:spPr>
          </c:marker>
          <c:cat>
            <c:strRef>
              <c:f>Sheet1!$B$125:$J$125</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Sheet1!$B$127:$J$127</c:f>
              <c:numCache>
                <c:formatCode>General</c:formatCode>
                <c:ptCount val="9"/>
                <c:pt idx="0">
                  <c:v>62.06791999999998</c:v>
                </c:pt>
                <c:pt idx="1">
                  <c:v>61.12892999999999</c:v>
                </c:pt>
                <c:pt idx="2">
                  <c:v>62.057249999999982</c:v>
                </c:pt>
                <c:pt idx="3">
                  <c:v>80.349259999999973</c:v>
                </c:pt>
                <c:pt idx="4">
                  <c:v>95.274130000000028</c:v>
                </c:pt>
                <c:pt idx="5">
                  <c:v>97.105130000000003</c:v>
                </c:pt>
                <c:pt idx="6">
                  <c:v>97.88053000000005</c:v>
                </c:pt>
                <c:pt idx="7">
                  <c:v>64.329599999999985</c:v>
                </c:pt>
                <c:pt idx="8">
                  <c:v>84.043180000000007</c:v>
                </c:pt>
              </c:numCache>
            </c:numRef>
          </c:val>
          <c:smooth val="0"/>
          <c:extLst>
            <c:ext xmlns:c16="http://schemas.microsoft.com/office/drawing/2014/chart" uri="{C3380CC4-5D6E-409C-BE32-E72D297353CC}">
              <c16:uniqueId val="{00000001-5135-FE41-A64C-85279EE9AA15}"/>
            </c:ext>
          </c:extLst>
        </c:ser>
        <c:ser>
          <c:idx val="2"/>
          <c:order val="2"/>
          <c:tx>
            <c:strRef>
              <c:f>Sheet1!$A$128</c:f>
              <c:strCache>
                <c:ptCount val="1"/>
                <c:pt idx="0">
                  <c:v>Maximum</c:v>
                </c:pt>
              </c:strCache>
            </c:strRef>
          </c:tx>
          <c:spPr>
            <a:ln w="28575" cap="rnd">
              <a:solidFill>
                <a:schemeClr val="accent1">
                  <a:lumMod val="20000"/>
                  <a:lumOff val="80000"/>
                </a:schemeClr>
              </a:solidFill>
              <a:round/>
            </a:ln>
            <a:effectLst/>
          </c:spPr>
          <c:marker>
            <c:symbol val="circle"/>
            <c:size val="5"/>
            <c:spPr>
              <a:solidFill>
                <a:schemeClr val="accent1">
                  <a:lumMod val="40000"/>
                  <a:lumOff val="60000"/>
                </a:schemeClr>
              </a:solidFill>
              <a:ln w="9525">
                <a:noFill/>
              </a:ln>
              <a:effectLst/>
            </c:spPr>
          </c:marker>
          <c:cat>
            <c:strRef>
              <c:f>Sheet1!$B$125:$J$125</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Sheet1!$B$128:$J$128</c:f>
              <c:numCache>
                <c:formatCode>General</c:formatCode>
                <c:ptCount val="9"/>
                <c:pt idx="0">
                  <c:v>99.388000000000005</c:v>
                </c:pt>
                <c:pt idx="1">
                  <c:v>118.009</c:v>
                </c:pt>
                <c:pt idx="2">
                  <c:v>95.965999999999994</c:v>
                </c:pt>
                <c:pt idx="3">
                  <c:v>130.77600000000001</c:v>
                </c:pt>
                <c:pt idx="4">
                  <c:v>144.19499999999999</c:v>
                </c:pt>
                <c:pt idx="5">
                  <c:v>255.392</c:v>
                </c:pt>
                <c:pt idx="6">
                  <c:v>169.05099999999999</c:v>
                </c:pt>
                <c:pt idx="7">
                  <c:v>141.31100000000001</c:v>
                </c:pt>
                <c:pt idx="8">
                  <c:v>138.34899999999999</c:v>
                </c:pt>
              </c:numCache>
            </c:numRef>
          </c:val>
          <c:smooth val="0"/>
          <c:extLst>
            <c:ext xmlns:c16="http://schemas.microsoft.com/office/drawing/2014/chart" uri="{C3380CC4-5D6E-409C-BE32-E72D297353CC}">
              <c16:uniqueId val="{00000002-5135-FE41-A64C-85279EE9AA15}"/>
            </c:ext>
          </c:extLst>
        </c:ser>
        <c:dLbls>
          <c:showLegendKey val="0"/>
          <c:showVal val="0"/>
          <c:showCatName val="0"/>
          <c:showSerName val="0"/>
          <c:showPercent val="0"/>
          <c:showBubbleSize val="0"/>
        </c:dLbls>
        <c:marker val="1"/>
        <c:smooth val="0"/>
        <c:axId val="916575055"/>
        <c:axId val="961127583"/>
      </c:lineChart>
      <c:catAx>
        <c:axId val="91657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61127583"/>
        <c:crosses val="autoZero"/>
        <c:auto val="1"/>
        <c:lblAlgn val="ctr"/>
        <c:lblOffset val="100"/>
        <c:noMultiLvlLbl val="0"/>
      </c:catAx>
      <c:valAx>
        <c:axId val="961127583"/>
        <c:scaling>
          <c:orientation val="minMax"/>
          <c:max val="26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16575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rgbClr val="898989"/>
      </a:solid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Test 1B: Cursor-basierte Pagination</a:t>
            </a:r>
          </a:p>
        </c:rich>
      </c:tx>
      <c:overlay val="0"/>
      <c:spPr>
        <a:noFill/>
        <a:ln>
          <a:noFill/>
        </a:ln>
        <a:effectLst/>
      </c:spPr>
    </c:title>
    <c:autoTitleDeleted val="0"/>
    <c:plotArea>
      <c:layout/>
      <c:lineChart>
        <c:grouping val="standard"/>
        <c:varyColors val="0"/>
        <c:ser>
          <c:idx val="0"/>
          <c:order val="0"/>
          <c:tx>
            <c:strRef>
              <c:f>Sheet1!$L$126</c:f>
              <c:strCache>
                <c:ptCount val="1"/>
                <c:pt idx="0">
                  <c:v>Minimum</c:v>
                </c:pt>
              </c:strCache>
            </c:strRef>
          </c:tx>
          <c:spPr>
            <a:ln w="28575" cap="rnd">
              <a:solidFill>
                <a:schemeClr val="accent1">
                  <a:lumMod val="20000"/>
                  <a:lumOff val="80000"/>
                </a:schemeClr>
              </a:solidFill>
              <a:round/>
            </a:ln>
            <a:effectLst/>
          </c:spPr>
          <c:marker>
            <c:symbol val="circle"/>
            <c:size val="5"/>
            <c:spPr>
              <a:solidFill>
                <a:schemeClr val="accent1">
                  <a:lumMod val="40000"/>
                  <a:lumOff val="60000"/>
                </a:schemeClr>
              </a:solidFill>
              <a:ln w="9525">
                <a:noFill/>
              </a:ln>
              <a:effectLst/>
            </c:spPr>
          </c:marker>
          <c:cat>
            <c:strRef>
              <c:f>Sheet1!$M$125:$U$125</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Sheet1!$M$126:$U$126</c:f>
              <c:numCache>
                <c:formatCode>General</c:formatCode>
                <c:ptCount val="9"/>
                <c:pt idx="0">
                  <c:v>52.856000000000002</c:v>
                </c:pt>
                <c:pt idx="1">
                  <c:v>41.021999999999998</c:v>
                </c:pt>
                <c:pt idx="2">
                  <c:v>41.725999999999999</c:v>
                </c:pt>
                <c:pt idx="3">
                  <c:v>43.06</c:v>
                </c:pt>
                <c:pt idx="4">
                  <c:v>64.855000000000004</c:v>
                </c:pt>
                <c:pt idx="5">
                  <c:v>53.244</c:v>
                </c:pt>
                <c:pt idx="6">
                  <c:v>42.131</c:v>
                </c:pt>
                <c:pt idx="7">
                  <c:v>59.283999999999999</c:v>
                </c:pt>
                <c:pt idx="8">
                  <c:v>64.221999999999994</c:v>
                </c:pt>
              </c:numCache>
            </c:numRef>
          </c:val>
          <c:smooth val="0"/>
          <c:extLst>
            <c:ext xmlns:c16="http://schemas.microsoft.com/office/drawing/2014/chart" uri="{C3380CC4-5D6E-409C-BE32-E72D297353CC}">
              <c16:uniqueId val="{0000001D-E528-794F-A0D6-E9AAFFF14BA0}"/>
            </c:ext>
          </c:extLst>
        </c:ser>
        <c:ser>
          <c:idx val="1"/>
          <c:order val="1"/>
          <c:tx>
            <c:strRef>
              <c:f>Sheet1!$L$127</c:f>
              <c:strCache>
                <c:ptCount val="1"/>
                <c:pt idx="0">
                  <c:v>Durchschnitt</c:v>
                </c:pt>
              </c:strCache>
            </c:strRef>
          </c:tx>
          <c:spPr>
            <a:ln w="28575" cap="rnd">
              <a:solidFill>
                <a:schemeClr val="accent1"/>
              </a:solidFill>
              <a:round/>
            </a:ln>
            <a:effectLst/>
          </c:spPr>
          <c:marker>
            <c:symbol val="circle"/>
            <c:size val="5"/>
            <c:spPr>
              <a:solidFill>
                <a:schemeClr val="accent1"/>
              </a:solidFill>
              <a:ln w="9525">
                <a:noFill/>
              </a:ln>
              <a:effectLst/>
            </c:spPr>
          </c:marker>
          <c:cat>
            <c:strRef>
              <c:f>Sheet1!$M$125:$U$125</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Sheet1!$M$127:$U$127</c:f>
              <c:numCache>
                <c:formatCode>General</c:formatCode>
                <c:ptCount val="9"/>
                <c:pt idx="0">
                  <c:v>65.537550000000024</c:v>
                </c:pt>
                <c:pt idx="1">
                  <c:v>62.867089999999997</c:v>
                </c:pt>
                <c:pt idx="2">
                  <c:v>67.712809999999976</c:v>
                </c:pt>
                <c:pt idx="3">
                  <c:v>83.140020000000021</c:v>
                </c:pt>
                <c:pt idx="4">
                  <c:v>97.762830000000008</c:v>
                </c:pt>
                <c:pt idx="5">
                  <c:v>65.960849999999994</c:v>
                </c:pt>
                <c:pt idx="6">
                  <c:v>64.380400000000009</c:v>
                </c:pt>
                <c:pt idx="7">
                  <c:v>85.841580000000008</c:v>
                </c:pt>
                <c:pt idx="8">
                  <c:v>97.332110000000014</c:v>
                </c:pt>
              </c:numCache>
            </c:numRef>
          </c:val>
          <c:smooth val="0"/>
          <c:extLst>
            <c:ext xmlns:c16="http://schemas.microsoft.com/office/drawing/2014/chart" uri="{C3380CC4-5D6E-409C-BE32-E72D297353CC}">
              <c16:uniqueId val="{0000001F-E528-794F-A0D6-E9AAFFF14BA0}"/>
            </c:ext>
          </c:extLst>
        </c:ser>
        <c:ser>
          <c:idx val="2"/>
          <c:order val="2"/>
          <c:tx>
            <c:strRef>
              <c:f>Sheet1!$L$128</c:f>
              <c:strCache>
                <c:ptCount val="1"/>
                <c:pt idx="0">
                  <c:v>Maximum</c:v>
                </c:pt>
              </c:strCache>
            </c:strRef>
          </c:tx>
          <c:spPr>
            <a:ln w="28575" cap="rnd">
              <a:solidFill>
                <a:schemeClr val="accent1">
                  <a:lumMod val="20000"/>
                  <a:lumOff val="80000"/>
                </a:schemeClr>
              </a:solidFill>
              <a:round/>
            </a:ln>
            <a:effectLst/>
          </c:spPr>
          <c:marker>
            <c:symbol val="circle"/>
            <c:size val="5"/>
            <c:spPr>
              <a:solidFill>
                <a:schemeClr val="accent1">
                  <a:lumMod val="40000"/>
                  <a:lumOff val="60000"/>
                </a:schemeClr>
              </a:solidFill>
              <a:ln w="9525">
                <a:noFill/>
              </a:ln>
              <a:effectLst/>
            </c:spPr>
          </c:marker>
          <c:cat>
            <c:strRef>
              <c:f>Sheet1!$M$125:$U$125</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Sheet1!$M$128:$U$128</c:f>
              <c:numCache>
                <c:formatCode>General</c:formatCode>
                <c:ptCount val="9"/>
                <c:pt idx="0">
                  <c:v>146.292</c:v>
                </c:pt>
                <c:pt idx="1">
                  <c:v>136.84399999999999</c:v>
                </c:pt>
                <c:pt idx="2">
                  <c:v>172.017</c:v>
                </c:pt>
                <c:pt idx="3">
                  <c:v>133.023</c:v>
                </c:pt>
                <c:pt idx="4">
                  <c:v>194.952</c:v>
                </c:pt>
                <c:pt idx="5">
                  <c:v>102.756</c:v>
                </c:pt>
                <c:pt idx="6">
                  <c:v>110.863</c:v>
                </c:pt>
                <c:pt idx="7">
                  <c:v>139.583</c:v>
                </c:pt>
                <c:pt idx="8">
                  <c:v>147.37799999999999</c:v>
                </c:pt>
              </c:numCache>
            </c:numRef>
          </c:val>
          <c:smooth val="0"/>
          <c:extLst>
            <c:ext xmlns:c16="http://schemas.microsoft.com/office/drawing/2014/chart" uri="{C3380CC4-5D6E-409C-BE32-E72D297353CC}">
              <c16:uniqueId val="{00000021-E528-794F-A0D6-E9AAFFF14BA0}"/>
            </c:ext>
          </c:extLst>
        </c:ser>
        <c:dLbls>
          <c:showLegendKey val="0"/>
          <c:showVal val="0"/>
          <c:showCatName val="0"/>
          <c:showSerName val="0"/>
          <c:showPercent val="0"/>
          <c:showBubbleSize val="0"/>
        </c:dLbls>
        <c:marker val="1"/>
        <c:smooth val="0"/>
        <c:axId val="916575055"/>
        <c:axId val="961127583"/>
      </c:lineChart>
      <c:catAx>
        <c:axId val="91657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61127583"/>
        <c:crosses val="autoZero"/>
        <c:auto val="1"/>
        <c:lblAlgn val="ctr"/>
        <c:lblOffset val="100"/>
        <c:noMultiLvlLbl val="0"/>
      </c:catAx>
      <c:valAx>
        <c:axId val="961127583"/>
        <c:scaling>
          <c:orientation val="minMax"/>
          <c:max val="26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1657505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extLst/>
  </c:chart>
  <c:txPr>
    <a:bodyPr/>
    <a:lstStyle/>
    <a:p>
      <a:pPr>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Test 2: Verwendung eines Cache in cursor-basierter Pagination</a:t>
            </a:r>
          </a:p>
        </c:rich>
      </c:tx>
      <c:overlay val="0"/>
      <c:spPr>
        <a:noFill/>
        <a:ln>
          <a:noFill/>
        </a:ln>
        <a:effectLst/>
      </c:spPr>
    </c:title>
    <c:autoTitleDeleted val="0"/>
    <c:plotArea>
      <c:layout/>
      <c:lineChart>
        <c:grouping val="standard"/>
        <c:varyColors val="0"/>
        <c:ser>
          <c:idx val="0"/>
          <c:order val="0"/>
          <c:tx>
            <c:strRef>
              <c:f>Sheet1!$W$126</c:f>
              <c:strCache>
                <c:ptCount val="1"/>
                <c:pt idx="0">
                  <c:v>Minimum</c:v>
                </c:pt>
              </c:strCache>
            </c:strRef>
          </c:tx>
          <c:spPr>
            <a:ln w="28575" cap="rnd">
              <a:solidFill>
                <a:schemeClr val="accent1">
                  <a:lumMod val="20000"/>
                  <a:lumOff val="80000"/>
                </a:schemeClr>
              </a:solidFill>
              <a:round/>
            </a:ln>
            <a:effectLst/>
          </c:spPr>
          <c:marker>
            <c:symbol val="circle"/>
            <c:size val="5"/>
            <c:spPr>
              <a:solidFill>
                <a:schemeClr val="accent1">
                  <a:lumMod val="40000"/>
                  <a:lumOff val="60000"/>
                </a:schemeClr>
              </a:solidFill>
              <a:ln w="9525">
                <a:noFill/>
              </a:ln>
              <a:effectLst/>
            </c:spPr>
          </c:marker>
          <c:cat>
            <c:strRef>
              <c:f>Sheet1!$X$125:$AF$125</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Sheet1!$X$126:$AF$126</c:f>
              <c:numCache>
                <c:formatCode>General</c:formatCode>
                <c:ptCount val="9"/>
                <c:pt idx="0">
                  <c:v>42.301000000000002</c:v>
                </c:pt>
                <c:pt idx="1">
                  <c:v>42.658999999999999</c:v>
                </c:pt>
                <c:pt idx="2">
                  <c:v>41.84</c:v>
                </c:pt>
                <c:pt idx="3">
                  <c:v>52.408000000000001</c:v>
                </c:pt>
                <c:pt idx="4">
                  <c:v>59.576999999999998</c:v>
                </c:pt>
                <c:pt idx="5">
                  <c:v>52.899000000000001</c:v>
                </c:pt>
                <c:pt idx="6">
                  <c:v>41.009</c:v>
                </c:pt>
                <c:pt idx="7">
                  <c:v>62.28</c:v>
                </c:pt>
                <c:pt idx="8">
                  <c:v>53.131999999999998</c:v>
                </c:pt>
              </c:numCache>
            </c:numRef>
          </c:val>
          <c:smooth val="0"/>
          <c:extLst>
            <c:ext xmlns:c16="http://schemas.microsoft.com/office/drawing/2014/chart" uri="{C3380CC4-5D6E-409C-BE32-E72D297353CC}">
              <c16:uniqueId val="{0000000B-7CD0-D648-BCB4-7401F12CC9C3}"/>
            </c:ext>
          </c:extLst>
        </c:ser>
        <c:ser>
          <c:idx val="1"/>
          <c:order val="1"/>
          <c:tx>
            <c:strRef>
              <c:f>Sheet1!$W$127</c:f>
              <c:strCache>
                <c:ptCount val="1"/>
                <c:pt idx="0">
                  <c:v>Durchschnitt</c:v>
                </c:pt>
              </c:strCache>
            </c:strRef>
          </c:tx>
          <c:spPr>
            <a:ln w="28575" cap="rnd">
              <a:solidFill>
                <a:schemeClr val="accent1"/>
              </a:solidFill>
              <a:round/>
            </a:ln>
            <a:effectLst/>
          </c:spPr>
          <c:marker>
            <c:symbol val="circle"/>
            <c:size val="5"/>
            <c:spPr>
              <a:solidFill>
                <a:schemeClr val="accent1"/>
              </a:solidFill>
              <a:ln w="9525">
                <a:noFill/>
              </a:ln>
              <a:effectLst/>
            </c:spPr>
          </c:marker>
          <c:cat>
            <c:strRef>
              <c:f>Sheet1!$X$125:$AF$125</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Sheet1!$X$127:$AF$127</c:f>
              <c:numCache>
                <c:formatCode>General</c:formatCode>
                <c:ptCount val="9"/>
                <c:pt idx="0">
                  <c:v>62.956849999999989</c:v>
                </c:pt>
                <c:pt idx="1">
                  <c:v>64.226770000000002</c:v>
                </c:pt>
                <c:pt idx="2">
                  <c:v>66.415090000000006</c:v>
                </c:pt>
                <c:pt idx="3">
                  <c:v>81.11103</c:v>
                </c:pt>
                <c:pt idx="4">
                  <c:v>95.136510000000001</c:v>
                </c:pt>
                <c:pt idx="5">
                  <c:v>64.003480000000025</c:v>
                </c:pt>
                <c:pt idx="6">
                  <c:v>63.159450000000014</c:v>
                </c:pt>
                <c:pt idx="7">
                  <c:v>87.213389999999947</c:v>
                </c:pt>
                <c:pt idx="8">
                  <c:v>65.812659999999994</c:v>
                </c:pt>
              </c:numCache>
            </c:numRef>
          </c:val>
          <c:smooth val="0"/>
          <c:extLst>
            <c:ext xmlns:c16="http://schemas.microsoft.com/office/drawing/2014/chart" uri="{C3380CC4-5D6E-409C-BE32-E72D297353CC}">
              <c16:uniqueId val="{0000000D-7CD0-D648-BCB4-7401F12CC9C3}"/>
            </c:ext>
          </c:extLst>
        </c:ser>
        <c:ser>
          <c:idx val="2"/>
          <c:order val="2"/>
          <c:tx>
            <c:strRef>
              <c:f>Sheet1!$W$128</c:f>
              <c:strCache>
                <c:ptCount val="1"/>
                <c:pt idx="0">
                  <c:v>Maximum</c:v>
                </c:pt>
              </c:strCache>
            </c:strRef>
          </c:tx>
          <c:spPr>
            <a:ln w="28575" cap="rnd">
              <a:solidFill>
                <a:schemeClr val="accent1">
                  <a:lumMod val="20000"/>
                  <a:lumOff val="80000"/>
                </a:schemeClr>
              </a:solidFill>
              <a:round/>
            </a:ln>
            <a:effectLst/>
          </c:spPr>
          <c:marker>
            <c:symbol val="circle"/>
            <c:size val="5"/>
            <c:spPr>
              <a:solidFill>
                <a:schemeClr val="accent1">
                  <a:lumMod val="40000"/>
                  <a:lumOff val="60000"/>
                </a:schemeClr>
              </a:solidFill>
              <a:ln w="9525">
                <a:noFill/>
              </a:ln>
              <a:effectLst/>
            </c:spPr>
          </c:marker>
          <c:cat>
            <c:strRef>
              <c:f>Sheet1!$X$125:$AF$125</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Sheet1!$X$128:$AF$128</c:f>
              <c:numCache>
                <c:formatCode>General</c:formatCode>
                <c:ptCount val="9"/>
                <c:pt idx="0">
                  <c:v>118.556</c:v>
                </c:pt>
                <c:pt idx="1">
                  <c:v>129.76599999999999</c:v>
                </c:pt>
                <c:pt idx="2">
                  <c:v>118.602</c:v>
                </c:pt>
                <c:pt idx="3">
                  <c:v>140.863</c:v>
                </c:pt>
                <c:pt idx="4">
                  <c:v>146.113</c:v>
                </c:pt>
                <c:pt idx="5">
                  <c:v>107.80800000000001</c:v>
                </c:pt>
                <c:pt idx="6">
                  <c:v>111.038</c:v>
                </c:pt>
                <c:pt idx="7">
                  <c:v>136.834</c:v>
                </c:pt>
                <c:pt idx="8">
                  <c:v>110.67400000000001</c:v>
                </c:pt>
              </c:numCache>
            </c:numRef>
          </c:val>
          <c:smooth val="0"/>
          <c:extLst>
            <c:ext xmlns:c16="http://schemas.microsoft.com/office/drawing/2014/chart" uri="{C3380CC4-5D6E-409C-BE32-E72D297353CC}">
              <c16:uniqueId val="{0000000F-7CD0-D648-BCB4-7401F12CC9C3}"/>
            </c:ext>
          </c:extLst>
        </c:ser>
        <c:dLbls>
          <c:showLegendKey val="0"/>
          <c:showVal val="0"/>
          <c:showCatName val="0"/>
          <c:showSerName val="0"/>
          <c:showPercent val="0"/>
          <c:showBubbleSize val="0"/>
        </c:dLbls>
        <c:marker val="1"/>
        <c:smooth val="0"/>
        <c:axId val="916575055"/>
        <c:axId val="961127583"/>
      </c:lineChart>
      <c:catAx>
        <c:axId val="91657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61127583"/>
        <c:crosses val="autoZero"/>
        <c:auto val="1"/>
        <c:lblAlgn val="ctr"/>
        <c:lblOffset val="100"/>
        <c:noMultiLvlLbl val="0"/>
      </c:catAx>
      <c:valAx>
        <c:axId val="961127583"/>
        <c:scaling>
          <c:orientation val="minMax"/>
          <c:max val="26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1657505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extLst/>
  </c:chart>
  <c:txPr>
    <a:bodyPr/>
    <a:lstStyle/>
    <a:p>
      <a:pPr>
        <a:defRPr/>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Test 3: Implementierung</a:t>
            </a:r>
            <a:r>
              <a:rPr lang="en-GB" baseline="0"/>
              <a:t> der </a:t>
            </a:r>
            <a:r>
              <a:rPr lang="en-GB"/>
              <a:t>Intelligenten Suche im Cache</a:t>
            </a:r>
          </a:p>
        </c:rich>
      </c:tx>
      <c:overlay val="0"/>
      <c:spPr>
        <a:noFill/>
        <a:ln>
          <a:noFill/>
        </a:ln>
        <a:effectLst/>
      </c:spPr>
    </c:title>
    <c:autoTitleDeleted val="0"/>
    <c:plotArea>
      <c:layout/>
      <c:lineChart>
        <c:grouping val="standard"/>
        <c:varyColors val="0"/>
        <c:ser>
          <c:idx val="0"/>
          <c:order val="0"/>
          <c:tx>
            <c:strRef>
              <c:f>Sheet1!$AH$126</c:f>
              <c:strCache>
                <c:ptCount val="1"/>
                <c:pt idx="0">
                  <c:v>Minimum</c:v>
                </c:pt>
              </c:strCache>
            </c:strRef>
          </c:tx>
          <c:spPr>
            <a:ln w="28575" cap="rnd">
              <a:solidFill>
                <a:schemeClr val="accent1">
                  <a:lumMod val="20000"/>
                  <a:lumOff val="80000"/>
                </a:schemeClr>
              </a:solidFill>
              <a:round/>
            </a:ln>
            <a:effectLst/>
          </c:spPr>
          <c:marker>
            <c:symbol val="circle"/>
            <c:size val="5"/>
            <c:spPr>
              <a:solidFill>
                <a:schemeClr val="accent1">
                  <a:lumMod val="40000"/>
                  <a:lumOff val="60000"/>
                </a:schemeClr>
              </a:solidFill>
              <a:ln w="9525">
                <a:noFill/>
              </a:ln>
              <a:effectLst/>
            </c:spPr>
          </c:marker>
          <c:cat>
            <c:strRef>
              <c:f>Sheet1!$AI$125:$AQ$125</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Sheet1!$AI$126:$AQ$126</c:f>
              <c:numCache>
                <c:formatCode>General</c:formatCode>
                <c:ptCount val="9"/>
                <c:pt idx="0">
                  <c:v>42.636000000000003</c:v>
                </c:pt>
                <c:pt idx="1">
                  <c:v>41.744999999999997</c:v>
                </c:pt>
                <c:pt idx="2">
                  <c:v>41.783000000000001</c:v>
                </c:pt>
                <c:pt idx="3">
                  <c:v>55.866999999999997</c:v>
                </c:pt>
                <c:pt idx="4">
                  <c:v>63.183999999999997</c:v>
                </c:pt>
                <c:pt idx="5">
                  <c:v>53.956000000000003</c:v>
                </c:pt>
                <c:pt idx="6">
                  <c:v>41.529000000000003</c:v>
                </c:pt>
                <c:pt idx="7">
                  <c:v>41.463999999999999</c:v>
                </c:pt>
                <c:pt idx="8">
                  <c:v>41.401000000000003</c:v>
                </c:pt>
              </c:numCache>
            </c:numRef>
          </c:val>
          <c:smooth val="0"/>
          <c:extLst>
            <c:ext xmlns:c16="http://schemas.microsoft.com/office/drawing/2014/chart" uri="{C3380CC4-5D6E-409C-BE32-E72D297353CC}">
              <c16:uniqueId val="{0000000B-9C7D-A444-89F3-AACD2DBB12FF}"/>
            </c:ext>
          </c:extLst>
        </c:ser>
        <c:ser>
          <c:idx val="1"/>
          <c:order val="1"/>
          <c:tx>
            <c:strRef>
              <c:f>Sheet1!$AH$127</c:f>
              <c:strCache>
                <c:ptCount val="1"/>
                <c:pt idx="0">
                  <c:v>Durchschnitt</c:v>
                </c:pt>
              </c:strCache>
            </c:strRef>
          </c:tx>
          <c:spPr>
            <a:ln w="28575" cap="rnd">
              <a:solidFill>
                <a:schemeClr val="accent1"/>
              </a:solidFill>
              <a:round/>
            </a:ln>
            <a:effectLst/>
          </c:spPr>
          <c:marker>
            <c:symbol val="circle"/>
            <c:size val="5"/>
            <c:spPr>
              <a:solidFill>
                <a:schemeClr val="accent1"/>
              </a:solidFill>
              <a:ln w="9525">
                <a:noFill/>
              </a:ln>
              <a:effectLst/>
            </c:spPr>
          </c:marker>
          <c:cat>
            <c:strRef>
              <c:f>Sheet1!$AI$125:$AQ$125</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Sheet1!$AI$127:$AQ$127</c:f>
              <c:numCache>
                <c:formatCode>General</c:formatCode>
                <c:ptCount val="9"/>
                <c:pt idx="0">
                  <c:v>65.58944000000001</c:v>
                </c:pt>
                <c:pt idx="1">
                  <c:v>64.199939999999998</c:v>
                </c:pt>
                <c:pt idx="2">
                  <c:v>67.504760000000019</c:v>
                </c:pt>
                <c:pt idx="3">
                  <c:v>86.991459999999947</c:v>
                </c:pt>
                <c:pt idx="4">
                  <c:v>99.653490000000033</c:v>
                </c:pt>
                <c:pt idx="5">
                  <c:v>64.251020000000011</c:v>
                </c:pt>
                <c:pt idx="6">
                  <c:v>62.217330000000004</c:v>
                </c:pt>
                <c:pt idx="7">
                  <c:v>66.839439999999954</c:v>
                </c:pt>
                <c:pt idx="8">
                  <c:v>67.032129999999995</c:v>
                </c:pt>
              </c:numCache>
            </c:numRef>
          </c:val>
          <c:smooth val="0"/>
          <c:extLst>
            <c:ext xmlns:c16="http://schemas.microsoft.com/office/drawing/2014/chart" uri="{C3380CC4-5D6E-409C-BE32-E72D297353CC}">
              <c16:uniqueId val="{0000000D-9C7D-A444-89F3-AACD2DBB12FF}"/>
            </c:ext>
          </c:extLst>
        </c:ser>
        <c:ser>
          <c:idx val="2"/>
          <c:order val="2"/>
          <c:tx>
            <c:strRef>
              <c:f>Sheet1!$AH$128</c:f>
              <c:strCache>
                <c:ptCount val="1"/>
                <c:pt idx="0">
                  <c:v>Maximum</c:v>
                </c:pt>
              </c:strCache>
            </c:strRef>
          </c:tx>
          <c:spPr>
            <a:ln w="28575" cap="rnd">
              <a:solidFill>
                <a:schemeClr val="accent1">
                  <a:lumMod val="20000"/>
                  <a:lumOff val="80000"/>
                </a:schemeClr>
              </a:solidFill>
              <a:round/>
            </a:ln>
            <a:effectLst/>
          </c:spPr>
          <c:marker>
            <c:symbol val="circle"/>
            <c:size val="5"/>
            <c:spPr>
              <a:solidFill>
                <a:schemeClr val="accent1">
                  <a:lumMod val="40000"/>
                  <a:lumOff val="60000"/>
                </a:schemeClr>
              </a:solidFill>
              <a:ln w="9525">
                <a:noFill/>
              </a:ln>
              <a:effectLst/>
            </c:spPr>
          </c:marker>
          <c:cat>
            <c:strRef>
              <c:f>Sheet1!$AI$125:$AQ$125</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Sheet1!$AI$128:$AQ$128</c:f>
              <c:numCache>
                <c:formatCode>General</c:formatCode>
                <c:ptCount val="9"/>
                <c:pt idx="0">
                  <c:v>124.47499999999999</c:v>
                </c:pt>
                <c:pt idx="1">
                  <c:v>116.89</c:v>
                </c:pt>
                <c:pt idx="2">
                  <c:v>101.82299999999999</c:v>
                </c:pt>
                <c:pt idx="3">
                  <c:v>148.43899999999999</c:v>
                </c:pt>
                <c:pt idx="4">
                  <c:v>152.36000000000001</c:v>
                </c:pt>
                <c:pt idx="5">
                  <c:v>99.975999999999999</c:v>
                </c:pt>
                <c:pt idx="6">
                  <c:v>97.840999999999994</c:v>
                </c:pt>
                <c:pt idx="7">
                  <c:v>114.503</c:v>
                </c:pt>
                <c:pt idx="8">
                  <c:v>124.008</c:v>
                </c:pt>
              </c:numCache>
            </c:numRef>
          </c:val>
          <c:smooth val="0"/>
          <c:extLst>
            <c:ext xmlns:c16="http://schemas.microsoft.com/office/drawing/2014/chart" uri="{C3380CC4-5D6E-409C-BE32-E72D297353CC}">
              <c16:uniqueId val="{0000000F-9C7D-A444-89F3-AACD2DBB12FF}"/>
            </c:ext>
          </c:extLst>
        </c:ser>
        <c:dLbls>
          <c:showLegendKey val="0"/>
          <c:showVal val="0"/>
          <c:showCatName val="0"/>
          <c:showSerName val="0"/>
          <c:showPercent val="0"/>
          <c:showBubbleSize val="0"/>
        </c:dLbls>
        <c:marker val="1"/>
        <c:smooth val="0"/>
        <c:axId val="916575055"/>
        <c:axId val="961127583"/>
      </c:lineChart>
      <c:catAx>
        <c:axId val="91657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61127583"/>
        <c:crosses val="autoZero"/>
        <c:auto val="1"/>
        <c:lblAlgn val="ctr"/>
        <c:lblOffset val="100"/>
        <c:noMultiLvlLbl val="0"/>
      </c:catAx>
      <c:valAx>
        <c:axId val="961127583"/>
        <c:scaling>
          <c:orientation val="minMax"/>
          <c:max val="26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1657505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extLst/>
  </c:chart>
  <c:txPr>
    <a:bodyPr/>
    <a:lstStyle/>
    <a:p>
      <a:pPr>
        <a:defRPr/>
      </a:pPr>
      <a:endParaRPr lang="en-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Test 4: Dataloader zur Lösung des N+1 Problems</a:t>
            </a:r>
          </a:p>
        </c:rich>
      </c:tx>
      <c:overlay val="0"/>
      <c:spPr>
        <a:noFill/>
        <a:ln>
          <a:noFill/>
        </a:ln>
        <a:effectLst/>
      </c:spPr>
    </c:title>
    <c:autoTitleDeleted val="0"/>
    <c:plotArea>
      <c:layout/>
      <c:lineChart>
        <c:grouping val="standard"/>
        <c:varyColors val="0"/>
        <c:ser>
          <c:idx val="0"/>
          <c:order val="0"/>
          <c:tx>
            <c:strRef>
              <c:f>Sheet1!$AS$126</c:f>
              <c:strCache>
                <c:ptCount val="1"/>
                <c:pt idx="0">
                  <c:v>Minimum</c:v>
                </c:pt>
              </c:strCache>
            </c:strRef>
          </c:tx>
          <c:spPr>
            <a:ln w="28575" cap="rnd">
              <a:solidFill>
                <a:schemeClr val="accent1">
                  <a:lumMod val="20000"/>
                  <a:lumOff val="80000"/>
                </a:schemeClr>
              </a:solidFill>
              <a:round/>
            </a:ln>
            <a:effectLst/>
          </c:spPr>
          <c:marker>
            <c:symbol val="circle"/>
            <c:size val="5"/>
            <c:spPr>
              <a:solidFill>
                <a:schemeClr val="accent1">
                  <a:lumMod val="40000"/>
                  <a:lumOff val="60000"/>
                </a:schemeClr>
              </a:solidFill>
              <a:ln w="9525">
                <a:noFill/>
              </a:ln>
              <a:effectLst/>
            </c:spPr>
          </c:marker>
          <c:cat>
            <c:strRef>
              <c:f>Sheet1!$AT$125:$BB$125</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Sheet1!$AT$126:$BB$126</c:f>
              <c:numCache>
                <c:formatCode>General</c:formatCode>
                <c:ptCount val="9"/>
                <c:pt idx="0">
                  <c:v>2.19</c:v>
                </c:pt>
                <c:pt idx="1">
                  <c:v>2.4089999999999998</c:v>
                </c:pt>
                <c:pt idx="2">
                  <c:v>2.5710000000000002</c:v>
                </c:pt>
                <c:pt idx="3">
                  <c:v>3.11</c:v>
                </c:pt>
                <c:pt idx="4">
                  <c:v>8.9640000000000004</c:v>
                </c:pt>
                <c:pt idx="5">
                  <c:v>2.3940000000000001</c:v>
                </c:pt>
                <c:pt idx="6">
                  <c:v>2.48</c:v>
                </c:pt>
                <c:pt idx="7">
                  <c:v>9.6080000000000005</c:v>
                </c:pt>
                <c:pt idx="8">
                  <c:v>9.8789999999999996</c:v>
                </c:pt>
              </c:numCache>
            </c:numRef>
          </c:val>
          <c:smooth val="0"/>
          <c:extLst>
            <c:ext xmlns:c16="http://schemas.microsoft.com/office/drawing/2014/chart" uri="{C3380CC4-5D6E-409C-BE32-E72D297353CC}">
              <c16:uniqueId val="{0000000B-BB32-B74B-9409-349DF8541EDC}"/>
            </c:ext>
          </c:extLst>
        </c:ser>
        <c:ser>
          <c:idx val="1"/>
          <c:order val="1"/>
          <c:tx>
            <c:strRef>
              <c:f>Sheet1!$AS$127</c:f>
              <c:strCache>
                <c:ptCount val="1"/>
                <c:pt idx="0">
                  <c:v>Durchschnitt</c:v>
                </c:pt>
              </c:strCache>
            </c:strRef>
          </c:tx>
          <c:spPr>
            <a:ln w="28575" cap="rnd">
              <a:solidFill>
                <a:schemeClr val="accent1"/>
              </a:solidFill>
              <a:round/>
            </a:ln>
            <a:effectLst/>
          </c:spPr>
          <c:marker>
            <c:symbol val="circle"/>
            <c:size val="5"/>
            <c:spPr>
              <a:solidFill>
                <a:schemeClr val="accent1"/>
              </a:solidFill>
              <a:ln w="9525">
                <a:noFill/>
              </a:ln>
              <a:effectLst/>
            </c:spPr>
          </c:marker>
          <c:cat>
            <c:strRef>
              <c:f>Sheet1!$AT$125:$BB$125</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Sheet1!$AT$127:$BB$127</c:f>
              <c:numCache>
                <c:formatCode>General</c:formatCode>
                <c:ptCount val="9"/>
                <c:pt idx="0">
                  <c:v>3.3502700000000005</c:v>
                </c:pt>
                <c:pt idx="1">
                  <c:v>3.6794600000000002</c:v>
                </c:pt>
                <c:pt idx="2">
                  <c:v>3.6913299999999998</c:v>
                </c:pt>
                <c:pt idx="3">
                  <c:v>4.0487800000000007</c:v>
                </c:pt>
                <c:pt idx="4">
                  <c:v>10.480309999999998</c:v>
                </c:pt>
                <c:pt idx="5">
                  <c:v>3.4113999999999991</c:v>
                </c:pt>
                <c:pt idx="6">
                  <c:v>3.4977500000000008</c:v>
                </c:pt>
                <c:pt idx="7">
                  <c:v>11.151919999999997</c:v>
                </c:pt>
                <c:pt idx="8">
                  <c:v>11.331939999999991</c:v>
                </c:pt>
              </c:numCache>
            </c:numRef>
          </c:val>
          <c:smooth val="0"/>
          <c:extLst>
            <c:ext xmlns:c16="http://schemas.microsoft.com/office/drawing/2014/chart" uri="{C3380CC4-5D6E-409C-BE32-E72D297353CC}">
              <c16:uniqueId val="{0000000D-BB32-B74B-9409-349DF8541EDC}"/>
            </c:ext>
          </c:extLst>
        </c:ser>
        <c:ser>
          <c:idx val="2"/>
          <c:order val="2"/>
          <c:tx>
            <c:strRef>
              <c:f>Sheet1!$AS$128</c:f>
              <c:strCache>
                <c:ptCount val="1"/>
                <c:pt idx="0">
                  <c:v>Maximum</c:v>
                </c:pt>
              </c:strCache>
            </c:strRef>
          </c:tx>
          <c:spPr>
            <a:ln w="28575" cap="rnd">
              <a:solidFill>
                <a:schemeClr val="accent1">
                  <a:lumMod val="20000"/>
                  <a:lumOff val="80000"/>
                </a:schemeClr>
              </a:solidFill>
              <a:round/>
            </a:ln>
            <a:effectLst/>
          </c:spPr>
          <c:marker>
            <c:symbol val="circle"/>
            <c:size val="5"/>
            <c:spPr>
              <a:solidFill>
                <a:schemeClr val="accent1">
                  <a:lumMod val="40000"/>
                  <a:lumOff val="60000"/>
                </a:schemeClr>
              </a:solidFill>
              <a:ln w="9525">
                <a:noFill/>
              </a:ln>
              <a:effectLst/>
            </c:spPr>
          </c:marker>
          <c:cat>
            <c:strRef>
              <c:f>Sheet1!$AT$125:$BB$125</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Sheet1!$AT$128:$BB$128</c:f>
              <c:numCache>
                <c:formatCode>General</c:formatCode>
                <c:ptCount val="9"/>
                <c:pt idx="0">
                  <c:v>26.667999999999999</c:v>
                </c:pt>
                <c:pt idx="1">
                  <c:v>29.981999999999999</c:v>
                </c:pt>
                <c:pt idx="2">
                  <c:v>15.538</c:v>
                </c:pt>
                <c:pt idx="3">
                  <c:v>17.183</c:v>
                </c:pt>
                <c:pt idx="4">
                  <c:v>29.135000000000002</c:v>
                </c:pt>
                <c:pt idx="5">
                  <c:v>22.335999999999999</c:v>
                </c:pt>
                <c:pt idx="6">
                  <c:v>17.948</c:v>
                </c:pt>
                <c:pt idx="7">
                  <c:v>21.803000000000001</c:v>
                </c:pt>
                <c:pt idx="8">
                  <c:v>21.314</c:v>
                </c:pt>
              </c:numCache>
            </c:numRef>
          </c:val>
          <c:smooth val="0"/>
          <c:extLst>
            <c:ext xmlns:c16="http://schemas.microsoft.com/office/drawing/2014/chart" uri="{C3380CC4-5D6E-409C-BE32-E72D297353CC}">
              <c16:uniqueId val="{0000000F-BB32-B74B-9409-349DF8541EDC}"/>
            </c:ext>
          </c:extLst>
        </c:ser>
        <c:dLbls>
          <c:showLegendKey val="0"/>
          <c:showVal val="0"/>
          <c:showCatName val="0"/>
          <c:showSerName val="0"/>
          <c:showPercent val="0"/>
          <c:showBubbleSize val="0"/>
        </c:dLbls>
        <c:marker val="1"/>
        <c:smooth val="0"/>
        <c:axId val="916575055"/>
        <c:axId val="961127583"/>
      </c:lineChart>
      <c:catAx>
        <c:axId val="91657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61127583"/>
        <c:crosses val="autoZero"/>
        <c:auto val="1"/>
        <c:lblAlgn val="ctr"/>
        <c:lblOffset val="100"/>
        <c:noMultiLvlLbl val="0"/>
      </c:catAx>
      <c:valAx>
        <c:axId val="96112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1657505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extLst/>
  </c:chart>
  <c:txPr>
    <a:bodyPr/>
    <a:lstStyle/>
    <a:p>
      <a:pPr>
        <a:defRPr/>
      </a:pPr>
      <a:endParaRPr lang="en-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Durchschnittliche</a:t>
            </a:r>
            <a:r>
              <a:rPr lang="en-GB" baseline="0"/>
              <a:t> Antwortzeit bei offset- und cursor-basierter Pagination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lineChart>
        <c:grouping val="standard"/>
        <c:varyColors val="0"/>
        <c:ser>
          <c:idx val="0"/>
          <c:order val="0"/>
          <c:tx>
            <c:v>Offset-basiert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Sheet1!$B$154:$J$154</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Sheet1!$B$155:$J$155</c:f>
              <c:numCache>
                <c:formatCode>General</c:formatCode>
                <c:ptCount val="9"/>
                <c:pt idx="0">
                  <c:v>62.06791999999998</c:v>
                </c:pt>
                <c:pt idx="1">
                  <c:v>61.12892999999999</c:v>
                </c:pt>
                <c:pt idx="2">
                  <c:v>62.057249999999982</c:v>
                </c:pt>
                <c:pt idx="3">
                  <c:v>80.349259999999973</c:v>
                </c:pt>
                <c:pt idx="4">
                  <c:v>95.274130000000028</c:v>
                </c:pt>
                <c:pt idx="5">
                  <c:v>97.105130000000003</c:v>
                </c:pt>
                <c:pt idx="6">
                  <c:v>97.88053000000005</c:v>
                </c:pt>
                <c:pt idx="7">
                  <c:v>64.329599999999985</c:v>
                </c:pt>
                <c:pt idx="8">
                  <c:v>84.043180000000007</c:v>
                </c:pt>
              </c:numCache>
            </c:numRef>
          </c:val>
          <c:smooth val="0"/>
          <c:extLst>
            <c:ext xmlns:c16="http://schemas.microsoft.com/office/drawing/2014/chart" uri="{C3380CC4-5D6E-409C-BE32-E72D297353CC}">
              <c16:uniqueId val="{00000000-CB71-D84C-B2E9-CD1423394BA0}"/>
            </c:ext>
          </c:extLst>
        </c:ser>
        <c:ser>
          <c:idx val="1"/>
          <c:order val="1"/>
          <c:tx>
            <c:v>Cursor-basiert</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Sheet1!$B$154:$J$154</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Sheet1!$B$156:$J$156</c:f>
              <c:numCache>
                <c:formatCode>General</c:formatCode>
                <c:ptCount val="9"/>
                <c:pt idx="0">
                  <c:v>65.537550000000024</c:v>
                </c:pt>
                <c:pt idx="1">
                  <c:v>62.867089999999997</c:v>
                </c:pt>
                <c:pt idx="2">
                  <c:v>67.712809999999976</c:v>
                </c:pt>
                <c:pt idx="3">
                  <c:v>83.140020000000021</c:v>
                </c:pt>
                <c:pt idx="4">
                  <c:v>97.762830000000008</c:v>
                </c:pt>
                <c:pt idx="5">
                  <c:v>65.960849999999994</c:v>
                </c:pt>
                <c:pt idx="6">
                  <c:v>64.380400000000009</c:v>
                </c:pt>
                <c:pt idx="7">
                  <c:v>85.841580000000008</c:v>
                </c:pt>
                <c:pt idx="8">
                  <c:v>97.332110000000014</c:v>
                </c:pt>
              </c:numCache>
            </c:numRef>
          </c:val>
          <c:smooth val="0"/>
          <c:extLst>
            <c:ext xmlns:c16="http://schemas.microsoft.com/office/drawing/2014/chart" uri="{C3380CC4-5D6E-409C-BE32-E72D297353CC}">
              <c16:uniqueId val="{00000001-CB71-D84C-B2E9-CD1423394BA0}"/>
            </c:ext>
          </c:extLst>
        </c:ser>
        <c:dLbls>
          <c:showLegendKey val="0"/>
          <c:showVal val="0"/>
          <c:showCatName val="0"/>
          <c:showSerName val="0"/>
          <c:showPercent val="0"/>
          <c:showBubbleSize val="0"/>
        </c:dLbls>
        <c:marker val="1"/>
        <c:smooth val="0"/>
        <c:axId val="496052303"/>
        <c:axId val="522754111"/>
      </c:lineChart>
      <c:catAx>
        <c:axId val="49605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22754111"/>
        <c:crosses val="autoZero"/>
        <c:auto val="1"/>
        <c:lblAlgn val="ctr"/>
        <c:lblOffset val="100"/>
        <c:noMultiLvlLbl val="0"/>
      </c:catAx>
      <c:valAx>
        <c:axId val="52275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96052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Durchschnittl.</a:t>
            </a:r>
            <a:r>
              <a:rPr lang="en-GB" baseline="0"/>
              <a:t> Antwortzeit bei cursor-basierter Pagination mit und ohne Cache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lineChart>
        <c:grouping val="standard"/>
        <c:varyColors val="0"/>
        <c:ser>
          <c:idx val="0"/>
          <c:order val="0"/>
          <c:tx>
            <c:v>Ohne Cache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Sheet1!$M$154:$U$154</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Sheet1!$M$155:$U$155</c:f>
              <c:numCache>
                <c:formatCode>General</c:formatCode>
                <c:ptCount val="9"/>
                <c:pt idx="0">
                  <c:v>65.537550000000024</c:v>
                </c:pt>
                <c:pt idx="1">
                  <c:v>62.867089999999997</c:v>
                </c:pt>
                <c:pt idx="2">
                  <c:v>67.712809999999976</c:v>
                </c:pt>
                <c:pt idx="3">
                  <c:v>83.140020000000021</c:v>
                </c:pt>
                <c:pt idx="4">
                  <c:v>97.762830000000008</c:v>
                </c:pt>
                <c:pt idx="5">
                  <c:v>65.960849999999994</c:v>
                </c:pt>
                <c:pt idx="6">
                  <c:v>64.380400000000009</c:v>
                </c:pt>
                <c:pt idx="7">
                  <c:v>85.841580000000008</c:v>
                </c:pt>
                <c:pt idx="8">
                  <c:v>97.332110000000014</c:v>
                </c:pt>
              </c:numCache>
            </c:numRef>
          </c:val>
          <c:smooth val="0"/>
          <c:extLst>
            <c:ext xmlns:c16="http://schemas.microsoft.com/office/drawing/2014/chart" uri="{C3380CC4-5D6E-409C-BE32-E72D297353CC}">
              <c16:uniqueId val="{00000000-0B37-D543-A540-E75902AF8855}"/>
            </c:ext>
          </c:extLst>
        </c:ser>
        <c:ser>
          <c:idx val="1"/>
          <c:order val="1"/>
          <c:tx>
            <c:v>Mit Cache</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Sheet1!$M$154:$U$154</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Sheet1!$M$156:$U$156</c:f>
              <c:numCache>
                <c:formatCode>General</c:formatCode>
                <c:ptCount val="9"/>
                <c:pt idx="0">
                  <c:v>62.956849999999989</c:v>
                </c:pt>
                <c:pt idx="1">
                  <c:v>64.226770000000002</c:v>
                </c:pt>
                <c:pt idx="2">
                  <c:v>66.415090000000006</c:v>
                </c:pt>
                <c:pt idx="3">
                  <c:v>81.11103</c:v>
                </c:pt>
                <c:pt idx="4">
                  <c:v>95.136510000000001</c:v>
                </c:pt>
                <c:pt idx="5">
                  <c:v>64.003480000000025</c:v>
                </c:pt>
                <c:pt idx="6">
                  <c:v>63.159450000000014</c:v>
                </c:pt>
                <c:pt idx="7">
                  <c:v>87.213389999999947</c:v>
                </c:pt>
                <c:pt idx="8">
                  <c:v>65.812659999999994</c:v>
                </c:pt>
              </c:numCache>
            </c:numRef>
          </c:val>
          <c:smooth val="0"/>
          <c:extLst>
            <c:ext xmlns:c16="http://schemas.microsoft.com/office/drawing/2014/chart" uri="{C3380CC4-5D6E-409C-BE32-E72D297353CC}">
              <c16:uniqueId val="{00000001-0B37-D543-A540-E75902AF8855}"/>
            </c:ext>
          </c:extLst>
        </c:ser>
        <c:dLbls>
          <c:showLegendKey val="0"/>
          <c:showVal val="0"/>
          <c:showCatName val="0"/>
          <c:showSerName val="0"/>
          <c:showPercent val="0"/>
          <c:showBubbleSize val="0"/>
        </c:dLbls>
        <c:marker val="1"/>
        <c:smooth val="0"/>
        <c:axId val="500706991"/>
        <c:axId val="966592383"/>
      </c:lineChart>
      <c:catAx>
        <c:axId val="50070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66592383"/>
        <c:crosses val="autoZero"/>
        <c:auto val="1"/>
        <c:lblAlgn val="ctr"/>
        <c:lblOffset val="100"/>
        <c:noMultiLvlLbl val="0"/>
      </c:catAx>
      <c:valAx>
        <c:axId val="96659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00706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Durschnittl. Antwortzeit bei Verwendung</a:t>
            </a:r>
            <a:r>
              <a:rPr lang="en-GB" baseline="0"/>
              <a:t> eines Cursor-cache mit und ohne intelligenter Suche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lineChart>
        <c:grouping val="standard"/>
        <c:varyColors val="0"/>
        <c:ser>
          <c:idx val="0"/>
          <c:order val="0"/>
          <c:tx>
            <c:v>Mit Cache (naiv)</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Sheet1!$X$154:$AF$154</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Sheet1!$X$155:$AF$155</c:f>
              <c:numCache>
                <c:formatCode>General</c:formatCode>
                <c:ptCount val="9"/>
                <c:pt idx="0">
                  <c:v>62.956849999999989</c:v>
                </c:pt>
                <c:pt idx="1">
                  <c:v>64.226770000000002</c:v>
                </c:pt>
                <c:pt idx="2">
                  <c:v>66.415090000000006</c:v>
                </c:pt>
                <c:pt idx="3">
                  <c:v>81.11103</c:v>
                </c:pt>
                <c:pt idx="4">
                  <c:v>95.136510000000001</c:v>
                </c:pt>
                <c:pt idx="5">
                  <c:v>64.003480000000025</c:v>
                </c:pt>
                <c:pt idx="6">
                  <c:v>63.159450000000014</c:v>
                </c:pt>
                <c:pt idx="7">
                  <c:v>87.213389999999947</c:v>
                </c:pt>
                <c:pt idx="8">
                  <c:v>65.812659999999994</c:v>
                </c:pt>
              </c:numCache>
            </c:numRef>
          </c:val>
          <c:smooth val="0"/>
          <c:extLst>
            <c:ext xmlns:c16="http://schemas.microsoft.com/office/drawing/2014/chart" uri="{C3380CC4-5D6E-409C-BE32-E72D297353CC}">
              <c16:uniqueId val="{00000000-F388-4B43-8A80-912840A771BC}"/>
            </c:ext>
          </c:extLst>
        </c:ser>
        <c:ser>
          <c:idx val="1"/>
          <c:order val="1"/>
          <c:tx>
            <c:v>Mit Cache (intellig. Suche)</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Sheet1!$X$154:$AF$154</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Sheet1!$X$156:$AF$156</c:f>
              <c:numCache>
                <c:formatCode>General</c:formatCode>
                <c:ptCount val="9"/>
                <c:pt idx="0">
                  <c:v>65.58944000000001</c:v>
                </c:pt>
                <c:pt idx="1">
                  <c:v>64.199939999999998</c:v>
                </c:pt>
                <c:pt idx="2">
                  <c:v>67.504760000000019</c:v>
                </c:pt>
                <c:pt idx="3">
                  <c:v>86.991459999999947</c:v>
                </c:pt>
                <c:pt idx="4">
                  <c:v>99.653490000000033</c:v>
                </c:pt>
                <c:pt idx="5">
                  <c:v>64.251020000000011</c:v>
                </c:pt>
                <c:pt idx="6">
                  <c:v>62.217330000000004</c:v>
                </c:pt>
                <c:pt idx="7">
                  <c:v>66.839439999999954</c:v>
                </c:pt>
                <c:pt idx="8">
                  <c:v>67.032129999999995</c:v>
                </c:pt>
              </c:numCache>
            </c:numRef>
          </c:val>
          <c:smooth val="0"/>
          <c:extLst>
            <c:ext xmlns:c16="http://schemas.microsoft.com/office/drawing/2014/chart" uri="{C3380CC4-5D6E-409C-BE32-E72D297353CC}">
              <c16:uniqueId val="{00000001-F388-4B43-8A80-912840A771BC}"/>
            </c:ext>
          </c:extLst>
        </c:ser>
        <c:dLbls>
          <c:showLegendKey val="0"/>
          <c:showVal val="0"/>
          <c:showCatName val="0"/>
          <c:showSerName val="0"/>
          <c:showPercent val="0"/>
          <c:showBubbleSize val="0"/>
        </c:dLbls>
        <c:marker val="1"/>
        <c:smooth val="0"/>
        <c:axId val="548230287"/>
        <c:axId val="547856495"/>
      </c:lineChart>
      <c:catAx>
        <c:axId val="54823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47856495"/>
        <c:crosses val="autoZero"/>
        <c:auto val="1"/>
        <c:lblAlgn val="ctr"/>
        <c:lblOffset val="100"/>
        <c:noMultiLvlLbl val="0"/>
      </c:catAx>
      <c:valAx>
        <c:axId val="54785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48230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Durschnittl. Antwortzeit</a:t>
            </a:r>
            <a:r>
              <a:rPr lang="en-GB" baseline="0"/>
              <a:t> bei N+1 Problem und bei Verwendung des Dataloaders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lineChart>
        <c:grouping val="standard"/>
        <c:varyColors val="0"/>
        <c:ser>
          <c:idx val="0"/>
          <c:order val="0"/>
          <c:tx>
            <c:v>Ohne Dataloader (N+1 Problem)</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Sheet1!$AI$154:$AQ$154</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Sheet1!$AI$155:$AQ$155</c:f>
              <c:numCache>
                <c:formatCode>General</c:formatCode>
                <c:ptCount val="9"/>
                <c:pt idx="0">
                  <c:v>65.537550000000024</c:v>
                </c:pt>
                <c:pt idx="1">
                  <c:v>62.867089999999997</c:v>
                </c:pt>
                <c:pt idx="2">
                  <c:v>67.712809999999976</c:v>
                </c:pt>
                <c:pt idx="3">
                  <c:v>83.140020000000021</c:v>
                </c:pt>
                <c:pt idx="4">
                  <c:v>97.762830000000008</c:v>
                </c:pt>
                <c:pt idx="5">
                  <c:v>65.960849999999994</c:v>
                </c:pt>
                <c:pt idx="6">
                  <c:v>64.380400000000009</c:v>
                </c:pt>
                <c:pt idx="7">
                  <c:v>85.841580000000008</c:v>
                </c:pt>
                <c:pt idx="8">
                  <c:v>97.332110000000014</c:v>
                </c:pt>
              </c:numCache>
            </c:numRef>
          </c:val>
          <c:smooth val="0"/>
          <c:extLst>
            <c:ext xmlns:c16="http://schemas.microsoft.com/office/drawing/2014/chart" uri="{C3380CC4-5D6E-409C-BE32-E72D297353CC}">
              <c16:uniqueId val="{00000000-CFBE-5B4E-9250-EA9CFED0C318}"/>
            </c:ext>
          </c:extLst>
        </c:ser>
        <c:ser>
          <c:idx val="1"/>
          <c:order val="1"/>
          <c:tx>
            <c:v>Mit Dataloader</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Sheet1!$AI$154:$AQ$154</c:f>
              <c:strCache>
                <c:ptCount val="9"/>
                <c:pt idx="0">
                  <c:v>Seite 1</c:v>
                </c:pt>
                <c:pt idx="1">
                  <c:v>Seite 2</c:v>
                </c:pt>
                <c:pt idx="2">
                  <c:v>Seite 10</c:v>
                </c:pt>
                <c:pt idx="3">
                  <c:v>Seite 100</c:v>
                </c:pt>
                <c:pt idx="4">
                  <c:v>Seite 1000</c:v>
                </c:pt>
                <c:pt idx="5">
                  <c:v>Seite 1001</c:v>
                </c:pt>
                <c:pt idx="6">
                  <c:v>Seite 1005</c:v>
                </c:pt>
                <c:pt idx="7">
                  <c:v>Seite 5</c:v>
                </c:pt>
                <c:pt idx="8">
                  <c:v>Seite 1001</c:v>
                </c:pt>
              </c:strCache>
            </c:strRef>
          </c:cat>
          <c:val>
            <c:numRef>
              <c:f>Sheet1!$AI$156:$AQ$156</c:f>
              <c:numCache>
                <c:formatCode>General</c:formatCode>
                <c:ptCount val="9"/>
                <c:pt idx="0">
                  <c:v>3.3502700000000005</c:v>
                </c:pt>
                <c:pt idx="1">
                  <c:v>3.6794600000000002</c:v>
                </c:pt>
                <c:pt idx="2">
                  <c:v>3.6913299999999998</c:v>
                </c:pt>
                <c:pt idx="3">
                  <c:v>4.0487800000000007</c:v>
                </c:pt>
                <c:pt idx="4">
                  <c:v>10.480309999999998</c:v>
                </c:pt>
                <c:pt idx="5">
                  <c:v>3.4113999999999991</c:v>
                </c:pt>
                <c:pt idx="6">
                  <c:v>3.4977500000000008</c:v>
                </c:pt>
                <c:pt idx="7">
                  <c:v>11.151919999999997</c:v>
                </c:pt>
                <c:pt idx="8">
                  <c:v>11.331939999999991</c:v>
                </c:pt>
              </c:numCache>
            </c:numRef>
          </c:val>
          <c:smooth val="0"/>
          <c:extLst>
            <c:ext xmlns:c16="http://schemas.microsoft.com/office/drawing/2014/chart" uri="{C3380CC4-5D6E-409C-BE32-E72D297353CC}">
              <c16:uniqueId val="{00000001-CFBE-5B4E-9250-EA9CFED0C318}"/>
            </c:ext>
          </c:extLst>
        </c:ser>
        <c:dLbls>
          <c:showLegendKey val="0"/>
          <c:showVal val="0"/>
          <c:showCatName val="0"/>
          <c:showSerName val="0"/>
          <c:showPercent val="0"/>
          <c:showBubbleSize val="0"/>
        </c:dLbls>
        <c:marker val="1"/>
        <c:smooth val="0"/>
        <c:axId val="496742239"/>
        <c:axId val="547495279"/>
      </c:lineChart>
      <c:catAx>
        <c:axId val="49674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47495279"/>
        <c:crosses val="autoZero"/>
        <c:auto val="1"/>
        <c:lblAlgn val="ctr"/>
        <c:lblOffset val="100"/>
        <c:noMultiLvlLbl val="0"/>
      </c:catAx>
      <c:valAx>
        <c:axId val="54749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96742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104</xdr:row>
      <xdr:rowOff>0</xdr:rowOff>
    </xdr:from>
    <xdr:to>
      <xdr:col>10</xdr:col>
      <xdr:colOff>0</xdr:colOff>
      <xdr:row>123</xdr:row>
      <xdr:rowOff>0</xdr:rowOff>
    </xdr:to>
    <xdr:graphicFrame macro="">
      <xdr:nvGraphicFramePr>
        <xdr:cNvPr id="9" name="Chart 8">
          <a:extLst>
            <a:ext uri="{FF2B5EF4-FFF2-40B4-BE49-F238E27FC236}">
              <a16:creationId xmlns:a16="http://schemas.microsoft.com/office/drawing/2014/main" id="{4502747E-3481-3C42-AA9E-C0FFA0F04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104</xdr:row>
      <xdr:rowOff>0</xdr:rowOff>
    </xdr:from>
    <xdr:to>
      <xdr:col>21</xdr:col>
      <xdr:colOff>0</xdr:colOff>
      <xdr:row>123</xdr:row>
      <xdr:rowOff>0</xdr:rowOff>
    </xdr:to>
    <xdr:graphicFrame macro="">
      <xdr:nvGraphicFramePr>
        <xdr:cNvPr id="10" name="Chart 9">
          <a:extLst>
            <a:ext uri="{FF2B5EF4-FFF2-40B4-BE49-F238E27FC236}">
              <a16:creationId xmlns:a16="http://schemas.microsoft.com/office/drawing/2014/main" id="{0897333D-EC54-6C45-9050-8F83876DF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0</xdr:colOff>
      <xdr:row>104</xdr:row>
      <xdr:rowOff>0</xdr:rowOff>
    </xdr:from>
    <xdr:to>
      <xdr:col>32</xdr:col>
      <xdr:colOff>0</xdr:colOff>
      <xdr:row>123</xdr:row>
      <xdr:rowOff>0</xdr:rowOff>
    </xdr:to>
    <xdr:graphicFrame macro="">
      <xdr:nvGraphicFramePr>
        <xdr:cNvPr id="11" name="Chart 10">
          <a:extLst>
            <a:ext uri="{FF2B5EF4-FFF2-40B4-BE49-F238E27FC236}">
              <a16:creationId xmlns:a16="http://schemas.microsoft.com/office/drawing/2014/main" id="{B0B25F61-0FCA-824C-8065-C75E7AB7D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0</xdr:colOff>
      <xdr:row>104</xdr:row>
      <xdr:rowOff>0</xdr:rowOff>
    </xdr:from>
    <xdr:to>
      <xdr:col>43</xdr:col>
      <xdr:colOff>0</xdr:colOff>
      <xdr:row>123</xdr:row>
      <xdr:rowOff>0</xdr:rowOff>
    </xdr:to>
    <xdr:graphicFrame macro="">
      <xdr:nvGraphicFramePr>
        <xdr:cNvPr id="12" name="Chart 11">
          <a:extLst>
            <a:ext uri="{FF2B5EF4-FFF2-40B4-BE49-F238E27FC236}">
              <a16:creationId xmlns:a16="http://schemas.microsoft.com/office/drawing/2014/main" id="{15FF74E9-6E8D-284C-90A8-1F0285C3B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0</xdr:colOff>
      <xdr:row>104</xdr:row>
      <xdr:rowOff>0</xdr:rowOff>
    </xdr:from>
    <xdr:to>
      <xdr:col>54</xdr:col>
      <xdr:colOff>0</xdr:colOff>
      <xdr:row>123</xdr:row>
      <xdr:rowOff>0</xdr:rowOff>
    </xdr:to>
    <xdr:graphicFrame macro="">
      <xdr:nvGraphicFramePr>
        <xdr:cNvPr id="13" name="Chart 12">
          <a:extLst>
            <a:ext uri="{FF2B5EF4-FFF2-40B4-BE49-F238E27FC236}">
              <a16:creationId xmlns:a16="http://schemas.microsoft.com/office/drawing/2014/main" id="{F67ADCD7-0C29-8A41-AC97-F2904E03E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133</xdr:row>
      <xdr:rowOff>0</xdr:rowOff>
    </xdr:from>
    <xdr:to>
      <xdr:col>10</xdr:col>
      <xdr:colOff>0</xdr:colOff>
      <xdr:row>152</xdr:row>
      <xdr:rowOff>0</xdr:rowOff>
    </xdr:to>
    <xdr:graphicFrame macro="">
      <xdr:nvGraphicFramePr>
        <xdr:cNvPr id="15" name="Chart 14">
          <a:extLst>
            <a:ext uri="{FF2B5EF4-FFF2-40B4-BE49-F238E27FC236}">
              <a16:creationId xmlns:a16="http://schemas.microsoft.com/office/drawing/2014/main" id="{9F97A659-0191-3248-AA80-034C3F6CF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0</xdr:colOff>
      <xdr:row>133</xdr:row>
      <xdr:rowOff>0</xdr:rowOff>
    </xdr:from>
    <xdr:to>
      <xdr:col>21</xdr:col>
      <xdr:colOff>0</xdr:colOff>
      <xdr:row>152</xdr:row>
      <xdr:rowOff>0</xdr:rowOff>
    </xdr:to>
    <xdr:graphicFrame macro="">
      <xdr:nvGraphicFramePr>
        <xdr:cNvPr id="16" name="Chart 15">
          <a:extLst>
            <a:ext uri="{FF2B5EF4-FFF2-40B4-BE49-F238E27FC236}">
              <a16:creationId xmlns:a16="http://schemas.microsoft.com/office/drawing/2014/main" id="{85B823BF-2AD0-0842-A82E-15C012F2A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0</xdr:colOff>
      <xdr:row>133</xdr:row>
      <xdr:rowOff>0</xdr:rowOff>
    </xdr:from>
    <xdr:to>
      <xdr:col>32</xdr:col>
      <xdr:colOff>0</xdr:colOff>
      <xdr:row>152</xdr:row>
      <xdr:rowOff>0</xdr:rowOff>
    </xdr:to>
    <xdr:graphicFrame macro="">
      <xdr:nvGraphicFramePr>
        <xdr:cNvPr id="17" name="Chart 16">
          <a:extLst>
            <a:ext uri="{FF2B5EF4-FFF2-40B4-BE49-F238E27FC236}">
              <a16:creationId xmlns:a16="http://schemas.microsoft.com/office/drawing/2014/main" id="{94661411-3EEA-6444-9872-CAE329216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34</xdr:col>
      <xdr:colOff>0</xdr:colOff>
      <xdr:row>133</xdr:row>
      <xdr:rowOff>0</xdr:rowOff>
    </xdr:from>
    <xdr:to>
      <xdr:col>43</xdr:col>
      <xdr:colOff>0</xdr:colOff>
      <xdr:row>152</xdr:row>
      <xdr:rowOff>0</xdr:rowOff>
    </xdr:to>
    <xdr:graphicFrame macro="">
      <xdr:nvGraphicFramePr>
        <xdr:cNvPr id="18" name="Chart 17">
          <a:extLst>
            <a:ext uri="{FF2B5EF4-FFF2-40B4-BE49-F238E27FC236}">
              <a16:creationId xmlns:a16="http://schemas.microsoft.com/office/drawing/2014/main" id="{A1D1E736-CD56-5842-8118-6954AC8A4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2DB32-66E0-0D49-BCE5-0485887AF52A}">
  <sheetPr>
    <pageSetUpPr fitToPage="1"/>
  </sheetPr>
  <dimension ref="A1:BB264"/>
  <sheetViews>
    <sheetView showGridLines="0" showRowColHeaders="0" tabSelected="1" topLeftCell="R91" zoomScale="94" zoomScaleNormal="94" zoomScalePageLayoutView="14" workbookViewId="0">
      <selection activeCell="AU161" sqref="AU161"/>
    </sheetView>
  </sheetViews>
  <sheetFormatPr baseColWidth="10" defaultRowHeight="16" x14ac:dyDescent="0.2"/>
  <cols>
    <col min="1" max="1" width="14.1640625" style="24" bestFit="1" customWidth="1"/>
    <col min="2" max="11" width="10.83203125" style="1"/>
    <col min="12" max="12" width="12.83203125" style="24" bestFit="1" customWidth="1"/>
    <col min="13" max="22" width="10.83203125" style="1"/>
    <col min="23" max="23" width="25" style="24" bestFit="1" customWidth="1"/>
    <col min="24" max="33" width="10.83203125" style="1"/>
    <col min="34" max="34" width="23.83203125" style="24" bestFit="1" customWidth="1"/>
    <col min="35" max="44" width="10.83203125" style="1"/>
    <col min="45" max="45" width="12.5" style="24" bestFit="1" customWidth="1"/>
    <col min="46" max="16384" width="10.83203125" style="1"/>
  </cols>
  <sheetData>
    <row r="1" spans="1:54" ht="19" x14ac:dyDescent="0.25">
      <c r="B1" s="5" t="s">
        <v>0</v>
      </c>
      <c r="M1" s="5" t="s">
        <v>1</v>
      </c>
      <c r="X1" s="5" t="s">
        <v>2</v>
      </c>
      <c r="AI1" s="5" t="s">
        <v>3</v>
      </c>
      <c r="AT1" s="5" t="s">
        <v>4</v>
      </c>
    </row>
    <row r="3" spans="1:54" s="19" customFormat="1" ht="20" customHeight="1" x14ac:dyDescent="0.2">
      <c r="A3" s="25"/>
      <c r="B3" s="20" t="s">
        <v>9</v>
      </c>
      <c r="C3" s="20" t="s">
        <v>10</v>
      </c>
      <c r="D3" s="20" t="s">
        <v>11</v>
      </c>
      <c r="E3" s="20" t="s">
        <v>12</v>
      </c>
      <c r="F3" s="20" t="s">
        <v>13</v>
      </c>
      <c r="G3" s="20" t="s">
        <v>14</v>
      </c>
      <c r="H3" s="20" t="s">
        <v>15</v>
      </c>
      <c r="I3" s="20" t="s">
        <v>16</v>
      </c>
      <c r="J3" s="20" t="s">
        <v>14</v>
      </c>
      <c r="K3" s="21"/>
      <c r="L3" s="25"/>
      <c r="M3" s="20" t="s">
        <v>9</v>
      </c>
      <c r="N3" s="20" t="s">
        <v>10</v>
      </c>
      <c r="O3" s="20" t="s">
        <v>11</v>
      </c>
      <c r="P3" s="20" t="s">
        <v>12</v>
      </c>
      <c r="Q3" s="20" t="s">
        <v>13</v>
      </c>
      <c r="R3" s="20" t="s">
        <v>14</v>
      </c>
      <c r="S3" s="20" t="s">
        <v>15</v>
      </c>
      <c r="T3" s="20" t="s">
        <v>16</v>
      </c>
      <c r="U3" s="20" t="s">
        <v>14</v>
      </c>
      <c r="V3" s="21"/>
      <c r="W3" s="25"/>
      <c r="X3" s="20" t="s">
        <v>9</v>
      </c>
      <c r="Y3" s="20" t="s">
        <v>10</v>
      </c>
      <c r="Z3" s="20" t="s">
        <v>11</v>
      </c>
      <c r="AA3" s="20" t="s">
        <v>12</v>
      </c>
      <c r="AB3" s="20" t="s">
        <v>13</v>
      </c>
      <c r="AC3" s="20" t="s">
        <v>14</v>
      </c>
      <c r="AD3" s="20" t="s">
        <v>15</v>
      </c>
      <c r="AE3" s="20" t="s">
        <v>16</v>
      </c>
      <c r="AF3" s="20" t="s">
        <v>14</v>
      </c>
      <c r="AG3" s="21"/>
      <c r="AH3" s="25"/>
      <c r="AI3" s="20" t="s">
        <v>9</v>
      </c>
      <c r="AJ3" s="20" t="s">
        <v>10</v>
      </c>
      <c r="AK3" s="20" t="s">
        <v>11</v>
      </c>
      <c r="AL3" s="20" t="s">
        <v>12</v>
      </c>
      <c r="AM3" s="20" t="s">
        <v>13</v>
      </c>
      <c r="AN3" s="20" t="s">
        <v>14</v>
      </c>
      <c r="AO3" s="20" t="s">
        <v>15</v>
      </c>
      <c r="AP3" s="20" t="s">
        <v>16</v>
      </c>
      <c r="AQ3" s="20" t="s">
        <v>14</v>
      </c>
      <c r="AR3" s="21"/>
      <c r="AS3" s="25"/>
      <c r="AT3" s="20" t="s">
        <v>9</v>
      </c>
      <c r="AU3" s="20" t="s">
        <v>10</v>
      </c>
      <c r="AV3" s="20" t="s">
        <v>11</v>
      </c>
      <c r="AW3" s="20" t="s">
        <v>12</v>
      </c>
      <c r="AX3" s="20" t="s">
        <v>13</v>
      </c>
      <c r="AY3" s="20" t="s">
        <v>14</v>
      </c>
      <c r="AZ3" s="20" t="s">
        <v>15</v>
      </c>
      <c r="BA3" s="20" t="s">
        <v>16</v>
      </c>
      <c r="BB3" s="20" t="s">
        <v>14</v>
      </c>
    </row>
    <row r="4" spans="1:54" x14ac:dyDescent="0.2">
      <c r="A4" s="22">
        <v>1</v>
      </c>
      <c r="B4" s="2">
        <v>72.531000000000006</v>
      </c>
      <c r="C4" s="2">
        <v>59.899000000000001</v>
      </c>
      <c r="D4" s="2">
        <v>63.539000000000001</v>
      </c>
      <c r="E4" s="2">
        <v>101.91500000000001</v>
      </c>
      <c r="F4" s="2">
        <v>134.024</v>
      </c>
      <c r="G4" s="2">
        <v>255.392</v>
      </c>
      <c r="H4" s="2">
        <v>169.05099999999999</v>
      </c>
      <c r="I4" s="2">
        <v>98.537999999999997</v>
      </c>
      <c r="J4" s="2">
        <v>91.153999999999996</v>
      </c>
      <c r="K4" s="2"/>
      <c r="L4" s="22">
        <v>1</v>
      </c>
      <c r="M4" s="1">
        <v>80.260000000000005</v>
      </c>
      <c r="N4" s="1">
        <v>62.805</v>
      </c>
      <c r="O4" s="1">
        <v>61.301000000000002</v>
      </c>
      <c r="P4" s="1">
        <v>65.191999999999993</v>
      </c>
      <c r="Q4" s="1">
        <v>107.117</v>
      </c>
      <c r="R4" s="1">
        <v>60.968000000000004</v>
      </c>
      <c r="S4" s="1">
        <v>64.221000000000004</v>
      </c>
      <c r="T4" s="1">
        <v>82.415000000000006</v>
      </c>
      <c r="U4" s="1">
        <v>100.378</v>
      </c>
      <c r="W4" s="22">
        <v>1</v>
      </c>
      <c r="X4" s="3">
        <v>88.319000000000003</v>
      </c>
      <c r="Y4" s="3">
        <v>49.502000000000002</v>
      </c>
      <c r="Z4" s="3">
        <v>47.725000000000001</v>
      </c>
      <c r="AA4" s="3">
        <v>97.819000000000003</v>
      </c>
      <c r="AB4" s="3">
        <v>90.418000000000006</v>
      </c>
      <c r="AC4" s="3">
        <v>62.406999999999996</v>
      </c>
      <c r="AD4" s="3">
        <v>57.792000000000002</v>
      </c>
      <c r="AE4" s="3">
        <v>69.954999999999998</v>
      </c>
      <c r="AF4" s="3">
        <v>66.766999999999996</v>
      </c>
      <c r="AG4" s="3"/>
      <c r="AH4" s="22">
        <v>1</v>
      </c>
      <c r="AI4" s="3">
        <v>124.47499999999999</v>
      </c>
      <c r="AJ4" s="3">
        <v>55.398000000000003</v>
      </c>
      <c r="AK4" s="3">
        <v>81.512</v>
      </c>
      <c r="AL4" s="3">
        <v>104.398</v>
      </c>
      <c r="AM4" s="3">
        <v>103.032</v>
      </c>
      <c r="AN4" s="3">
        <v>60.728000000000002</v>
      </c>
      <c r="AO4" s="3">
        <v>55.918999999999997</v>
      </c>
      <c r="AP4" s="3">
        <v>86.070999999999998</v>
      </c>
      <c r="AQ4" s="3">
        <v>57.588999999999999</v>
      </c>
      <c r="AR4" s="3"/>
      <c r="AS4" s="22">
        <v>1</v>
      </c>
      <c r="AT4" s="3">
        <v>2.6869999999999998</v>
      </c>
      <c r="AU4" s="3">
        <v>4.8479999999999999</v>
      </c>
      <c r="AV4" s="3">
        <v>4.7690000000000001</v>
      </c>
      <c r="AW4" s="3">
        <v>4.4080000000000004</v>
      </c>
      <c r="AX4" s="3">
        <v>12.914999999999999</v>
      </c>
      <c r="AY4" s="3">
        <v>3.6829999999999998</v>
      </c>
      <c r="AZ4" s="3">
        <v>3.7410000000000001</v>
      </c>
      <c r="BA4" s="3">
        <v>15.753</v>
      </c>
      <c r="BB4" s="3">
        <v>12.398</v>
      </c>
    </row>
    <row r="5" spans="1:54" x14ac:dyDescent="0.2">
      <c r="A5" s="22">
        <v>2</v>
      </c>
      <c r="B5" s="2">
        <v>77.2</v>
      </c>
      <c r="C5" s="2">
        <v>99.655000000000001</v>
      </c>
      <c r="D5" s="2">
        <v>59.366</v>
      </c>
      <c r="E5" s="2">
        <v>67.105000000000004</v>
      </c>
      <c r="F5" s="2">
        <v>76.715000000000003</v>
      </c>
      <c r="G5" s="2">
        <v>80.882999999999996</v>
      </c>
      <c r="H5" s="2">
        <v>65.977999999999994</v>
      </c>
      <c r="I5" s="2">
        <v>63.064999999999998</v>
      </c>
      <c r="J5" s="2">
        <v>77.844999999999999</v>
      </c>
      <c r="K5" s="2"/>
      <c r="L5" s="22">
        <v>2</v>
      </c>
      <c r="M5" s="1">
        <v>96.287000000000006</v>
      </c>
      <c r="N5" s="1">
        <v>52.561999999999998</v>
      </c>
      <c r="O5" s="1">
        <v>54.037999999999997</v>
      </c>
      <c r="P5" s="1">
        <v>105.611</v>
      </c>
      <c r="Q5" s="1">
        <v>118.92100000000001</v>
      </c>
      <c r="R5" s="1">
        <v>101.866</v>
      </c>
      <c r="S5" s="1">
        <v>60.991999999999997</v>
      </c>
      <c r="T5" s="1">
        <v>101.599</v>
      </c>
      <c r="U5" s="1">
        <v>96.063000000000002</v>
      </c>
      <c r="W5" s="22">
        <v>2</v>
      </c>
      <c r="X5" s="3">
        <v>57.676000000000002</v>
      </c>
      <c r="Y5" s="3">
        <v>59.527999999999999</v>
      </c>
      <c r="Z5" s="3">
        <v>58.56</v>
      </c>
      <c r="AA5" s="3">
        <v>72.02</v>
      </c>
      <c r="AB5" s="3">
        <v>67.528000000000006</v>
      </c>
      <c r="AC5" s="3">
        <v>56.109000000000002</v>
      </c>
      <c r="AD5" s="3">
        <v>52.468000000000004</v>
      </c>
      <c r="AE5" s="3">
        <v>88.834999999999994</v>
      </c>
      <c r="AF5" s="3">
        <v>64.570999999999998</v>
      </c>
      <c r="AG5" s="3"/>
      <c r="AH5" s="22">
        <v>2</v>
      </c>
      <c r="AI5" s="3">
        <v>48.509</v>
      </c>
      <c r="AJ5" s="3">
        <v>71.41</v>
      </c>
      <c r="AK5" s="3">
        <v>70.744</v>
      </c>
      <c r="AL5" s="3">
        <v>100.68899999999999</v>
      </c>
      <c r="AM5" s="3">
        <v>101.82599999999999</v>
      </c>
      <c r="AN5" s="3">
        <v>58.905000000000001</v>
      </c>
      <c r="AO5" s="3">
        <v>57.323999999999998</v>
      </c>
      <c r="AP5" s="3">
        <v>64.635999999999996</v>
      </c>
      <c r="AQ5" s="3">
        <v>67.253</v>
      </c>
      <c r="AR5" s="3"/>
      <c r="AS5" s="22">
        <v>2</v>
      </c>
      <c r="AT5" s="3">
        <v>2.9569999999999999</v>
      </c>
      <c r="AU5" s="3">
        <v>3.0510000000000002</v>
      </c>
      <c r="AV5" s="3">
        <v>3.1459999999999999</v>
      </c>
      <c r="AW5" s="3">
        <v>3.6909999999999998</v>
      </c>
      <c r="AX5" s="3">
        <v>11.007999999999999</v>
      </c>
      <c r="AY5" s="3">
        <v>3.5939999999999999</v>
      </c>
      <c r="AZ5" s="3">
        <v>2.9249999999999998</v>
      </c>
      <c r="BA5" s="3">
        <v>15.613</v>
      </c>
      <c r="BB5" s="3">
        <v>14.747</v>
      </c>
    </row>
    <row r="6" spans="1:54" x14ac:dyDescent="0.2">
      <c r="A6" s="22">
        <v>3</v>
      </c>
      <c r="B6" s="2">
        <v>91.028000000000006</v>
      </c>
      <c r="C6" s="2">
        <v>73.879000000000005</v>
      </c>
      <c r="D6" s="2">
        <v>79.393000000000001</v>
      </c>
      <c r="E6" s="2">
        <v>73.638000000000005</v>
      </c>
      <c r="F6" s="2">
        <v>108.729</v>
      </c>
      <c r="G6" s="2">
        <v>93.346000000000004</v>
      </c>
      <c r="H6" s="2">
        <v>99.47</v>
      </c>
      <c r="I6" s="2">
        <v>70.224000000000004</v>
      </c>
      <c r="J6" s="2">
        <v>75.700999999999993</v>
      </c>
      <c r="K6" s="2"/>
      <c r="L6" s="22">
        <v>3</v>
      </c>
      <c r="M6" s="1">
        <v>58.185000000000002</v>
      </c>
      <c r="N6" s="1">
        <v>57.969000000000001</v>
      </c>
      <c r="O6" s="1">
        <v>63.552999999999997</v>
      </c>
      <c r="P6" s="1">
        <v>71.049000000000007</v>
      </c>
      <c r="Q6" s="1">
        <v>102.938</v>
      </c>
      <c r="R6" s="1">
        <v>57.383000000000003</v>
      </c>
      <c r="S6" s="1">
        <v>56.658000000000001</v>
      </c>
      <c r="T6" s="1">
        <v>82.4</v>
      </c>
      <c r="U6" s="1">
        <v>100.41500000000001</v>
      </c>
      <c r="W6" s="22">
        <v>3</v>
      </c>
      <c r="X6" s="3">
        <v>58.654000000000003</v>
      </c>
      <c r="Y6" s="3">
        <v>44.075000000000003</v>
      </c>
      <c r="Z6" s="3">
        <v>71.274000000000001</v>
      </c>
      <c r="AA6" s="3">
        <v>75.929000000000002</v>
      </c>
      <c r="AB6" s="3">
        <v>107.295</v>
      </c>
      <c r="AC6" s="3">
        <v>60.948</v>
      </c>
      <c r="AD6" s="3">
        <v>58.457999999999998</v>
      </c>
      <c r="AE6" s="3">
        <v>86.453000000000003</v>
      </c>
      <c r="AF6" s="3">
        <v>54.948</v>
      </c>
      <c r="AG6" s="3"/>
      <c r="AH6" s="22">
        <v>3</v>
      </c>
      <c r="AI6" s="3">
        <v>68.396000000000001</v>
      </c>
      <c r="AJ6" s="3">
        <v>110.43600000000001</v>
      </c>
      <c r="AK6" s="3">
        <v>72.277000000000001</v>
      </c>
      <c r="AL6" s="3">
        <v>73.064999999999998</v>
      </c>
      <c r="AM6" s="3">
        <v>121.095</v>
      </c>
      <c r="AN6" s="3">
        <v>93.171999999999997</v>
      </c>
      <c r="AO6" s="3">
        <v>83.471999999999994</v>
      </c>
      <c r="AP6" s="3">
        <v>63.426000000000002</v>
      </c>
      <c r="AQ6" s="3">
        <v>59.537999999999997</v>
      </c>
      <c r="AR6" s="3"/>
      <c r="AS6" s="22">
        <v>3</v>
      </c>
      <c r="AT6" s="3">
        <v>26.667999999999999</v>
      </c>
      <c r="AU6" s="3">
        <v>9.4510000000000005</v>
      </c>
      <c r="AV6" s="3">
        <v>10.848000000000001</v>
      </c>
      <c r="AW6" s="3">
        <v>8.89</v>
      </c>
      <c r="AX6" s="3">
        <v>17.411999999999999</v>
      </c>
      <c r="AY6" s="3">
        <v>8.26</v>
      </c>
      <c r="AZ6" s="3">
        <v>8.7360000000000007</v>
      </c>
      <c r="BA6" s="3">
        <v>16.343</v>
      </c>
      <c r="BB6" s="3">
        <v>14.24</v>
      </c>
    </row>
    <row r="7" spans="1:54" x14ac:dyDescent="0.2">
      <c r="A7" s="22">
        <v>4</v>
      </c>
      <c r="B7" s="2">
        <v>54.472999999999999</v>
      </c>
      <c r="C7" s="2">
        <v>55.209000000000003</v>
      </c>
      <c r="D7" s="2">
        <v>41.935000000000002</v>
      </c>
      <c r="E7" s="2">
        <v>85.683000000000007</v>
      </c>
      <c r="F7" s="2">
        <v>94.090999999999994</v>
      </c>
      <c r="G7" s="2">
        <v>93.522000000000006</v>
      </c>
      <c r="H7" s="2">
        <v>91.69</v>
      </c>
      <c r="I7" s="2">
        <v>68.034999999999997</v>
      </c>
      <c r="J7" s="2">
        <v>78.757999999999996</v>
      </c>
      <c r="K7" s="2"/>
      <c r="L7" s="22">
        <v>4</v>
      </c>
      <c r="M7" s="1">
        <v>70.257999999999996</v>
      </c>
      <c r="N7" s="1">
        <v>57.606000000000002</v>
      </c>
      <c r="O7" s="1">
        <v>67.844999999999999</v>
      </c>
      <c r="P7" s="1">
        <v>103.61199999999999</v>
      </c>
      <c r="Q7" s="1">
        <v>101.46</v>
      </c>
      <c r="R7" s="1">
        <v>56.896999999999998</v>
      </c>
      <c r="S7" s="1">
        <v>56.384999999999998</v>
      </c>
      <c r="T7" s="1">
        <v>87.96</v>
      </c>
      <c r="U7" s="1">
        <v>96.641000000000005</v>
      </c>
      <c r="W7" s="22">
        <v>4</v>
      </c>
      <c r="X7" s="3">
        <v>64.683000000000007</v>
      </c>
      <c r="Y7" s="3">
        <v>58.441000000000003</v>
      </c>
      <c r="Z7" s="3">
        <v>75.844999999999999</v>
      </c>
      <c r="AA7" s="3">
        <v>94.647000000000006</v>
      </c>
      <c r="AB7" s="3">
        <v>101.105</v>
      </c>
      <c r="AC7" s="3">
        <v>56.194000000000003</v>
      </c>
      <c r="AD7" s="3">
        <v>56.518999999999998</v>
      </c>
      <c r="AE7" s="3">
        <v>96.064999999999998</v>
      </c>
      <c r="AF7" s="3">
        <v>85.707999999999998</v>
      </c>
      <c r="AG7" s="3"/>
      <c r="AH7" s="22">
        <v>4</v>
      </c>
      <c r="AI7" s="3">
        <v>62.701000000000001</v>
      </c>
      <c r="AJ7" s="3">
        <v>74.528000000000006</v>
      </c>
      <c r="AK7" s="3">
        <v>81.867999999999995</v>
      </c>
      <c r="AL7" s="3">
        <v>73.747</v>
      </c>
      <c r="AM7" s="3">
        <v>96.546999999999997</v>
      </c>
      <c r="AN7" s="3">
        <v>60.686</v>
      </c>
      <c r="AO7" s="3">
        <v>60.627000000000002</v>
      </c>
      <c r="AP7" s="3">
        <v>52.26</v>
      </c>
      <c r="AQ7" s="3">
        <v>57.756999999999998</v>
      </c>
      <c r="AR7" s="3"/>
      <c r="AS7" s="22">
        <v>4</v>
      </c>
      <c r="AT7" s="3">
        <v>3.569</v>
      </c>
      <c r="AU7" s="3">
        <v>2.722</v>
      </c>
      <c r="AV7" s="3">
        <v>2.819</v>
      </c>
      <c r="AW7" s="3">
        <v>3.6320000000000001</v>
      </c>
      <c r="AX7" s="3">
        <v>12.384</v>
      </c>
      <c r="AY7" s="3">
        <v>2.7210000000000001</v>
      </c>
      <c r="AZ7" s="3">
        <v>2.7679999999999998</v>
      </c>
      <c r="BA7" s="3">
        <v>10.750999999999999</v>
      </c>
      <c r="BB7" s="3">
        <v>11.028</v>
      </c>
    </row>
    <row r="8" spans="1:54" x14ac:dyDescent="0.2">
      <c r="A8" s="22">
        <v>5</v>
      </c>
      <c r="B8" s="2">
        <v>54.893000000000001</v>
      </c>
      <c r="C8" s="2">
        <v>55.716999999999999</v>
      </c>
      <c r="D8" s="2">
        <v>39.063000000000002</v>
      </c>
      <c r="E8" s="2">
        <v>92.405000000000001</v>
      </c>
      <c r="F8" s="2">
        <v>98.200999999999993</v>
      </c>
      <c r="G8" s="2">
        <v>99.108000000000004</v>
      </c>
      <c r="H8" s="2">
        <v>107.31699999999999</v>
      </c>
      <c r="I8" s="2">
        <v>72.707999999999998</v>
      </c>
      <c r="J8" s="2">
        <v>78.378</v>
      </c>
      <c r="K8" s="2"/>
      <c r="L8" s="22">
        <v>5</v>
      </c>
      <c r="M8" s="1">
        <v>57.767000000000003</v>
      </c>
      <c r="N8" s="1">
        <v>50.075000000000003</v>
      </c>
      <c r="O8" s="1">
        <v>66.926000000000002</v>
      </c>
      <c r="P8" s="1">
        <v>84.863</v>
      </c>
      <c r="Q8" s="1">
        <v>105.669</v>
      </c>
      <c r="R8" s="1">
        <v>69.584999999999994</v>
      </c>
      <c r="S8" s="1">
        <v>77.95</v>
      </c>
      <c r="T8" s="1">
        <v>101.621</v>
      </c>
      <c r="U8" s="1">
        <v>136.37100000000001</v>
      </c>
      <c r="W8" s="22">
        <v>5</v>
      </c>
      <c r="X8" s="3">
        <v>98.67</v>
      </c>
      <c r="Y8" s="3">
        <v>75.138000000000005</v>
      </c>
      <c r="Z8" s="3">
        <v>82.78</v>
      </c>
      <c r="AA8" s="3">
        <v>140.863</v>
      </c>
      <c r="AB8" s="3">
        <v>124.9</v>
      </c>
      <c r="AC8" s="3">
        <v>64.19</v>
      </c>
      <c r="AD8" s="3">
        <v>66.834999999999994</v>
      </c>
      <c r="AE8" s="3">
        <v>80.05</v>
      </c>
      <c r="AF8" s="3">
        <v>58.417999999999999</v>
      </c>
      <c r="AG8" s="3"/>
      <c r="AH8" s="22">
        <v>5</v>
      </c>
      <c r="AI8" s="3">
        <v>60.575000000000003</v>
      </c>
      <c r="AJ8" s="3">
        <v>68.075999999999993</v>
      </c>
      <c r="AK8" s="3">
        <v>80.418999999999997</v>
      </c>
      <c r="AL8" s="3">
        <v>70.378</v>
      </c>
      <c r="AM8" s="3">
        <v>99.165999999999997</v>
      </c>
      <c r="AN8" s="3">
        <v>61.817999999999998</v>
      </c>
      <c r="AO8" s="3">
        <v>74.634</v>
      </c>
      <c r="AP8" s="3">
        <v>61.74</v>
      </c>
      <c r="AQ8" s="3">
        <v>72.917000000000002</v>
      </c>
      <c r="AR8" s="3"/>
      <c r="AS8" s="22">
        <v>5</v>
      </c>
      <c r="AT8" s="3">
        <v>3.5249999999999999</v>
      </c>
      <c r="AU8" s="3">
        <v>2.827</v>
      </c>
      <c r="AV8" s="3">
        <v>2.8620000000000001</v>
      </c>
      <c r="AW8" s="3">
        <v>3.5139999999999998</v>
      </c>
      <c r="AX8" s="3">
        <v>10.185</v>
      </c>
      <c r="AY8" s="3">
        <v>2.8180000000000001</v>
      </c>
      <c r="AZ8" s="3">
        <v>3.2650000000000001</v>
      </c>
      <c r="BA8" s="3">
        <v>10.451000000000001</v>
      </c>
      <c r="BB8" s="3">
        <v>11.863</v>
      </c>
    </row>
    <row r="9" spans="1:54" x14ac:dyDescent="0.2">
      <c r="A9" s="22">
        <v>6</v>
      </c>
      <c r="B9" s="2">
        <v>68.453999999999994</v>
      </c>
      <c r="C9" s="2">
        <v>52.988</v>
      </c>
      <c r="D9" s="2">
        <v>64.427000000000007</v>
      </c>
      <c r="E9" s="2">
        <v>96.869</v>
      </c>
      <c r="F9" s="2">
        <v>99.066999999999993</v>
      </c>
      <c r="G9" s="2">
        <v>103.46</v>
      </c>
      <c r="H9" s="2">
        <v>97.373999999999995</v>
      </c>
      <c r="I9" s="2">
        <v>73.581999999999994</v>
      </c>
      <c r="J9" s="2">
        <v>68.686000000000007</v>
      </c>
      <c r="K9" s="2"/>
      <c r="L9" s="22">
        <v>6</v>
      </c>
      <c r="M9" s="1">
        <v>62.8</v>
      </c>
      <c r="N9" s="1">
        <v>74.834000000000003</v>
      </c>
      <c r="O9" s="1">
        <v>74.123000000000005</v>
      </c>
      <c r="P9" s="1">
        <v>103.53400000000001</v>
      </c>
      <c r="Q9" s="1">
        <v>103.922</v>
      </c>
      <c r="R9" s="1">
        <v>58.558999999999997</v>
      </c>
      <c r="S9" s="1">
        <v>53.944000000000003</v>
      </c>
      <c r="T9" s="1">
        <v>90.525999999999996</v>
      </c>
      <c r="U9" s="1">
        <v>100.874</v>
      </c>
      <c r="W9" s="22">
        <v>6</v>
      </c>
      <c r="X9" s="3">
        <v>57.627000000000002</v>
      </c>
      <c r="Y9" s="3">
        <v>58.843000000000004</v>
      </c>
      <c r="Z9" s="3">
        <v>42.662999999999997</v>
      </c>
      <c r="AA9" s="3">
        <v>83.902000000000001</v>
      </c>
      <c r="AB9" s="3">
        <v>105.715</v>
      </c>
      <c r="AC9" s="3">
        <v>54.966999999999999</v>
      </c>
      <c r="AD9" s="3">
        <v>94.102999999999994</v>
      </c>
      <c r="AE9" s="3">
        <v>125.834</v>
      </c>
      <c r="AF9" s="3">
        <v>70.554000000000002</v>
      </c>
      <c r="AG9" s="3"/>
      <c r="AH9" s="22">
        <v>6</v>
      </c>
      <c r="AI9" s="3">
        <v>56.158999999999999</v>
      </c>
      <c r="AJ9" s="3">
        <v>48.1</v>
      </c>
      <c r="AK9" s="3">
        <v>55.314</v>
      </c>
      <c r="AL9" s="3">
        <v>88.117000000000004</v>
      </c>
      <c r="AM9" s="3">
        <v>104.19799999999999</v>
      </c>
      <c r="AN9" s="3">
        <v>56.551000000000002</v>
      </c>
      <c r="AO9" s="3">
        <v>56.795999999999999</v>
      </c>
      <c r="AP9" s="3">
        <v>41.463999999999999</v>
      </c>
      <c r="AQ9" s="3">
        <v>69.665999999999997</v>
      </c>
      <c r="AR9" s="3"/>
      <c r="AS9" s="22">
        <v>6</v>
      </c>
      <c r="AT9" s="3">
        <v>2.665</v>
      </c>
      <c r="AU9" s="3">
        <v>2.96</v>
      </c>
      <c r="AV9" s="3">
        <v>2.9889999999999999</v>
      </c>
      <c r="AW9" s="3">
        <v>3.7229999999999999</v>
      </c>
      <c r="AX9" s="3">
        <v>10.202</v>
      </c>
      <c r="AY9" s="3">
        <v>2.9079999999999999</v>
      </c>
      <c r="AZ9" s="3">
        <v>2.988</v>
      </c>
      <c r="BA9" s="3">
        <v>10.945</v>
      </c>
      <c r="BB9" s="3">
        <v>11.33</v>
      </c>
    </row>
    <row r="10" spans="1:54" x14ac:dyDescent="0.2">
      <c r="A10" s="22">
        <v>7</v>
      </c>
      <c r="B10" s="2">
        <v>97.162999999999997</v>
      </c>
      <c r="C10" s="2">
        <v>99.241</v>
      </c>
      <c r="D10" s="2">
        <v>55.488</v>
      </c>
      <c r="E10" s="2">
        <v>92.05</v>
      </c>
      <c r="F10" s="2">
        <v>102.578</v>
      </c>
      <c r="G10" s="2">
        <v>98.882000000000005</v>
      </c>
      <c r="H10" s="2">
        <v>98.350999999999999</v>
      </c>
      <c r="I10" s="2">
        <v>68.277000000000001</v>
      </c>
      <c r="J10" s="2">
        <v>73.587000000000003</v>
      </c>
      <c r="K10" s="2"/>
      <c r="L10" s="22">
        <v>7</v>
      </c>
      <c r="M10" s="1">
        <v>72.417000000000002</v>
      </c>
      <c r="N10" s="1">
        <v>51.295999999999999</v>
      </c>
      <c r="O10" s="1">
        <v>43.015000000000001</v>
      </c>
      <c r="P10" s="1">
        <v>91.65</v>
      </c>
      <c r="Q10" s="1">
        <v>99.853999999999999</v>
      </c>
      <c r="R10" s="1">
        <v>55.110999999999997</v>
      </c>
      <c r="S10" s="1">
        <v>64.388999999999996</v>
      </c>
      <c r="T10" s="1">
        <v>73.313000000000002</v>
      </c>
      <c r="U10" s="1">
        <v>109.24299999999999</v>
      </c>
      <c r="W10" s="22">
        <v>7</v>
      </c>
      <c r="X10" s="3">
        <v>67.150000000000006</v>
      </c>
      <c r="Y10" s="3">
        <v>72.316000000000003</v>
      </c>
      <c r="Z10" s="3">
        <v>62.784999999999997</v>
      </c>
      <c r="AA10" s="3">
        <v>88.569000000000003</v>
      </c>
      <c r="AB10" s="3">
        <v>104.23399999999999</v>
      </c>
      <c r="AC10" s="3">
        <v>78.231999999999999</v>
      </c>
      <c r="AD10" s="3">
        <v>71.376999999999995</v>
      </c>
      <c r="AE10" s="3">
        <v>103.932</v>
      </c>
      <c r="AF10" s="3">
        <v>79.548000000000002</v>
      </c>
      <c r="AG10" s="3"/>
      <c r="AH10" s="22">
        <v>7</v>
      </c>
      <c r="AI10" s="3">
        <v>72.216999999999999</v>
      </c>
      <c r="AJ10" s="3">
        <v>81.855000000000004</v>
      </c>
      <c r="AK10" s="3">
        <v>59.813000000000002</v>
      </c>
      <c r="AL10" s="3">
        <v>99.802999999999997</v>
      </c>
      <c r="AM10" s="3">
        <v>152.36000000000001</v>
      </c>
      <c r="AN10" s="3">
        <v>59.972999999999999</v>
      </c>
      <c r="AO10" s="3">
        <v>59.694000000000003</v>
      </c>
      <c r="AP10" s="3">
        <v>62.987000000000002</v>
      </c>
      <c r="AQ10" s="3">
        <v>58.444000000000003</v>
      </c>
      <c r="AR10" s="3"/>
      <c r="AS10" s="22">
        <v>7</v>
      </c>
      <c r="AT10" s="3">
        <v>2.5720000000000001</v>
      </c>
      <c r="AU10" s="3">
        <v>2.8079999999999998</v>
      </c>
      <c r="AV10" s="3">
        <v>2.9209999999999998</v>
      </c>
      <c r="AW10" s="3">
        <v>3.573</v>
      </c>
      <c r="AX10" s="3">
        <v>10.157</v>
      </c>
      <c r="AY10" s="3">
        <v>2.7930000000000001</v>
      </c>
      <c r="AZ10" s="3">
        <v>2.8460000000000001</v>
      </c>
      <c r="BA10" s="3">
        <v>11.061999999999999</v>
      </c>
      <c r="BB10" s="3">
        <v>11.272</v>
      </c>
    </row>
    <row r="11" spans="1:54" x14ac:dyDescent="0.2">
      <c r="A11" s="22">
        <v>8</v>
      </c>
      <c r="B11" s="2">
        <v>92.870999999999995</v>
      </c>
      <c r="C11" s="2">
        <v>71.265000000000001</v>
      </c>
      <c r="D11" s="2">
        <v>79.075000000000003</v>
      </c>
      <c r="E11" s="2">
        <v>69.635000000000005</v>
      </c>
      <c r="F11" s="2">
        <v>96.448999999999998</v>
      </c>
      <c r="G11" s="2">
        <v>90.95</v>
      </c>
      <c r="H11" s="2">
        <v>95.546000000000006</v>
      </c>
      <c r="I11" s="2">
        <v>55.805999999999997</v>
      </c>
      <c r="J11" s="2">
        <v>89.418000000000006</v>
      </c>
      <c r="K11" s="2"/>
      <c r="L11" s="22">
        <v>8</v>
      </c>
      <c r="M11" s="1">
        <v>67.951999999999998</v>
      </c>
      <c r="N11" s="1">
        <v>41.021999999999998</v>
      </c>
      <c r="O11" s="1">
        <v>59.238999999999997</v>
      </c>
      <c r="P11" s="1">
        <v>92.700999999999993</v>
      </c>
      <c r="Q11" s="1">
        <v>94.063000000000002</v>
      </c>
      <c r="R11" s="1">
        <v>63.962000000000003</v>
      </c>
      <c r="S11" s="1">
        <v>80.183000000000007</v>
      </c>
      <c r="T11" s="1">
        <v>73.819999999999993</v>
      </c>
      <c r="U11" s="1">
        <v>99.028999999999996</v>
      </c>
      <c r="W11" s="22">
        <v>8</v>
      </c>
      <c r="X11" s="3">
        <v>75.379000000000005</v>
      </c>
      <c r="Y11" s="3">
        <v>77.921000000000006</v>
      </c>
      <c r="Z11" s="3">
        <v>69.099000000000004</v>
      </c>
      <c r="AA11" s="3">
        <v>102.261</v>
      </c>
      <c r="AB11" s="3">
        <v>99.025999999999996</v>
      </c>
      <c r="AC11" s="3">
        <v>60.485999999999997</v>
      </c>
      <c r="AD11" s="3">
        <v>58.247</v>
      </c>
      <c r="AE11" s="3">
        <v>75.415000000000006</v>
      </c>
      <c r="AF11" s="3">
        <v>63.6</v>
      </c>
      <c r="AG11" s="3"/>
      <c r="AH11" s="22">
        <v>8</v>
      </c>
      <c r="AI11" s="3">
        <v>71.664000000000001</v>
      </c>
      <c r="AJ11" s="3">
        <v>107.587</v>
      </c>
      <c r="AK11" s="3">
        <v>92.570999999999998</v>
      </c>
      <c r="AL11" s="3">
        <v>66.665999999999997</v>
      </c>
      <c r="AM11" s="3">
        <v>73.418999999999997</v>
      </c>
      <c r="AN11" s="3">
        <v>66.787999999999997</v>
      </c>
      <c r="AO11" s="3">
        <v>59.331000000000003</v>
      </c>
      <c r="AP11" s="3">
        <v>62.988</v>
      </c>
      <c r="AQ11" s="3">
        <v>57.865000000000002</v>
      </c>
      <c r="AR11" s="3"/>
      <c r="AS11" s="22">
        <v>8</v>
      </c>
      <c r="AT11" s="3">
        <v>2.5539999999999998</v>
      </c>
      <c r="AU11" s="3">
        <v>3.56</v>
      </c>
      <c r="AV11" s="3">
        <v>2.92</v>
      </c>
      <c r="AW11" s="3">
        <v>3.5070000000000001</v>
      </c>
      <c r="AX11" s="3">
        <v>10.186999999999999</v>
      </c>
      <c r="AY11" s="3">
        <v>2.786</v>
      </c>
      <c r="AZ11" s="3">
        <v>2.899</v>
      </c>
      <c r="BA11" s="3">
        <v>10.6</v>
      </c>
      <c r="BB11" s="3">
        <v>10.997999999999999</v>
      </c>
    </row>
    <row r="12" spans="1:54" x14ac:dyDescent="0.2">
      <c r="A12" s="22">
        <v>9</v>
      </c>
      <c r="B12" s="2">
        <v>55.19</v>
      </c>
      <c r="C12" s="2">
        <v>54.143999999999998</v>
      </c>
      <c r="D12" s="2">
        <v>83.150999999999996</v>
      </c>
      <c r="E12" s="2">
        <v>54.637999999999998</v>
      </c>
      <c r="F12" s="2">
        <v>91.135000000000005</v>
      </c>
      <c r="G12" s="2">
        <v>100.80200000000001</v>
      </c>
      <c r="H12" s="2">
        <v>99.061000000000007</v>
      </c>
      <c r="I12" s="2">
        <v>73.272000000000006</v>
      </c>
      <c r="J12" s="2">
        <v>71.007999999999996</v>
      </c>
      <c r="K12" s="2"/>
      <c r="L12" s="22">
        <v>9</v>
      </c>
      <c r="M12" s="1">
        <v>56.670999999999999</v>
      </c>
      <c r="N12" s="1">
        <v>50.685000000000002</v>
      </c>
      <c r="O12" s="1">
        <v>64.363</v>
      </c>
      <c r="P12" s="1">
        <v>73.570999999999998</v>
      </c>
      <c r="Q12" s="1">
        <v>98.665000000000006</v>
      </c>
      <c r="R12" s="1">
        <v>54.890999999999998</v>
      </c>
      <c r="S12" s="1">
        <v>49.615000000000002</v>
      </c>
      <c r="T12" s="1">
        <v>107.40600000000001</v>
      </c>
      <c r="U12" s="1">
        <v>104.39400000000001</v>
      </c>
      <c r="W12" s="22">
        <v>9</v>
      </c>
      <c r="X12" s="3">
        <v>59.851999999999997</v>
      </c>
      <c r="Y12" s="3">
        <v>49.015000000000001</v>
      </c>
      <c r="Z12" s="3">
        <v>58.066000000000003</v>
      </c>
      <c r="AA12" s="3">
        <v>62.122</v>
      </c>
      <c r="AB12" s="3">
        <v>85.828999999999994</v>
      </c>
      <c r="AC12" s="3">
        <v>65.48</v>
      </c>
      <c r="AD12" s="3">
        <v>62.542000000000002</v>
      </c>
      <c r="AE12" s="3">
        <v>75.793000000000006</v>
      </c>
      <c r="AF12" s="3">
        <v>62.576999999999998</v>
      </c>
      <c r="AG12" s="3"/>
      <c r="AH12" s="22">
        <v>9</v>
      </c>
      <c r="AI12" s="3">
        <v>58.674999999999997</v>
      </c>
      <c r="AJ12" s="3">
        <v>61.994</v>
      </c>
      <c r="AK12" s="3">
        <v>72.287999999999997</v>
      </c>
      <c r="AL12" s="3">
        <v>101.5</v>
      </c>
      <c r="AM12" s="3">
        <v>100.563</v>
      </c>
      <c r="AN12" s="3">
        <v>57.857999999999997</v>
      </c>
      <c r="AO12" s="3">
        <v>51.104999999999997</v>
      </c>
      <c r="AP12" s="3">
        <v>48.387999999999998</v>
      </c>
      <c r="AQ12" s="3">
        <v>58.283000000000001</v>
      </c>
      <c r="AR12" s="3"/>
      <c r="AS12" s="22">
        <v>9</v>
      </c>
      <c r="AT12" s="3">
        <v>2.5569999999999999</v>
      </c>
      <c r="AU12" s="3">
        <v>2.8290000000000002</v>
      </c>
      <c r="AV12" s="3">
        <v>2.8740000000000001</v>
      </c>
      <c r="AW12" s="3">
        <v>4.0339999999999998</v>
      </c>
      <c r="AX12" s="3">
        <v>9.9260000000000002</v>
      </c>
      <c r="AY12" s="3">
        <v>2.758</v>
      </c>
      <c r="AZ12" s="3">
        <v>3.4609999999999999</v>
      </c>
      <c r="BA12" s="3">
        <v>10.159000000000001</v>
      </c>
      <c r="BB12" s="3">
        <v>10.776999999999999</v>
      </c>
    </row>
    <row r="13" spans="1:54" x14ac:dyDescent="0.2">
      <c r="A13" s="22">
        <v>10</v>
      </c>
      <c r="B13" s="2">
        <v>58.569000000000003</v>
      </c>
      <c r="C13" s="2">
        <v>53.698999999999998</v>
      </c>
      <c r="D13" s="2">
        <v>50.392000000000003</v>
      </c>
      <c r="E13" s="2">
        <v>65.777000000000001</v>
      </c>
      <c r="F13" s="2">
        <v>65.129000000000005</v>
      </c>
      <c r="G13" s="2">
        <v>66.777000000000001</v>
      </c>
      <c r="H13" s="2">
        <v>63.383000000000003</v>
      </c>
      <c r="I13" s="2">
        <v>60.792999999999999</v>
      </c>
      <c r="J13" s="2">
        <v>61.277999999999999</v>
      </c>
      <c r="K13" s="2"/>
      <c r="L13" s="22">
        <v>10</v>
      </c>
      <c r="M13" s="1">
        <v>71.435000000000002</v>
      </c>
      <c r="N13" s="1">
        <v>94.619</v>
      </c>
      <c r="O13" s="1">
        <v>89.244</v>
      </c>
      <c r="P13" s="1">
        <v>107.624</v>
      </c>
      <c r="Q13" s="1">
        <v>100.548</v>
      </c>
      <c r="R13" s="1">
        <v>84.697000000000003</v>
      </c>
      <c r="S13" s="1">
        <v>67.641999999999996</v>
      </c>
      <c r="T13" s="1">
        <v>104.482</v>
      </c>
      <c r="U13" s="1">
        <v>95.632999999999996</v>
      </c>
      <c r="W13" s="22">
        <v>10</v>
      </c>
      <c r="X13" s="3">
        <v>51.231999999999999</v>
      </c>
      <c r="Y13" s="3">
        <v>69.021000000000001</v>
      </c>
      <c r="Z13" s="3">
        <v>65.343000000000004</v>
      </c>
      <c r="AA13" s="3">
        <v>67.314999999999998</v>
      </c>
      <c r="AB13" s="3">
        <v>71.468000000000004</v>
      </c>
      <c r="AC13" s="3">
        <v>63.005000000000003</v>
      </c>
      <c r="AD13" s="3">
        <v>61.616</v>
      </c>
      <c r="AE13" s="3">
        <v>78.094999999999999</v>
      </c>
      <c r="AF13" s="3">
        <v>80.311999999999998</v>
      </c>
      <c r="AG13" s="3"/>
      <c r="AH13" s="22">
        <v>10</v>
      </c>
      <c r="AI13" s="3">
        <v>59.497</v>
      </c>
      <c r="AJ13" s="3">
        <v>42.694000000000003</v>
      </c>
      <c r="AK13" s="3">
        <v>61.360999999999997</v>
      </c>
      <c r="AL13" s="3">
        <v>66.795000000000002</v>
      </c>
      <c r="AM13" s="3">
        <v>102.256</v>
      </c>
      <c r="AN13" s="3">
        <v>62.061999999999998</v>
      </c>
      <c r="AO13" s="3">
        <v>91.721999999999994</v>
      </c>
      <c r="AP13" s="3">
        <v>114.503</v>
      </c>
      <c r="AQ13" s="3">
        <v>57.4</v>
      </c>
      <c r="AR13" s="3"/>
      <c r="AS13" s="22">
        <v>10</v>
      </c>
      <c r="AT13" s="3">
        <v>2.4279999999999999</v>
      </c>
      <c r="AU13" s="3">
        <v>3.29</v>
      </c>
      <c r="AV13" s="3">
        <v>2.9209999999999998</v>
      </c>
      <c r="AW13" s="3">
        <v>3.4380000000000002</v>
      </c>
      <c r="AX13" s="3">
        <v>9.9350000000000005</v>
      </c>
      <c r="AY13" s="3">
        <v>2.7370000000000001</v>
      </c>
      <c r="AZ13" s="3">
        <v>2.806</v>
      </c>
      <c r="BA13" s="3">
        <v>10.83</v>
      </c>
      <c r="BB13" s="3">
        <v>12.986000000000001</v>
      </c>
    </row>
    <row r="14" spans="1:54" x14ac:dyDescent="0.2">
      <c r="A14" s="22">
        <v>11</v>
      </c>
      <c r="B14" s="2">
        <v>70.763999999999996</v>
      </c>
      <c r="C14" s="2">
        <v>70.138999999999996</v>
      </c>
      <c r="D14" s="2">
        <v>55.393999999999998</v>
      </c>
      <c r="E14" s="2">
        <v>124.423</v>
      </c>
      <c r="F14" s="2">
        <v>106.97799999999999</v>
      </c>
      <c r="G14" s="2">
        <v>98.900999999999996</v>
      </c>
      <c r="H14" s="2">
        <v>104.416</v>
      </c>
      <c r="I14" s="2">
        <v>53.521999999999998</v>
      </c>
      <c r="J14" s="2">
        <v>90.352000000000004</v>
      </c>
      <c r="K14" s="2"/>
      <c r="L14" s="22">
        <v>11</v>
      </c>
      <c r="M14" s="1">
        <v>78.096000000000004</v>
      </c>
      <c r="N14" s="1">
        <v>71.210999999999999</v>
      </c>
      <c r="O14" s="1">
        <v>59.305999999999997</v>
      </c>
      <c r="P14" s="1">
        <v>93.311000000000007</v>
      </c>
      <c r="Q14" s="1">
        <v>99.337000000000003</v>
      </c>
      <c r="R14" s="1">
        <v>56.652999999999999</v>
      </c>
      <c r="S14" s="1">
        <v>57.588000000000001</v>
      </c>
      <c r="T14" s="1">
        <v>88.9</v>
      </c>
      <c r="U14" s="1">
        <v>103.789</v>
      </c>
      <c r="W14" s="22">
        <v>11</v>
      </c>
      <c r="X14" s="3">
        <v>67.62</v>
      </c>
      <c r="Y14" s="3">
        <v>61.679000000000002</v>
      </c>
      <c r="Z14" s="3">
        <v>62.02</v>
      </c>
      <c r="AA14" s="3">
        <v>79.138999999999996</v>
      </c>
      <c r="AB14" s="3">
        <v>104.831</v>
      </c>
      <c r="AC14" s="3">
        <v>77.206999999999994</v>
      </c>
      <c r="AD14" s="3">
        <v>73.965999999999994</v>
      </c>
      <c r="AE14" s="3">
        <v>74.241</v>
      </c>
      <c r="AF14" s="3">
        <v>62.881</v>
      </c>
      <c r="AG14" s="3"/>
      <c r="AH14" s="22">
        <v>11</v>
      </c>
      <c r="AI14" s="3">
        <v>54.497999999999998</v>
      </c>
      <c r="AJ14" s="3">
        <v>58.237000000000002</v>
      </c>
      <c r="AK14" s="3">
        <v>58.219000000000001</v>
      </c>
      <c r="AL14" s="3">
        <v>67.644999999999996</v>
      </c>
      <c r="AM14" s="3">
        <v>101.61799999999999</v>
      </c>
      <c r="AN14" s="3">
        <v>61.383000000000003</v>
      </c>
      <c r="AO14" s="3">
        <v>89.423000000000002</v>
      </c>
      <c r="AP14" s="3">
        <v>69.781999999999996</v>
      </c>
      <c r="AQ14" s="3">
        <v>65.805999999999997</v>
      </c>
      <c r="AR14" s="3"/>
      <c r="AS14" s="22">
        <v>11</v>
      </c>
      <c r="AT14" s="3">
        <v>2.4289999999999998</v>
      </c>
      <c r="AU14" s="3">
        <v>2.7509999999999999</v>
      </c>
      <c r="AV14" s="3">
        <v>2.7519999999999998</v>
      </c>
      <c r="AW14" s="3">
        <v>3.46</v>
      </c>
      <c r="AX14" s="3">
        <v>9.5399999999999991</v>
      </c>
      <c r="AY14" s="3">
        <v>2.621</v>
      </c>
      <c r="AZ14" s="3">
        <v>2.7480000000000002</v>
      </c>
      <c r="BA14" s="3">
        <v>10.804</v>
      </c>
      <c r="BB14" s="3">
        <v>10.475</v>
      </c>
    </row>
    <row r="15" spans="1:54" x14ac:dyDescent="0.2">
      <c r="A15" s="22">
        <v>12</v>
      </c>
      <c r="B15" s="2">
        <v>56.398000000000003</v>
      </c>
      <c r="C15" s="2">
        <v>92.183000000000007</v>
      </c>
      <c r="D15" s="2">
        <v>74.561999999999998</v>
      </c>
      <c r="E15" s="2">
        <v>69.954999999999998</v>
      </c>
      <c r="F15" s="2">
        <v>98.861000000000004</v>
      </c>
      <c r="G15" s="2">
        <v>99.926000000000002</v>
      </c>
      <c r="H15" s="2">
        <v>99.599000000000004</v>
      </c>
      <c r="I15" s="2">
        <v>73.441000000000003</v>
      </c>
      <c r="J15" s="2">
        <v>72.608000000000004</v>
      </c>
      <c r="K15" s="2"/>
      <c r="L15" s="22">
        <v>12</v>
      </c>
      <c r="M15" s="1">
        <v>55.898000000000003</v>
      </c>
      <c r="N15" s="1">
        <v>57.087000000000003</v>
      </c>
      <c r="O15" s="1">
        <v>49.63</v>
      </c>
      <c r="P15" s="1">
        <v>88.043000000000006</v>
      </c>
      <c r="Q15" s="1">
        <v>99.138000000000005</v>
      </c>
      <c r="R15" s="1">
        <v>78.203000000000003</v>
      </c>
      <c r="S15" s="1">
        <v>71.373999999999995</v>
      </c>
      <c r="T15" s="1">
        <v>99.403000000000006</v>
      </c>
      <c r="U15" s="1">
        <v>100.206</v>
      </c>
      <c r="W15" s="22">
        <v>12</v>
      </c>
      <c r="X15" s="3">
        <v>61.978999999999999</v>
      </c>
      <c r="Y15" s="3">
        <v>42.658999999999999</v>
      </c>
      <c r="Z15" s="3">
        <v>54.274999999999999</v>
      </c>
      <c r="AA15" s="3">
        <v>88.516999999999996</v>
      </c>
      <c r="AB15" s="3">
        <v>101.33199999999999</v>
      </c>
      <c r="AC15" s="3">
        <v>59.73</v>
      </c>
      <c r="AD15" s="3">
        <v>58.323</v>
      </c>
      <c r="AE15" s="3">
        <v>91.42</v>
      </c>
      <c r="AF15" s="3">
        <v>72.671000000000006</v>
      </c>
      <c r="AG15" s="3"/>
      <c r="AH15" s="22">
        <v>12</v>
      </c>
      <c r="AI15" s="3">
        <v>73.066000000000003</v>
      </c>
      <c r="AJ15" s="3">
        <v>66.665999999999997</v>
      </c>
      <c r="AK15" s="3">
        <v>77.554000000000002</v>
      </c>
      <c r="AL15" s="3">
        <v>72.569999999999993</v>
      </c>
      <c r="AM15" s="3">
        <v>100.57299999999999</v>
      </c>
      <c r="AN15" s="3">
        <v>84.924999999999997</v>
      </c>
      <c r="AO15" s="3">
        <v>71.024000000000001</v>
      </c>
      <c r="AP15" s="3">
        <v>65.48</v>
      </c>
      <c r="AQ15" s="3">
        <v>64.412000000000006</v>
      </c>
      <c r="AR15" s="3"/>
      <c r="AS15" s="22">
        <v>12</v>
      </c>
      <c r="AT15" s="3">
        <v>4.1529999999999996</v>
      </c>
      <c r="AU15" s="3">
        <v>2.8519999999999999</v>
      </c>
      <c r="AV15" s="3">
        <v>3.79</v>
      </c>
      <c r="AW15" s="3">
        <v>3.444</v>
      </c>
      <c r="AX15" s="3">
        <v>9.5229999999999997</v>
      </c>
      <c r="AY15" s="3">
        <v>2.6589999999999998</v>
      </c>
      <c r="AZ15" s="3">
        <v>3.105</v>
      </c>
      <c r="BA15" s="3">
        <v>10.775</v>
      </c>
      <c r="BB15" s="3">
        <v>10.467000000000001</v>
      </c>
    </row>
    <row r="16" spans="1:54" x14ac:dyDescent="0.2">
      <c r="A16" s="22">
        <v>13</v>
      </c>
      <c r="B16" s="2">
        <v>55.719000000000001</v>
      </c>
      <c r="C16" s="2">
        <v>66.908000000000001</v>
      </c>
      <c r="D16" s="2">
        <v>64.308999999999997</v>
      </c>
      <c r="E16" s="2">
        <v>59.323</v>
      </c>
      <c r="F16" s="2">
        <v>71.801000000000002</v>
      </c>
      <c r="G16" s="2">
        <v>97.335999999999999</v>
      </c>
      <c r="H16" s="2">
        <v>100.185</v>
      </c>
      <c r="I16" s="2">
        <v>73.084000000000003</v>
      </c>
      <c r="J16" s="2">
        <v>67.757000000000005</v>
      </c>
      <c r="K16" s="2"/>
      <c r="L16" s="22">
        <v>13</v>
      </c>
      <c r="M16" s="1">
        <v>52.856000000000002</v>
      </c>
      <c r="N16" s="1">
        <v>56.277999999999999</v>
      </c>
      <c r="O16" s="1">
        <v>67.819000000000003</v>
      </c>
      <c r="P16" s="1">
        <v>74.052999999999997</v>
      </c>
      <c r="Q16" s="1">
        <v>102.423</v>
      </c>
      <c r="R16" s="1">
        <v>57.697000000000003</v>
      </c>
      <c r="S16" s="1">
        <v>71.543000000000006</v>
      </c>
      <c r="T16" s="1">
        <v>72.938999999999993</v>
      </c>
      <c r="U16" s="1">
        <v>108.301</v>
      </c>
      <c r="W16" s="22">
        <v>13</v>
      </c>
      <c r="X16" s="3">
        <v>61.901000000000003</v>
      </c>
      <c r="Y16" s="3">
        <v>75.44</v>
      </c>
      <c r="Z16" s="3">
        <v>56.204999999999998</v>
      </c>
      <c r="AA16" s="3">
        <v>81.034000000000006</v>
      </c>
      <c r="AB16" s="3">
        <v>102.863</v>
      </c>
      <c r="AC16" s="3">
        <v>56.99</v>
      </c>
      <c r="AD16" s="3">
        <v>75.661000000000001</v>
      </c>
      <c r="AE16" s="3">
        <v>74.382000000000005</v>
      </c>
      <c r="AF16" s="3">
        <v>98.448999999999998</v>
      </c>
      <c r="AG16" s="3"/>
      <c r="AH16" s="22">
        <v>13</v>
      </c>
      <c r="AI16" s="3">
        <v>73.472999999999999</v>
      </c>
      <c r="AJ16" s="3">
        <v>58.435000000000002</v>
      </c>
      <c r="AK16" s="3">
        <v>58.155000000000001</v>
      </c>
      <c r="AL16" s="3">
        <v>84.72</v>
      </c>
      <c r="AM16" s="3">
        <v>102.786</v>
      </c>
      <c r="AN16" s="3">
        <v>58.186</v>
      </c>
      <c r="AO16" s="3">
        <v>52.683</v>
      </c>
      <c r="AP16" s="3">
        <v>65.599000000000004</v>
      </c>
      <c r="AQ16" s="3">
        <v>57.189</v>
      </c>
      <c r="AR16" s="3"/>
      <c r="AS16" s="22">
        <v>13</v>
      </c>
      <c r="AT16" s="3">
        <v>2.4580000000000002</v>
      </c>
      <c r="AU16" s="3">
        <v>3.8580000000000001</v>
      </c>
      <c r="AV16" s="3">
        <v>2.8250000000000002</v>
      </c>
      <c r="AW16" s="3">
        <v>3.3239999999999998</v>
      </c>
      <c r="AX16" s="3">
        <v>10.273999999999999</v>
      </c>
      <c r="AY16" s="3">
        <v>3.0830000000000002</v>
      </c>
      <c r="AZ16" s="3">
        <v>2.9950000000000001</v>
      </c>
      <c r="BA16" s="3">
        <v>10.829000000000001</v>
      </c>
      <c r="BB16" s="3">
        <v>10.941000000000001</v>
      </c>
    </row>
    <row r="17" spans="1:54" x14ac:dyDescent="0.2">
      <c r="A17" s="22">
        <v>14</v>
      </c>
      <c r="B17" s="2">
        <v>53.155999999999999</v>
      </c>
      <c r="C17" s="2">
        <v>54.52</v>
      </c>
      <c r="D17" s="2">
        <v>62.341000000000001</v>
      </c>
      <c r="E17" s="2">
        <v>57.546999999999997</v>
      </c>
      <c r="F17" s="2">
        <v>100.16500000000001</v>
      </c>
      <c r="G17" s="2">
        <v>98.531999999999996</v>
      </c>
      <c r="H17" s="2">
        <v>97.012</v>
      </c>
      <c r="I17" s="2">
        <v>72.825000000000003</v>
      </c>
      <c r="J17" s="2">
        <v>73.997</v>
      </c>
      <c r="K17" s="2"/>
      <c r="L17" s="22">
        <v>14</v>
      </c>
      <c r="M17" s="1">
        <v>72.519000000000005</v>
      </c>
      <c r="N17" s="1">
        <v>54.116999999999997</v>
      </c>
      <c r="O17" s="1">
        <v>120.9</v>
      </c>
      <c r="P17" s="1">
        <v>104.84399999999999</v>
      </c>
      <c r="Q17" s="1">
        <v>111.417</v>
      </c>
      <c r="R17" s="1">
        <v>59.186999999999998</v>
      </c>
      <c r="S17" s="1">
        <v>55.966999999999999</v>
      </c>
      <c r="T17" s="1">
        <v>89.9</v>
      </c>
      <c r="U17" s="1">
        <v>100.31</v>
      </c>
      <c r="W17" s="22">
        <v>14</v>
      </c>
      <c r="X17" s="3">
        <v>77.501000000000005</v>
      </c>
      <c r="Y17" s="3">
        <v>73.260000000000005</v>
      </c>
      <c r="Z17" s="3">
        <v>82.724000000000004</v>
      </c>
      <c r="AA17" s="3">
        <v>64.864000000000004</v>
      </c>
      <c r="AB17" s="3">
        <v>72.323999999999998</v>
      </c>
      <c r="AC17" s="3">
        <v>60.417999999999999</v>
      </c>
      <c r="AD17" s="3">
        <v>63.213999999999999</v>
      </c>
      <c r="AE17" s="3">
        <v>74.150999999999996</v>
      </c>
      <c r="AF17" s="3">
        <v>58.399000000000001</v>
      </c>
      <c r="AG17" s="3"/>
      <c r="AH17" s="22">
        <v>14</v>
      </c>
      <c r="AI17" s="3">
        <v>72.471000000000004</v>
      </c>
      <c r="AJ17" s="3">
        <v>73.05</v>
      </c>
      <c r="AK17" s="3">
        <v>72.677000000000007</v>
      </c>
      <c r="AL17" s="3">
        <v>89.271000000000001</v>
      </c>
      <c r="AM17" s="3">
        <v>99.643000000000001</v>
      </c>
      <c r="AN17" s="3">
        <v>63.954000000000001</v>
      </c>
      <c r="AO17" s="3">
        <v>74.819999999999993</v>
      </c>
      <c r="AP17" s="3">
        <v>67.352000000000004</v>
      </c>
      <c r="AQ17" s="3">
        <v>63.28</v>
      </c>
      <c r="AR17" s="3"/>
      <c r="AS17" s="22">
        <v>14</v>
      </c>
      <c r="AT17" s="3">
        <v>2.4609999999999999</v>
      </c>
      <c r="AU17" s="3">
        <v>2.8220000000000001</v>
      </c>
      <c r="AV17" s="3">
        <v>4.673</v>
      </c>
      <c r="AW17" s="3">
        <v>3.5649999999999999</v>
      </c>
      <c r="AX17" s="3">
        <v>10.183999999999999</v>
      </c>
      <c r="AY17" s="3">
        <v>2.758</v>
      </c>
      <c r="AZ17" s="3">
        <v>2.8159999999999998</v>
      </c>
      <c r="BA17" s="3">
        <v>15.147</v>
      </c>
      <c r="BB17" s="3">
        <v>15.419</v>
      </c>
    </row>
    <row r="18" spans="1:54" x14ac:dyDescent="0.2">
      <c r="A18" s="22">
        <v>15</v>
      </c>
      <c r="B18" s="2">
        <v>53.95</v>
      </c>
      <c r="C18" s="2">
        <v>63.043999999999997</v>
      </c>
      <c r="D18" s="2">
        <v>39.99</v>
      </c>
      <c r="E18" s="2">
        <v>80.704999999999998</v>
      </c>
      <c r="F18" s="2">
        <v>140.357</v>
      </c>
      <c r="G18" s="2">
        <v>92.278999999999996</v>
      </c>
      <c r="H18" s="2">
        <v>95.137</v>
      </c>
      <c r="I18" s="2">
        <v>77.873999999999995</v>
      </c>
      <c r="J18" s="2">
        <v>71.941999999999993</v>
      </c>
      <c r="K18" s="2"/>
      <c r="L18" s="22">
        <v>15</v>
      </c>
      <c r="M18" s="1">
        <v>78.897000000000006</v>
      </c>
      <c r="N18" s="1">
        <v>69.533000000000001</v>
      </c>
      <c r="O18" s="1">
        <v>72.334999999999994</v>
      </c>
      <c r="P18" s="1">
        <v>43.06</v>
      </c>
      <c r="Q18" s="1">
        <v>86.111000000000004</v>
      </c>
      <c r="R18" s="1">
        <v>81.192999999999998</v>
      </c>
      <c r="S18" s="1">
        <v>65.263999999999996</v>
      </c>
      <c r="T18" s="1">
        <v>102.295</v>
      </c>
      <c r="U18" s="1">
        <v>100.496</v>
      </c>
      <c r="W18" s="22">
        <v>15</v>
      </c>
      <c r="X18" s="3">
        <v>59.417000000000002</v>
      </c>
      <c r="Y18" s="3">
        <v>43.713000000000001</v>
      </c>
      <c r="Z18" s="3">
        <v>57.317</v>
      </c>
      <c r="AA18" s="3">
        <v>63.472999999999999</v>
      </c>
      <c r="AB18" s="3">
        <v>68.129000000000005</v>
      </c>
      <c r="AC18" s="3">
        <v>88.41</v>
      </c>
      <c r="AD18" s="3">
        <v>71.566999999999993</v>
      </c>
      <c r="AE18" s="3">
        <v>106.854</v>
      </c>
      <c r="AF18" s="3">
        <v>63.366</v>
      </c>
      <c r="AG18" s="3"/>
      <c r="AH18" s="22">
        <v>15</v>
      </c>
      <c r="AI18" s="3">
        <v>59.606000000000002</v>
      </c>
      <c r="AJ18" s="3">
        <v>56.640999999999998</v>
      </c>
      <c r="AK18" s="3">
        <v>65.760000000000005</v>
      </c>
      <c r="AL18" s="3">
        <v>74.061000000000007</v>
      </c>
      <c r="AM18" s="3">
        <v>108.947</v>
      </c>
      <c r="AN18" s="3">
        <v>72.313000000000002</v>
      </c>
      <c r="AO18" s="3">
        <v>77.122</v>
      </c>
      <c r="AP18" s="3">
        <v>71.703000000000003</v>
      </c>
      <c r="AQ18" s="3">
        <v>77.225999999999999</v>
      </c>
      <c r="AR18" s="3"/>
      <c r="AS18" s="22">
        <v>15</v>
      </c>
      <c r="AT18" s="3">
        <v>17.16</v>
      </c>
      <c r="AU18" s="3">
        <v>29.981999999999999</v>
      </c>
      <c r="AV18" s="3">
        <v>15.538</v>
      </c>
      <c r="AW18" s="3">
        <v>17.183</v>
      </c>
      <c r="AX18" s="3">
        <v>29.135000000000002</v>
      </c>
      <c r="AY18" s="3">
        <v>11.805999999999999</v>
      </c>
      <c r="AZ18" s="3">
        <v>9.43</v>
      </c>
      <c r="BA18" s="3">
        <v>15.818</v>
      </c>
      <c r="BB18" s="3">
        <v>13.542999999999999</v>
      </c>
    </row>
    <row r="19" spans="1:54" x14ac:dyDescent="0.2">
      <c r="A19" s="22">
        <v>16</v>
      </c>
      <c r="B19" s="2">
        <v>67.150999999999996</v>
      </c>
      <c r="C19" s="2">
        <v>53.488999999999997</v>
      </c>
      <c r="D19" s="2">
        <v>56.811</v>
      </c>
      <c r="E19" s="2">
        <v>69.588999999999999</v>
      </c>
      <c r="F19" s="2">
        <v>63.284999999999997</v>
      </c>
      <c r="G19" s="2">
        <v>73.465999999999994</v>
      </c>
      <c r="H19" s="2">
        <v>65.373000000000005</v>
      </c>
      <c r="I19" s="2">
        <v>71.444999999999993</v>
      </c>
      <c r="J19" s="2">
        <v>65.165000000000006</v>
      </c>
      <c r="K19" s="2"/>
      <c r="L19" s="22">
        <v>16</v>
      </c>
      <c r="M19" s="1">
        <v>58.887999999999998</v>
      </c>
      <c r="N19" s="1">
        <v>63.151000000000003</v>
      </c>
      <c r="O19" s="1">
        <v>41.725999999999999</v>
      </c>
      <c r="P19" s="1">
        <v>55.887</v>
      </c>
      <c r="Q19" s="1">
        <v>72.233000000000004</v>
      </c>
      <c r="R19" s="1">
        <v>101.943</v>
      </c>
      <c r="S19" s="1">
        <v>57.31</v>
      </c>
      <c r="T19" s="1">
        <v>90.835999999999999</v>
      </c>
      <c r="U19" s="1">
        <v>98.563999999999993</v>
      </c>
      <c r="W19" s="22">
        <v>16</v>
      </c>
      <c r="X19" s="3">
        <v>67.465000000000003</v>
      </c>
      <c r="Y19" s="3">
        <v>67.441999999999993</v>
      </c>
      <c r="Z19" s="3">
        <v>71.262</v>
      </c>
      <c r="AA19" s="3">
        <v>84.343000000000004</v>
      </c>
      <c r="AB19" s="3">
        <v>110.383</v>
      </c>
      <c r="AC19" s="3">
        <v>58.246000000000002</v>
      </c>
      <c r="AD19" s="3">
        <v>49.012999999999998</v>
      </c>
      <c r="AE19" s="3">
        <v>94.103999999999999</v>
      </c>
      <c r="AF19" s="3">
        <v>57.213999999999999</v>
      </c>
      <c r="AG19" s="3"/>
      <c r="AH19" s="22">
        <v>16</v>
      </c>
      <c r="AI19" s="3">
        <v>57.682000000000002</v>
      </c>
      <c r="AJ19" s="3">
        <v>91.823999999999998</v>
      </c>
      <c r="AK19" s="3">
        <v>83.968999999999994</v>
      </c>
      <c r="AL19" s="3">
        <v>99.992000000000004</v>
      </c>
      <c r="AM19" s="3">
        <v>101.866</v>
      </c>
      <c r="AN19" s="3">
        <v>62.195999999999998</v>
      </c>
      <c r="AO19" s="3">
        <v>51.378999999999998</v>
      </c>
      <c r="AP19" s="3">
        <v>59.426000000000002</v>
      </c>
      <c r="AQ19" s="3">
        <v>91.367000000000004</v>
      </c>
      <c r="AR19" s="3"/>
      <c r="AS19" s="22">
        <v>16</v>
      </c>
      <c r="AT19" s="3">
        <v>3.2330000000000001</v>
      </c>
      <c r="AU19" s="3">
        <v>2.649</v>
      </c>
      <c r="AV19" s="3">
        <v>2.9809999999999999</v>
      </c>
      <c r="AW19" s="3">
        <v>3.38</v>
      </c>
      <c r="AX19" s="3">
        <v>9.9610000000000003</v>
      </c>
      <c r="AY19" s="3">
        <v>2.6749999999999998</v>
      </c>
      <c r="AZ19" s="3">
        <v>2.7490000000000001</v>
      </c>
      <c r="BA19" s="3">
        <v>10.726000000000001</v>
      </c>
      <c r="BB19" s="3">
        <v>11.365</v>
      </c>
    </row>
    <row r="20" spans="1:54" x14ac:dyDescent="0.2">
      <c r="A20" s="22">
        <v>17</v>
      </c>
      <c r="B20" s="2">
        <v>62.609000000000002</v>
      </c>
      <c r="C20" s="2">
        <v>52.981999999999999</v>
      </c>
      <c r="D20" s="2">
        <v>52.372999999999998</v>
      </c>
      <c r="E20" s="2">
        <v>57.088999999999999</v>
      </c>
      <c r="F20" s="2">
        <v>97.22</v>
      </c>
      <c r="G20" s="2">
        <v>98.352999999999994</v>
      </c>
      <c r="H20" s="2">
        <v>97.78</v>
      </c>
      <c r="I20" s="2">
        <v>55.774999999999999</v>
      </c>
      <c r="J20" s="2">
        <v>87.42</v>
      </c>
      <c r="K20" s="2"/>
      <c r="L20" s="22">
        <v>17</v>
      </c>
      <c r="M20" s="1">
        <v>53.68</v>
      </c>
      <c r="N20" s="1">
        <v>55.036000000000001</v>
      </c>
      <c r="O20" s="1">
        <v>85.474999999999994</v>
      </c>
      <c r="P20" s="1">
        <v>97.004999999999995</v>
      </c>
      <c r="Q20" s="1">
        <v>92.620999999999995</v>
      </c>
      <c r="R20" s="1">
        <v>56.619</v>
      </c>
      <c r="S20" s="1">
        <v>57.078000000000003</v>
      </c>
      <c r="T20" s="1">
        <v>70.944999999999993</v>
      </c>
      <c r="U20" s="1">
        <v>100.14700000000001</v>
      </c>
      <c r="W20" s="22">
        <v>17</v>
      </c>
      <c r="X20" s="3">
        <v>63.790999999999997</v>
      </c>
      <c r="Y20" s="3">
        <v>64.588999999999999</v>
      </c>
      <c r="Z20" s="3">
        <v>76.518000000000001</v>
      </c>
      <c r="AA20" s="3">
        <v>106.907</v>
      </c>
      <c r="AB20" s="3">
        <v>99.504000000000005</v>
      </c>
      <c r="AC20" s="3">
        <v>57.527000000000001</v>
      </c>
      <c r="AD20" s="3">
        <v>57.439</v>
      </c>
      <c r="AE20" s="3">
        <v>92.266000000000005</v>
      </c>
      <c r="AF20" s="3">
        <v>61.837000000000003</v>
      </c>
      <c r="AG20" s="3"/>
      <c r="AH20" s="22">
        <v>17</v>
      </c>
      <c r="AI20" s="3">
        <v>79.611000000000004</v>
      </c>
      <c r="AJ20" s="3">
        <v>77.085999999999999</v>
      </c>
      <c r="AK20" s="3">
        <v>57.405000000000001</v>
      </c>
      <c r="AL20" s="3">
        <v>98.203999999999994</v>
      </c>
      <c r="AM20" s="3">
        <v>100.657</v>
      </c>
      <c r="AN20" s="3">
        <v>61.054000000000002</v>
      </c>
      <c r="AO20" s="3">
        <v>56.417000000000002</v>
      </c>
      <c r="AP20" s="3">
        <v>71.394000000000005</v>
      </c>
      <c r="AQ20" s="3">
        <v>77.445999999999998</v>
      </c>
      <c r="AR20" s="3"/>
      <c r="AS20" s="22">
        <v>17</v>
      </c>
      <c r="AT20" s="3">
        <v>2.4870000000000001</v>
      </c>
      <c r="AU20" s="3">
        <v>2.87</v>
      </c>
      <c r="AV20" s="3">
        <v>2.944</v>
      </c>
      <c r="AW20" s="3">
        <v>3.5059999999999998</v>
      </c>
      <c r="AX20" s="3">
        <v>10.204000000000001</v>
      </c>
      <c r="AY20" s="3">
        <v>2.8380000000000001</v>
      </c>
      <c r="AZ20" s="3">
        <v>2.9990000000000001</v>
      </c>
      <c r="BA20" s="3">
        <v>10.757999999999999</v>
      </c>
      <c r="BB20" s="3">
        <v>11.420999999999999</v>
      </c>
    </row>
    <row r="21" spans="1:54" x14ac:dyDescent="0.2">
      <c r="A21" s="22">
        <v>18</v>
      </c>
      <c r="B21" s="2">
        <v>73.638999999999996</v>
      </c>
      <c r="C21" s="2">
        <v>69.474000000000004</v>
      </c>
      <c r="D21" s="2">
        <v>53.857999999999997</v>
      </c>
      <c r="E21" s="2">
        <v>89.117999999999995</v>
      </c>
      <c r="F21" s="2">
        <v>97.004000000000005</v>
      </c>
      <c r="G21" s="2">
        <v>94.31</v>
      </c>
      <c r="H21" s="2">
        <v>94.801000000000002</v>
      </c>
      <c r="I21" s="2">
        <v>67.78</v>
      </c>
      <c r="J21" s="2">
        <v>72.158000000000001</v>
      </c>
      <c r="K21" s="2"/>
      <c r="L21" s="22">
        <v>18</v>
      </c>
      <c r="M21" s="1">
        <v>56.412999999999997</v>
      </c>
      <c r="N21" s="1">
        <v>58.212000000000003</v>
      </c>
      <c r="O21" s="1">
        <v>122.806</v>
      </c>
      <c r="P21" s="1">
        <v>112.1</v>
      </c>
      <c r="Q21" s="1">
        <v>104.742</v>
      </c>
      <c r="R21" s="1">
        <v>82.38</v>
      </c>
      <c r="S21" s="1">
        <v>79.62</v>
      </c>
      <c r="T21" s="1">
        <v>73.201999999999998</v>
      </c>
      <c r="U21" s="1">
        <v>111.28100000000001</v>
      </c>
      <c r="W21" s="22">
        <v>18</v>
      </c>
      <c r="X21" s="3">
        <v>57.460999999999999</v>
      </c>
      <c r="Y21" s="3">
        <v>54.923000000000002</v>
      </c>
      <c r="Z21" s="3">
        <v>41.84</v>
      </c>
      <c r="AA21" s="3">
        <v>98.123999999999995</v>
      </c>
      <c r="AB21" s="3">
        <v>109.223</v>
      </c>
      <c r="AC21" s="3">
        <v>82.028000000000006</v>
      </c>
      <c r="AD21" s="3">
        <v>62.835999999999999</v>
      </c>
      <c r="AE21" s="3">
        <v>69.906000000000006</v>
      </c>
      <c r="AF21" s="3">
        <v>71.326999999999998</v>
      </c>
      <c r="AG21" s="3"/>
      <c r="AH21" s="22">
        <v>18</v>
      </c>
      <c r="AI21" s="3">
        <v>67.751000000000005</v>
      </c>
      <c r="AJ21" s="3">
        <v>79.361000000000004</v>
      </c>
      <c r="AK21" s="3">
        <v>75.296000000000006</v>
      </c>
      <c r="AL21" s="3">
        <v>102.797</v>
      </c>
      <c r="AM21" s="3">
        <v>101.137</v>
      </c>
      <c r="AN21" s="3">
        <v>79.945999999999998</v>
      </c>
      <c r="AO21" s="3">
        <v>71.253</v>
      </c>
      <c r="AP21" s="3">
        <v>96.058000000000007</v>
      </c>
      <c r="AQ21" s="3">
        <v>56.543999999999997</v>
      </c>
      <c r="AR21" s="3"/>
      <c r="AS21" s="22">
        <v>18</v>
      </c>
      <c r="AT21" s="3">
        <v>2.5529999999999999</v>
      </c>
      <c r="AU21" s="3">
        <v>3.4020000000000001</v>
      </c>
      <c r="AV21" s="3">
        <v>2.867</v>
      </c>
      <c r="AW21" s="3">
        <v>3.5379999999999998</v>
      </c>
      <c r="AX21" s="3">
        <v>9.9909999999999997</v>
      </c>
      <c r="AY21" s="3">
        <v>2.8420000000000001</v>
      </c>
      <c r="AZ21" s="3">
        <v>2.8159999999999998</v>
      </c>
      <c r="BA21" s="3">
        <v>10.292</v>
      </c>
      <c r="BB21" s="3">
        <v>10.416</v>
      </c>
    </row>
    <row r="22" spans="1:54" x14ac:dyDescent="0.2">
      <c r="A22" s="22">
        <v>19</v>
      </c>
      <c r="B22" s="2">
        <v>69.783000000000001</v>
      </c>
      <c r="C22" s="2">
        <v>55.078000000000003</v>
      </c>
      <c r="D22" s="2">
        <v>67.718999999999994</v>
      </c>
      <c r="E22" s="2">
        <v>94.155000000000001</v>
      </c>
      <c r="F22" s="2">
        <v>96.66</v>
      </c>
      <c r="G22" s="2">
        <v>138.184</v>
      </c>
      <c r="H22" s="2">
        <v>103.13200000000001</v>
      </c>
      <c r="I22" s="2">
        <v>56.847999999999999</v>
      </c>
      <c r="J22" s="2">
        <v>93.787000000000006</v>
      </c>
      <c r="K22" s="2"/>
      <c r="L22" s="22">
        <v>19</v>
      </c>
      <c r="M22" s="1">
        <v>73.450999999999993</v>
      </c>
      <c r="N22" s="1">
        <v>42.441000000000003</v>
      </c>
      <c r="O22" s="1">
        <v>65.114000000000004</v>
      </c>
      <c r="P22" s="1">
        <v>69.061000000000007</v>
      </c>
      <c r="Q22" s="1">
        <v>194.952</v>
      </c>
      <c r="R22" s="1">
        <v>83.745999999999995</v>
      </c>
      <c r="S22" s="1">
        <v>64.522000000000006</v>
      </c>
      <c r="T22" s="1">
        <v>74.941000000000003</v>
      </c>
      <c r="U22" s="1">
        <v>104.03</v>
      </c>
      <c r="W22" s="22">
        <v>19</v>
      </c>
      <c r="X22" s="3">
        <v>59.783999999999999</v>
      </c>
      <c r="Y22" s="3">
        <v>65.406999999999996</v>
      </c>
      <c r="Z22" s="3">
        <v>71.802000000000007</v>
      </c>
      <c r="AA22" s="3">
        <v>81.016000000000005</v>
      </c>
      <c r="AB22" s="3">
        <v>96.24</v>
      </c>
      <c r="AC22" s="3">
        <v>83.016999999999996</v>
      </c>
      <c r="AD22" s="3">
        <v>74.78</v>
      </c>
      <c r="AE22" s="3">
        <v>104.005</v>
      </c>
      <c r="AF22" s="3">
        <v>80.236999999999995</v>
      </c>
      <c r="AG22" s="3"/>
      <c r="AH22" s="22">
        <v>19</v>
      </c>
      <c r="AI22" s="3">
        <v>56.408000000000001</v>
      </c>
      <c r="AJ22" s="3">
        <v>57.161999999999999</v>
      </c>
      <c r="AK22" s="3">
        <v>74.602000000000004</v>
      </c>
      <c r="AL22" s="3">
        <v>100.01300000000001</v>
      </c>
      <c r="AM22" s="3">
        <v>89.736000000000004</v>
      </c>
      <c r="AN22" s="3">
        <v>56.414999999999999</v>
      </c>
      <c r="AO22" s="3">
        <v>70.882999999999996</v>
      </c>
      <c r="AP22" s="3">
        <v>71.992000000000004</v>
      </c>
      <c r="AQ22" s="3">
        <v>56.737000000000002</v>
      </c>
      <c r="AR22" s="3"/>
      <c r="AS22" s="22">
        <v>19</v>
      </c>
      <c r="AT22" s="3">
        <v>2.4</v>
      </c>
      <c r="AU22" s="3">
        <v>3.1970000000000001</v>
      </c>
      <c r="AV22" s="3">
        <v>2.9929999999999999</v>
      </c>
      <c r="AW22" s="3">
        <v>3.4350000000000001</v>
      </c>
      <c r="AX22" s="3">
        <v>10.218999999999999</v>
      </c>
      <c r="AY22" s="3">
        <v>2.7149999999999999</v>
      </c>
      <c r="AZ22" s="3">
        <v>2.7759999999999998</v>
      </c>
      <c r="BA22" s="3">
        <v>10.721</v>
      </c>
      <c r="BB22" s="3">
        <v>11.206</v>
      </c>
    </row>
    <row r="23" spans="1:54" x14ac:dyDescent="0.2">
      <c r="A23" s="22">
        <v>20</v>
      </c>
      <c r="B23" s="2">
        <v>58.055</v>
      </c>
      <c r="C23" s="2">
        <v>56.798000000000002</v>
      </c>
      <c r="D23" s="2">
        <v>51.570999999999998</v>
      </c>
      <c r="E23" s="2">
        <v>50.28</v>
      </c>
      <c r="F23" s="2">
        <v>76.313000000000002</v>
      </c>
      <c r="G23" s="2">
        <v>94.308999999999997</v>
      </c>
      <c r="H23" s="2">
        <v>94.168999999999997</v>
      </c>
      <c r="I23" s="2">
        <v>56.069000000000003</v>
      </c>
      <c r="J23" s="2">
        <v>89.007000000000005</v>
      </c>
      <c r="K23" s="2"/>
      <c r="L23" s="22">
        <v>20</v>
      </c>
      <c r="M23" s="1">
        <v>61.969000000000001</v>
      </c>
      <c r="N23" s="1">
        <v>64.760000000000005</v>
      </c>
      <c r="O23" s="1">
        <v>70.013999999999996</v>
      </c>
      <c r="P23" s="1">
        <v>106.175</v>
      </c>
      <c r="Q23" s="1">
        <v>111.43</v>
      </c>
      <c r="R23" s="1">
        <v>70.382000000000005</v>
      </c>
      <c r="S23" s="1">
        <v>85.959000000000003</v>
      </c>
      <c r="T23" s="1">
        <v>108.104</v>
      </c>
      <c r="U23" s="1">
        <v>100.83</v>
      </c>
      <c r="W23" s="22">
        <v>20</v>
      </c>
      <c r="X23" s="3">
        <v>71.003</v>
      </c>
      <c r="Y23" s="3">
        <v>58.003</v>
      </c>
      <c r="Z23" s="3">
        <v>90.438999999999993</v>
      </c>
      <c r="AA23" s="3">
        <v>95.551000000000002</v>
      </c>
      <c r="AB23" s="3">
        <v>100.88</v>
      </c>
      <c r="AC23" s="3">
        <v>66.206999999999994</v>
      </c>
      <c r="AD23" s="3">
        <v>86.796999999999997</v>
      </c>
      <c r="AE23" s="3">
        <v>111.73399999999999</v>
      </c>
      <c r="AF23" s="3">
        <v>63.228999999999999</v>
      </c>
      <c r="AG23" s="3"/>
      <c r="AH23" s="22">
        <v>20</v>
      </c>
      <c r="AI23" s="3">
        <v>57.546999999999997</v>
      </c>
      <c r="AJ23" s="3">
        <v>86.691000000000003</v>
      </c>
      <c r="AK23" s="3">
        <v>58.49</v>
      </c>
      <c r="AL23" s="3">
        <v>143.88800000000001</v>
      </c>
      <c r="AM23" s="3">
        <v>109.27500000000001</v>
      </c>
      <c r="AN23" s="3">
        <v>58.771999999999998</v>
      </c>
      <c r="AO23" s="3">
        <v>61.093000000000004</v>
      </c>
      <c r="AP23" s="3">
        <v>58.531999999999996</v>
      </c>
      <c r="AQ23" s="3">
        <v>63.192</v>
      </c>
      <c r="AR23" s="3"/>
      <c r="AS23" s="22">
        <v>20</v>
      </c>
      <c r="AT23" s="3">
        <v>2.4489999999999998</v>
      </c>
      <c r="AU23" s="3">
        <v>3.5830000000000002</v>
      </c>
      <c r="AV23" s="3">
        <v>2.9329999999999998</v>
      </c>
      <c r="AW23" s="3">
        <v>3.3929999999999998</v>
      </c>
      <c r="AX23" s="3">
        <v>9.6029999999999998</v>
      </c>
      <c r="AY23" s="3">
        <v>2.6920000000000002</v>
      </c>
      <c r="AZ23" s="3">
        <v>2.7</v>
      </c>
      <c r="BA23" s="3">
        <v>10.587</v>
      </c>
      <c r="BB23" s="3">
        <v>10.672000000000001</v>
      </c>
    </row>
    <row r="24" spans="1:54" x14ac:dyDescent="0.2">
      <c r="A24" s="22">
        <v>21</v>
      </c>
      <c r="B24" s="2">
        <v>56.755000000000003</v>
      </c>
      <c r="C24" s="2">
        <v>65.266000000000005</v>
      </c>
      <c r="D24" s="2">
        <v>40.631</v>
      </c>
      <c r="E24" s="2">
        <v>82.441999999999993</v>
      </c>
      <c r="F24" s="2">
        <v>120.81</v>
      </c>
      <c r="G24" s="2">
        <v>95.507000000000005</v>
      </c>
      <c r="H24" s="2">
        <v>101.316</v>
      </c>
      <c r="I24" s="2">
        <v>59.762999999999998</v>
      </c>
      <c r="J24" s="2">
        <v>70.869</v>
      </c>
      <c r="K24" s="2"/>
      <c r="L24" s="22">
        <v>21</v>
      </c>
      <c r="M24" s="1">
        <v>54.161999999999999</v>
      </c>
      <c r="N24" s="1">
        <v>70.486999999999995</v>
      </c>
      <c r="O24" s="1">
        <v>66.977000000000004</v>
      </c>
      <c r="P24" s="1">
        <v>103.044</v>
      </c>
      <c r="Q24" s="1">
        <v>110.711</v>
      </c>
      <c r="R24" s="1">
        <v>76.474999999999994</v>
      </c>
      <c r="S24" s="1">
        <v>77.542000000000002</v>
      </c>
      <c r="T24" s="1">
        <v>111.43600000000001</v>
      </c>
      <c r="U24" s="1">
        <v>100.02</v>
      </c>
      <c r="W24" s="22">
        <v>21</v>
      </c>
      <c r="X24" s="3">
        <v>69.138000000000005</v>
      </c>
      <c r="Y24" s="3">
        <v>80.802000000000007</v>
      </c>
      <c r="Z24" s="3">
        <v>64.674000000000007</v>
      </c>
      <c r="AA24" s="3">
        <v>95.168999999999997</v>
      </c>
      <c r="AB24" s="3">
        <v>98.507999999999996</v>
      </c>
      <c r="AC24" s="3">
        <v>56.658999999999999</v>
      </c>
      <c r="AD24" s="3">
        <v>57.134999999999998</v>
      </c>
      <c r="AE24" s="3">
        <v>90.497</v>
      </c>
      <c r="AF24" s="3">
        <v>70.465999999999994</v>
      </c>
      <c r="AG24" s="3"/>
      <c r="AH24" s="22">
        <v>21</v>
      </c>
      <c r="AI24" s="3">
        <v>71.632000000000005</v>
      </c>
      <c r="AJ24" s="3">
        <v>58.104999999999997</v>
      </c>
      <c r="AK24" s="3">
        <v>59.61</v>
      </c>
      <c r="AL24" s="3">
        <v>85.424000000000007</v>
      </c>
      <c r="AM24" s="3">
        <v>99.179000000000002</v>
      </c>
      <c r="AN24" s="3">
        <v>84.527000000000001</v>
      </c>
      <c r="AO24" s="3">
        <v>72.933999999999997</v>
      </c>
      <c r="AP24" s="3">
        <v>54.564999999999998</v>
      </c>
      <c r="AQ24" s="3">
        <v>63.703000000000003</v>
      </c>
      <c r="AR24" s="3"/>
      <c r="AS24" s="22">
        <v>21</v>
      </c>
      <c r="AT24" s="3">
        <v>2.5249999999999999</v>
      </c>
      <c r="AU24" s="3">
        <v>2.6789999999999998</v>
      </c>
      <c r="AV24" s="3">
        <v>2.8969999999999998</v>
      </c>
      <c r="AW24" s="3">
        <v>3.601</v>
      </c>
      <c r="AX24" s="3">
        <v>9.7080000000000002</v>
      </c>
      <c r="AY24" s="3">
        <v>2.6869999999999998</v>
      </c>
      <c r="AZ24" s="3">
        <v>2.802</v>
      </c>
      <c r="BA24" s="3">
        <v>10.88</v>
      </c>
      <c r="BB24" s="3">
        <v>10.702</v>
      </c>
    </row>
    <row r="25" spans="1:54" x14ac:dyDescent="0.2">
      <c r="A25" s="22">
        <v>22</v>
      </c>
      <c r="B25" s="2">
        <v>63.893999999999998</v>
      </c>
      <c r="C25" s="2">
        <v>51.076999999999998</v>
      </c>
      <c r="D25" s="2">
        <v>70.296000000000006</v>
      </c>
      <c r="E25" s="2">
        <v>62.125</v>
      </c>
      <c r="F25" s="2">
        <v>66.341999999999999</v>
      </c>
      <c r="G25" s="2">
        <v>64.600999999999999</v>
      </c>
      <c r="H25" s="2">
        <v>61.122999999999998</v>
      </c>
      <c r="I25" s="2">
        <v>56.899000000000001</v>
      </c>
      <c r="J25" s="2">
        <v>69.272000000000006</v>
      </c>
      <c r="K25" s="2"/>
      <c r="L25" s="22">
        <v>22</v>
      </c>
      <c r="M25" s="1">
        <v>55.820999999999998</v>
      </c>
      <c r="N25" s="1">
        <v>136.84399999999999</v>
      </c>
      <c r="O25" s="1">
        <v>96.070999999999998</v>
      </c>
      <c r="P25" s="1">
        <v>98.66</v>
      </c>
      <c r="Q25" s="1">
        <v>106.602</v>
      </c>
      <c r="R25" s="1">
        <v>55.39</v>
      </c>
      <c r="S25" s="1">
        <v>58.279000000000003</v>
      </c>
      <c r="T25" s="1">
        <v>92.039000000000001</v>
      </c>
      <c r="U25" s="1">
        <v>98.311000000000007</v>
      </c>
      <c r="W25" s="22">
        <v>22</v>
      </c>
      <c r="X25" s="3">
        <v>42.301000000000002</v>
      </c>
      <c r="Y25" s="3">
        <v>88.915999999999997</v>
      </c>
      <c r="Z25" s="3">
        <v>57.847999999999999</v>
      </c>
      <c r="AA25" s="3">
        <v>88.768000000000001</v>
      </c>
      <c r="AB25" s="3">
        <v>99.358000000000004</v>
      </c>
      <c r="AC25" s="3">
        <v>79.543999999999997</v>
      </c>
      <c r="AD25" s="3">
        <v>111.038</v>
      </c>
      <c r="AE25" s="3">
        <v>136.834</v>
      </c>
      <c r="AF25" s="3">
        <v>106.002</v>
      </c>
      <c r="AG25" s="3"/>
      <c r="AH25" s="22">
        <v>22</v>
      </c>
      <c r="AI25" s="3">
        <v>48.652000000000001</v>
      </c>
      <c r="AJ25" s="3">
        <v>58.969000000000001</v>
      </c>
      <c r="AK25" s="3">
        <v>72.938000000000002</v>
      </c>
      <c r="AL25" s="3">
        <v>102.301</v>
      </c>
      <c r="AM25" s="3">
        <v>100.387</v>
      </c>
      <c r="AN25" s="3">
        <v>60.621000000000002</v>
      </c>
      <c r="AO25" s="3">
        <v>58.713000000000001</v>
      </c>
      <c r="AP25" s="3">
        <v>49.753</v>
      </c>
      <c r="AQ25" s="3">
        <v>68.923000000000002</v>
      </c>
      <c r="AR25" s="3"/>
      <c r="AS25" s="22">
        <v>22</v>
      </c>
      <c r="AT25" s="3">
        <v>2.4390000000000001</v>
      </c>
      <c r="AU25" s="3">
        <v>2.6579999999999999</v>
      </c>
      <c r="AV25" s="3">
        <v>2.7839999999999998</v>
      </c>
      <c r="AW25" s="3">
        <v>3.4249999999999998</v>
      </c>
      <c r="AX25" s="3">
        <v>9.6929999999999996</v>
      </c>
      <c r="AY25" s="3">
        <v>2.665</v>
      </c>
      <c r="AZ25" s="3">
        <v>2.7320000000000002</v>
      </c>
      <c r="BA25" s="3">
        <v>10.781000000000001</v>
      </c>
      <c r="BB25" s="3">
        <v>10.419</v>
      </c>
    </row>
    <row r="26" spans="1:54" x14ac:dyDescent="0.2">
      <c r="A26" s="22">
        <v>23</v>
      </c>
      <c r="B26" s="2">
        <v>53.139000000000003</v>
      </c>
      <c r="C26" s="2">
        <v>62.847000000000001</v>
      </c>
      <c r="D26" s="2">
        <v>74.960999999999999</v>
      </c>
      <c r="E26" s="2">
        <v>67.409000000000006</v>
      </c>
      <c r="F26" s="2">
        <v>89.284000000000006</v>
      </c>
      <c r="G26" s="2">
        <v>96.426000000000002</v>
      </c>
      <c r="H26" s="2">
        <v>95.037000000000006</v>
      </c>
      <c r="I26" s="2">
        <v>57.417999999999999</v>
      </c>
      <c r="J26" s="2">
        <v>138.34899999999999</v>
      </c>
      <c r="K26" s="2"/>
      <c r="L26" s="22">
        <v>23</v>
      </c>
      <c r="M26" s="1">
        <v>55.509</v>
      </c>
      <c r="N26" s="1">
        <v>59.777000000000001</v>
      </c>
      <c r="O26" s="1">
        <v>45.865000000000002</v>
      </c>
      <c r="P26" s="1">
        <v>93.975999999999999</v>
      </c>
      <c r="Q26" s="1">
        <v>97.61</v>
      </c>
      <c r="R26" s="1">
        <v>60.116</v>
      </c>
      <c r="S26" s="1">
        <v>57.808999999999997</v>
      </c>
      <c r="T26" s="1">
        <v>66.866</v>
      </c>
      <c r="U26" s="1">
        <v>70.040000000000006</v>
      </c>
      <c r="W26" s="22">
        <v>23</v>
      </c>
      <c r="X26" s="3">
        <v>118.556</v>
      </c>
      <c r="Y26" s="3">
        <v>129.76599999999999</v>
      </c>
      <c r="Z26" s="3">
        <v>106.33799999999999</v>
      </c>
      <c r="AA26" s="3">
        <v>110.97199999999999</v>
      </c>
      <c r="AB26" s="3">
        <v>141.63800000000001</v>
      </c>
      <c r="AC26" s="3">
        <v>84.356999999999999</v>
      </c>
      <c r="AD26" s="3">
        <v>97.99</v>
      </c>
      <c r="AE26" s="3">
        <v>102.45699999999999</v>
      </c>
      <c r="AF26" s="3">
        <v>78.975999999999999</v>
      </c>
      <c r="AG26" s="3"/>
      <c r="AH26" s="22">
        <v>23</v>
      </c>
      <c r="AI26" s="3">
        <v>68.346000000000004</v>
      </c>
      <c r="AJ26" s="3">
        <v>58.645000000000003</v>
      </c>
      <c r="AK26" s="3">
        <v>57.53</v>
      </c>
      <c r="AL26" s="3">
        <v>67.081999999999994</v>
      </c>
      <c r="AM26" s="3">
        <v>64.192999999999998</v>
      </c>
      <c r="AN26" s="3">
        <v>63.546999999999997</v>
      </c>
      <c r="AO26" s="3">
        <v>60.225999999999999</v>
      </c>
      <c r="AP26" s="3">
        <v>68.096000000000004</v>
      </c>
      <c r="AQ26" s="3">
        <v>68.997</v>
      </c>
      <c r="AR26" s="3"/>
      <c r="AS26" s="22">
        <v>23</v>
      </c>
      <c r="AT26" s="3">
        <v>2.8180000000000001</v>
      </c>
      <c r="AU26" s="3">
        <v>2.698</v>
      </c>
      <c r="AV26" s="3">
        <v>2.7530000000000001</v>
      </c>
      <c r="AW26" s="3">
        <v>3.4079999999999999</v>
      </c>
      <c r="AX26" s="3">
        <v>9.3529999999999998</v>
      </c>
      <c r="AY26" s="3">
        <v>2.5569999999999999</v>
      </c>
      <c r="AZ26" s="3">
        <v>2.79</v>
      </c>
      <c r="BA26" s="3">
        <v>9.7789999999999999</v>
      </c>
      <c r="BB26" s="3">
        <v>10.608000000000001</v>
      </c>
    </row>
    <row r="27" spans="1:54" x14ac:dyDescent="0.2">
      <c r="A27" s="22">
        <v>24</v>
      </c>
      <c r="B27" s="2">
        <v>76.914000000000001</v>
      </c>
      <c r="C27" s="2">
        <v>66.494</v>
      </c>
      <c r="D27" s="2">
        <v>60.082999999999998</v>
      </c>
      <c r="E27" s="2">
        <v>96.8</v>
      </c>
      <c r="F27" s="2">
        <v>94.802999999999997</v>
      </c>
      <c r="G27" s="2">
        <v>81.983999999999995</v>
      </c>
      <c r="H27" s="2">
        <v>103.97199999999999</v>
      </c>
      <c r="I27" s="2">
        <v>57.003999999999998</v>
      </c>
      <c r="J27" s="2">
        <v>100.919</v>
      </c>
      <c r="K27" s="2"/>
      <c r="L27" s="22">
        <v>24</v>
      </c>
      <c r="M27" s="1">
        <v>54.37</v>
      </c>
      <c r="N27" s="1">
        <v>67.835999999999999</v>
      </c>
      <c r="O27" s="1">
        <v>67.483000000000004</v>
      </c>
      <c r="P27" s="1">
        <v>61.146999999999998</v>
      </c>
      <c r="Q27" s="1">
        <v>74.739000000000004</v>
      </c>
      <c r="R27" s="1">
        <v>70.197999999999993</v>
      </c>
      <c r="S27" s="1">
        <v>56.692</v>
      </c>
      <c r="T27" s="1">
        <v>92.066999999999993</v>
      </c>
      <c r="U27" s="1">
        <v>98.483000000000004</v>
      </c>
      <c r="W27" s="22">
        <v>24</v>
      </c>
      <c r="X27" s="3">
        <v>65.661000000000001</v>
      </c>
      <c r="Y27" s="3">
        <v>57.515999999999998</v>
      </c>
      <c r="Z27" s="3">
        <v>58.408000000000001</v>
      </c>
      <c r="AA27" s="3">
        <v>92.102000000000004</v>
      </c>
      <c r="AB27" s="3">
        <v>97.340999999999994</v>
      </c>
      <c r="AC27" s="3">
        <v>57.548000000000002</v>
      </c>
      <c r="AD27" s="3">
        <v>58.319000000000003</v>
      </c>
      <c r="AE27" s="3">
        <v>88.093999999999994</v>
      </c>
      <c r="AF27" s="3">
        <v>64.408000000000001</v>
      </c>
      <c r="AG27" s="3"/>
      <c r="AH27" s="22">
        <v>24</v>
      </c>
      <c r="AI27" s="3">
        <v>53.594999999999999</v>
      </c>
      <c r="AJ27" s="3">
        <v>51.076999999999998</v>
      </c>
      <c r="AK27" s="3">
        <v>61.435000000000002</v>
      </c>
      <c r="AL27" s="3">
        <v>71.62</v>
      </c>
      <c r="AM27" s="3">
        <v>95.504999999999995</v>
      </c>
      <c r="AN27" s="3">
        <v>56.746000000000002</v>
      </c>
      <c r="AO27" s="3">
        <v>72.156999999999996</v>
      </c>
      <c r="AP27" s="3">
        <v>71.587000000000003</v>
      </c>
      <c r="AQ27" s="3">
        <v>102.95399999999999</v>
      </c>
      <c r="AR27" s="3"/>
      <c r="AS27" s="22">
        <v>24</v>
      </c>
      <c r="AT27" s="3">
        <v>2.3029999999999999</v>
      </c>
      <c r="AU27" s="3">
        <v>2.6789999999999998</v>
      </c>
      <c r="AV27" s="3">
        <v>2.7559999999999998</v>
      </c>
      <c r="AW27" s="3">
        <v>3.3380000000000001</v>
      </c>
      <c r="AX27" s="3">
        <v>9.9139999999999997</v>
      </c>
      <c r="AY27" s="3">
        <v>2.552</v>
      </c>
      <c r="AZ27" s="3">
        <v>2.6230000000000002</v>
      </c>
      <c r="BA27" s="3">
        <v>10.471</v>
      </c>
      <c r="BB27" s="3">
        <v>10.717000000000001</v>
      </c>
    </row>
    <row r="28" spans="1:54" x14ac:dyDescent="0.2">
      <c r="A28" s="22">
        <v>25</v>
      </c>
      <c r="B28" s="2">
        <v>95.686999999999998</v>
      </c>
      <c r="C28" s="2">
        <v>61.222999999999999</v>
      </c>
      <c r="D28" s="2">
        <v>68.477000000000004</v>
      </c>
      <c r="E28" s="2">
        <v>102.309</v>
      </c>
      <c r="F28" s="2">
        <v>97.751999999999995</v>
      </c>
      <c r="G28" s="2">
        <v>108.304</v>
      </c>
      <c r="H28" s="2">
        <v>100.566</v>
      </c>
      <c r="I28" s="2">
        <v>66.724000000000004</v>
      </c>
      <c r="J28" s="2">
        <v>79.906999999999996</v>
      </c>
      <c r="K28" s="2"/>
      <c r="L28" s="22">
        <v>25</v>
      </c>
      <c r="M28" s="1">
        <v>56.728999999999999</v>
      </c>
      <c r="N28" s="1">
        <v>46.718000000000004</v>
      </c>
      <c r="O28" s="1">
        <v>54.121000000000002</v>
      </c>
      <c r="P28" s="1">
        <v>89.119</v>
      </c>
      <c r="Q28" s="1">
        <v>114.962</v>
      </c>
      <c r="R28" s="1">
        <v>70.688999999999993</v>
      </c>
      <c r="S28" s="1">
        <v>42.131</v>
      </c>
      <c r="T28" s="1">
        <v>90.161000000000001</v>
      </c>
      <c r="U28" s="1">
        <v>101.732</v>
      </c>
      <c r="W28" s="22">
        <v>25</v>
      </c>
      <c r="X28" s="3">
        <v>54.76</v>
      </c>
      <c r="Y28" s="3">
        <v>56.429000000000002</v>
      </c>
      <c r="Z28" s="3">
        <v>43.441000000000003</v>
      </c>
      <c r="AA28" s="3">
        <v>88.635999999999996</v>
      </c>
      <c r="AB28" s="3">
        <v>99.58</v>
      </c>
      <c r="AC28" s="3">
        <v>57.305</v>
      </c>
      <c r="AD28" s="3">
        <v>58.345999999999997</v>
      </c>
      <c r="AE28" s="3">
        <v>87.828000000000003</v>
      </c>
      <c r="AF28" s="3">
        <v>56.851999999999997</v>
      </c>
      <c r="AG28" s="3"/>
      <c r="AH28" s="22">
        <v>25</v>
      </c>
      <c r="AI28" s="3">
        <v>73.923000000000002</v>
      </c>
      <c r="AJ28" s="3">
        <v>59.994999999999997</v>
      </c>
      <c r="AK28" s="3">
        <v>60.286999999999999</v>
      </c>
      <c r="AL28" s="3">
        <v>88.162000000000006</v>
      </c>
      <c r="AM28" s="3">
        <v>102.651</v>
      </c>
      <c r="AN28" s="3">
        <v>58.198</v>
      </c>
      <c r="AO28" s="3">
        <v>58.762</v>
      </c>
      <c r="AP28" s="3">
        <v>91.584000000000003</v>
      </c>
      <c r="AQ28" s="3">
        <v>57.11</v>
      </c>
      <c r="AR28" s="3"/>
      <c r="AS28" s="22">
        <v>25</v>
      </c>
      <c r="AT28" s="3">
        <v>2.423</v>
      </c>
      <c r="AU28" s="3">
        <v>2.694</v>
      </c>
      <c r="AV28" s="3">
        <v>2.738</v>
      </c>
      <c r="AW28" s="3">
        <v>3.383</v>
      </c>
      <c r="AX28" s="3">
        <v>9.5640000000000001</v>
      </c>
      <c r="AY28" s="3">
        <v>2.7530000000000001</v>
      </c>
      <c r="AZ28" s="3">
        <v>3.0230000000000001</v>
      </c>
      <c r="BA28" s="3">
        <v>10.552</v>
      </c>
      <c r="BB28" s="3">
        <v>16.201000000000001</v>
      </c>
    </row>
    <row r="29" spans="1:54" x14ac:dyDescent="0.2">
      <c r="A29" s="22">
        <v>26</v>
      </c>
      <c r="B29" s="2">
        <v>53.164000000000001</v>
      </c>
      <c r="C29" s="2">
        <v>52.978999999999999</v>
      </c>
      <c r="D29" s="2">
        <v>48.77</v>
      </c>
      <c r="E29" s="2">
        <v>91.128</v>
      </c>
      <c r="F29" s="2">
        <v>99.721000000000004</v>
      </c>
      <c r="G29" s="2">
        <v>93.408000000000001</v>
      </c>
      <c r="H29" s="2">
        <v>94.837999999999994</v>
      </c>
      <c r="I29" s="2">
        <v>52.201000000000001</v>
      </c>
      <c r="J29" s="2">
        <v>88.605999999999995</v>
      </c>
      <c r="K29" s="2"/>
      <c r="L29" s="22">
        <v>26</v>
      </c>
      <c r="M29" s="1">
        <v>58.994</v>
      </c>
      <c r="N29" s="1">
        <v>63.805999999999997</v>
      </c>
      <c r="O29" s="1">
        <v>57.917000000000002</v>
      </c>
      <c r="P29" s="1">
        <v>124.024</v>
      </c>
      <c r="Q29" s="1">
        <v>110.834</v>
      </c>
      <c r="R29" s="1">
        <v>57.963000000000001</v>
      </c>
      <c r="S29" s="1">
        <v>54.927</v>
      </c>
      <c r="T29" s="1">
        <v>92.010999999999996</v>
      </c>
      <c r="U29" s="1">
        <v>103.56100000000001</v>
      </c>
      <c r="W29" s="22">
        <v>26</v>
      </c>
      <c r="X29" s="3">
        <v>80.522999999999996</v>
      </c>
      <c r="Y29" s="3">
        <v>64.614999999999995</v>
      </c>
      <c r="Z29" s="3">
        <v>82.899000000000001</v>
      </c>
      <c r="AA29" s="3">
        <v>72.290000000000006</v>
      </c>
      <c r="AB29" s="3">
        <v>97.311999999999998</v>
      </c>
      <c r="AC29" s="3">
        <v>55.771999999999998</v>
      </c>
      <c r="AD29" s="3">
        <v>60.792999999999999</v>
      </c>
      <c r="AE29" s="3">
        <v>86.89</v>
      </c>
      <c r="AF29" s="3">
        <v>78.704999999999998</v>
      </c>
      <c r="AG29" s="3"/>
      <c r="AH29" s="22">
        <v>26</v>
      </c>
      <c r="AI29" s="3">
        <v>97.224999999999994</v>
      </c>
      <c r="AJ29" s="3">
        <v>58.929000000000002</v>
      </c>
      <c r="AK29" s="3">
        <v>58.052</v>
      </c>
      <c r="AL29" s="3">
        <v>87.15</v>
      </c>
      <c r="AM29" s="3">
        <v>112.274</v>
      </c>
      <c r="AN29" s="3">
        <v>72.281999999999996</v>
      </c>
      <c r="AO29" s="3">
        <v>64.992000000000004</v>
      </c>
      <c r="AP29" s="3">
        <v>90.117999999999995</v>
      </c>
      <c r="AQ29" s="3">
        <v>77.974000000000004</v>
      </c>
      <c r="AR29" s="3"/>
      <c r="AS29" s="22">
        <v>26</v>
      </c>
      <c r="AT29" s="3">
        <v>9.2959999999999994</v>
      </c>
      <c r="AU29" s="3">
        <v>8.5050000000000008</v>
      </c>
      <c r="AV29" s="3">
        <v>11.384</v>
      </c>
      <c r="AW29" s="3">
        <v>8.1059999999999999</v>
      </c>
      <c r="AX29" s="3">
        <v>15.547000000000001</v>
      </c>
      <c r="AY29" s="3">
        <v>22.335999999999999</v>
      </c>
      <c r="AZ29" s="3">
        <v>17.513999999999999</v>
      </c>
      <c r="BA29" s="3">
        <v>16.12</v>
      </c>
      <c r="BB29" s="3">
        <v>16.675999999999998</v>
      </c>
    </row>
    <row r="30" spans="1:54" x14ac:dyDescent="0.2">
      <c r="A30" s="22">
        <v>27</v>
      </c>
      <c r="B30" s="2">
        <v>99.388000000000005</v>
      </c>
      <c r="C30" s="2">
        <v>60.738999999999997</v>
      </c>
      <c r="D30" s="2">
        <v>52.296999999999997</v>
      </c>
      <c r="E30" s="2">
        <v>42.052</v>
      </c>
      <c r="F30" s="2">
        <v>79.516999999999996</v>
      </c>
      <c r="G30" s="2">
        <v>99.275000000000006</v>
      </c>
      <c r="H30" s="2">
        <v>93.543000000000006</v>
      </c>
      <c r="I30" s="2">
        <v>141.31100000000001</v>
      </c>
      <c r="J30" s="2">
        <v>101.51900000000001</v>
      </c>
      <c r="K30" s="2"/>
      <c r="L30" s="22">
        <v>27</v>
      </c>
      <c r="M30" s="1">
        <v>59.091999999999999</v>
      </c>
      <c r="N30" s="1">
        <v>60.183999999999997</v>
      </c>
      <c r="O30" s="1">
        <v>59.033000000000001</v>
      </c>
      <c r="P30" s="1">
        <v>79.599999999999994</v>
      </c>
      <c r="Q30" s="1">
        <v>113.437</v>
      </c>
      <c r="R30" s="1">
        <v>56.343000000000004</v>
      </c>
      <c r="S30" s="1">
        <v>86.003</v>
      </c>
      <c r="T30" s="1">
        <v>98.948999999999998</v>
      </c>
      <c r="U30" s="1">
        <v>100.095</v>
      </c>
      <c r="W30" s="22">
        <v>27</v>
      </c>
      <c r="X30" s="3">
        <v>73.224000000000004</v>
      </c>
      <c r="Y30" s="3">
        <v>63.04</v>
      </c>
      <c r="Z30" s="3">
        <v>65.147999999999996</v>
      </c>
      <c r="AA30" s="3">
        <v>62.713999999999999</v>
      </c>
      <c r="AB30" s="3">
        <v>76.225999999999999</v>
      </c>
      <c r="AC30" s="3">
        <v>73.882000000000005</v>
      </c>
      <c r="AD30" s="3">
        <v>63.48</v>
      </c>
      <c r="AE30" s="3">
        <v>78.783000000000001</v>
      </c>
      <c r="AF30" s="3">
        <v>69.263999999999996</v>
      </c>
      <c r="AG30" s="3"/>
      <c r="AH30" s="22">
        <v>27</v>
      </c>
      <c r="AI30" s="3">
        <v>74.784999999999997</v>
      </c>
      <c r="AJ30" s="3">
        <v>116.89</v>
      </c>
      <c r="AK30" s="3">
        <v>101.82299999999999</v>
      </c>
      <c r="AL30" s="3">
        <v>84.399000000000001</v>
      </c>
      <c r="AM30" s="3">
        <v>106.026</v>
      </c>
      <c r="AN30" s="3">
        <v>55.406999999999996</v>
      </c>
      <c r="AO30" s="3">
        <v>52.081000000000003</v>
      </c>
      <c r="AP30" s="3">
        <v>69.531000000000006</v>
      </c>
      <c r="AQ30" s="3">
        <v>71.373999999999995</v>
      </c>
      <c r="AR30" s="3"/>
      <c r="AS30" s="22">
        <v>27</v>
      </c>
      <c r="AT30" s="3">
        <v>3.0190000000000001</v>
      </c>
      <c r="AU30" s="3">
        <v>2.68</v>
      </c>
      <c r="AV30" s="3">
        <v>2.6949999999999998</v>
      </c>
      <c r="AW30" s="3">
        <v>3.375</v>
      </c>
      <c r="AX30" s="3">
        <v>10.018000000000001</v>
      </c>
      <c r="AY30" s="3">
        <v>2.6680000000000001</v>
      </c>
      <c r="AZ30" s="3">
        <v>2.8170000000000002</v>
      </c>
      <c r="BA30" s="3">
        <v>10.603999999999999</v>
      </c>
      <c r="BB30" s="3">
        <v>10.327999999999999</v>
      </c>
    </row>
    <row r="31" spans="1:54" x14ac:dyDescent="0.2">
      <c r="A31" s="22">
        <v>28</v>
      </c>
      <c r="B31" s="2">
        <v>54.561999999999998</v>
      </c>
      <c r="C31" s="2">
        <v>59.673999999999999</v>
      </c>
      <c r="D31" s="2">
        <v>59.57</v>
      </c>
      <c r="E31" s="2">
        <v>77.364000000000004</v>
      </c>
      <c r="F31" s="2">
        <v>95.239000000000004</v>
      </c>
      <c r="G31" s="2">
        <v>95.343000000000004</v>
      </c>
      <c r="H31" s="2">
        <v>97.221999999999994</v>
      </c>
      <c r="I31" s="2">
        <v>80.337999999999994</v>
      </c>
      <c r="J31" s="2">
        <v>68.700999999999993</v>
      </c>
      <c r="K31" s="2"/>
      <c r="L31" s="22">
        <v>28</v>
      </c>
      <c r="M31" s="1">
        <v>78.741</v>
      </c>
      <c r="N31" s="1">
        <v>75.870999999999995</v>
      </c>
      <c r="O31" s="1">
        <v>70.619</v>
      </c>
      <c r="P31" s="1">
        <v>76.39</v>
      </c>
      <c r="Q31" s="1">
        <v>97.340999999999994</v>
      </c>
      <c r="R31" s="1">
        <v>58.127000000000002</v>
      </c>
      <c r="S31" s="1">
        <v>92.478999999999999</v>
      </c>
      <c r="T31" s="1">
        <v>96.870999999999995</v>
      </c>
      <c r="U31" s="1">
        <v>115.152</v>
      </c>
      <c r="W31" s="22">
        <v>28</v>
      </c>
      <c r="X31" s="3">
        <v>54.11</v>
      </c>
      <c r="Y31" s="3">
        <v>76.882999999999996</v>
      </c>
      <c r="Z31" s="3">
        <v>68.665000000000006</v>
      </c>
      <c r="AA31" s="3">
        <v>63.59</v>
      </c>
      <c r="AB31" s="3">
        <v>74.778999999999996</v>
      </c>
      <c r="AC31" s="3">
        <v>67.108999999999995</v>
      </c>
      <c r="AD31" s="3">
        <v>62.024999999999999</v>
      </c>
      <c r="AE31" s="3">
        <v>75.201999999999998</v>
      </c>
      <c r="AF31" s="3">
        <v>68.644999999999996</v>
      </c>
      <c r="AG31" s="3"/>
      <c r="AH31" s="22">
        <v>28</v>
      </c>
      <c r="AI31" s="3">
        <v>62.366999999999997</v>
      </c>
      <c r="AJ31" s="3">
        <v>42.258000000000003</v>
      </c>
      <c r="AK31" s="3">
        <v>72.13</v>
      </c>
      <c r="AL31" s="3">
        <v>84.067999999999998</v>
      </c>
      <c r="AM31" s="3">
        <v>101.226</v>
      </c>
      <c r="AN31" s="3">
        <v>55.616999999999997</v>
      </c>
      <c r="AO31" s="3">
        <v>75.778000000000006</v>
      </c>
      <c r="AP31" s="3">
        <v>57.386000000000003</v>
      </c>
      <c r="AQ31" s="3">
        <v>75.512</v>
      </c>
      <c r="AR31" s="3"/>
      <c r="AS31" s="22">
        <v>28</v>
      </c>
      <c r="AT31" s="3">
        <v>2.4350000000000001</v>
      </c>
      <c r="AU31" s="3">
        <v>3.18</v>
      </c>
      <c r="AV31" s="3">
        <v>2.7370000000000001</v>
      </c>
      <c r="AW31" s="3">
        <v>3.43</v>
      </c>
      <c r="AX31" s="3">
        <v>9.5619999999999994</v>
      </c>
      <c r="AY31" s="3">
        <v>3.2829999999999999</v>
      </c>
      <c r="AZ31" s="3">
        <v>2.6720000000000002</v>
      </c>
      <c r="BA31" s="3">
        <v>10.609</v>
      </c>
      <c r="BB31" s="3">
        <v>10.145</v>
      </c>
    </row>
    <row r="32" spans="1:54" x14ac:dyDescent="0.2">
      <c r="A32" s="22">
        <v>29</v>
      </c>
      <c r="B32" s="2">
        <v>53.92</v>
      </c>
      <c r="C32" s="2">
        <v>55.470999999999997</v>
      </c>
      <c r="D32" s="2">
        <v>62.289000000000001</v>
      </c>
      <c r="E32" s="2">
        <v>66.230999999999995</v>
      </c>
      <c r="F32" s="2">
        <v>107.541</v>
      </c>
      <c r="G32" s="2">
        <v>96.991</v>
      </c>
      <c r="H32" s="2">
        <v>92.863</v>
      </c>
      <c r="I32" s="2">
        <v>68.936999999999998</v>
      </c>
      <c r="J32" s="2">
        <v>72.072000000000003</v>
      </c>
      <c r="K32" s="2"/>
      <c r="L32" s="22">
        <v>29</v>
      </c>
      <c r="M32" s="1">
        <v>59.043999999999997</v>
      </c>
      <c r="N32" s="1">
        <v>51.002000000000002</v>
      </c>
      <c r="O32" s="1">
        <v>50.451000000000001</v>
      </c>
      <c r="P32" s="1">
        <v>92.296999999999997</v>
      </c>
      <c r="Q32" s="1">
        <v>100.28400000000001</v>
      </c>
      <c r="R32" s="1">
        <v>73.569999999999993</v>
      </c>
      <c r="S32" s="1">
        <v>44.664999999999999</v>
      </c>
      <c r="T32" s="1">
        <v>104.947</v>
      </c>
      <c r="U32" s="1">
        <v>126.598</v>
      </c>
      <c r="W32" s="22">
        <v>29</v>
      </c>
      <c r="X32" s="3">
        <v>55.502000000000002</v>
      </c>
      <c r="Y32" s="3">
        <v>75.647000000000006</v>
      </c>
      <c r="Z32" s="3">
        <v>67.88</v>
      </c>
      <c r="AA32" s="3">
        <v>63.029000000000003</v>
      </c>
      <c r="AB32" s="3">
        <v>74.09</v>
      </c>
      <c r="AC32" s="3">
        <v>65.08</v>
      </c>
      <c r="AD32" s="3">
        <v>62.125999999999998</v>
      </c>
      <c r="AE32" s="3">
        <v>75.218999999999994</v>
      </c>
      <c r="AF32" s="3">
        <v>54.795000000000002</v>
      </c>
      <c r="AG32" s="3"/>
      <c r="AH32" s="22">
        <v>29</v>
      </c>
      <c r="AI32" s="3">
        <v>57.088999999999999</v>
      </c>
      <c r="AJ32" s="3">
        <v>56.847999999999999</v>
      </c>
      <c r="AK32" s="3">
        <v>56.914000000000001</v>
      </c>
      <c r="AL32" s="3">
        <v>95.822999999999993</v>
      </c>
      <c r="AM32" s="3">
        <v>104.089</v>
      </c>
      <c r="AN32" s="3">
        <v>83.281999999999996</v>
      </c>
      <c r="AO32" s="3">
        <v>73.593000000000004</v>
      </c>
      <c r="AP32" s="3">
        <v>62.024999999999999</v>
      </c>
      <c r="AQ32" s="3">
        <v>53.408999999999999</v>
      </c>
      <c r="AR32" s="3"/>
      <c r="AS32" s="22">
        <v>29</v>
      </c>
      <c r="AT32" s="3">
        <v>2.3969999999999998</v>
      </c>
      <c r="AU32" s="3">
        <v>2.6459999999999999</v>
      </c>
      <c r="AV32" s="3">
        <v>2.7090000000000001</v>
      </c>
      <c r="AW32" s="3">
        <v>3.375</v>
      </c>
      <c r="AX32" s="3">
        <v>9.8049999999999997</v>
      </c>
      <c r="AY32" s="3">
        <v>2.6960000000000002</v>
      </c>
      <c r="AZ32" s="3">
        <v>2.726</v>
      </c>
      <c r="BA32" s="3">
        <v>9.875</v>
      </c>
      <c r="BB32" s="3">
        <v>10.589</v>
      </c>
    </row>
    <row r="33" spans="1:54" x14ac:dyDescent="0.2">
      <c r="A33" s="22">
        <v>30</v>
      </c>
      <c r="B33" s="2">
        <v>54.750999999999998</v>
      </c>
      <c r="C33" s="2">
        <v>68.39</v>
      </c>
      <c r="D33" s="2">
        <v>67.150000000000006</v>
      </c>
      <c r="E33" s="2">
        <v>91.715999999999994</v>
      </c>
      <c r="F33" s="2">
        <v>94.256</v>
      </c>
      <c r="G33" s="2">
        <v>93.698999999999998</v>
      </c>
      <c r="H33" s="2">
        <v>95.102999999999994</v>
      </c>
      <c r="I33" s="2">
        <v>58.326999999999998</v>
      </c>
      <c r="J33" s="2">
        <v>87.944000000000003</v>
      </c>
      <c r="K33" s="2"/>
      <c r="L33" s="22">
        <v>30</v>
      </c>
      <c r="M33" s="1">
        <v>76.933999999999997</v>
      </c>
      <c r="N33" s="1">
        <v>60.716999999999999</v>
      </c>
      <c r="O33" s="1">
        <v>65.453000000000003</v>
      </c>
      <c r="P33" s="1">
        <v>57.768000000000001</v>
      </c>
      <c r="Q33" s="1">
        <v>116.762</v>
      </c>
      <c r="R33" s="1">
        <v>77.575000000000003</v>
      </c>
      <c r="S33" s="1">
        <v>64.12</v>
      </c>
      <c r="T33" s="1">
        <v>76.087999999999994</v>
      </c>
      <c r="U33" s="1">
        <v>69.052000000000007</v>
      </c>
      <c r="W33" s="22">
        <v>30</v>
      </c>
      <c r="X33" s="3">
        <v>57.154000000000003</v>
      </c>
      <c r="Y33" s="3">
        <v>67.278999999999996</v>
      </c>
      <c r="Z33" s="3">
        <v>59.295999999999999</v>
      </c>
      <c r="AA33" s="3">
        <v>75.263999999999996</v>
      </c>
      <c r="AB33" s="3">
        <v>70.353999999999999</v>
      </c>
      <c r="AC33" s="3">
        <v>56.155999999999999</v>
      </c>
      <c r="AD33" s="3">
        <v>58.109000000000002</v>
      </c>
      <c r="AE33" s="3">
        <v>63.701000000000001</v>
      </c>
      <c r="AF33" s="3">
        <v>68.929000000000002</v>
      </c>
      <c r="AG33" s="3"/>
      <c r="AH33" s="22">
        <v>30</v>
      </c>
      <c r="AI33" s="3">
        <v>61.780999999999999</v>
      </c>
      <c r="AJ33" s="3">
        <v>60.47</v>
      </c>
      <c r="AK33" s="3">
        <v>41.783000000000001</v>
      </c>
      <c r="AL33" s="3">
        <v>86.784000000000006</v>
      </c>
      <c r="AM33" s="3">
        <v>100.75700000000001</v>
      </c>
      <c r="AN33" s="3">
        <v>70.763999999999996</v>
      </c>
      <c r="AO33" s="3">
        <v>41.529000000000003</v>
      </c>
      <c r="AP33" s="3">
        <v>67.989999999999995</v>
      </c>
      <c r="AQ33" s="3">
        <v>72.662999999999997</v>
      </c>
      <c r="AR33" s="3"/>
      <c r="AS33" s="22">
        <v>30</v>
      </c>
      <c r="AT33" s="3">
        <v>2.653</v>
      </c>
      <c r="AU33" s="3">
        <v>2.9289999999999998</v>
      </c>
      <c r="AV33" s="3">
        <v>2.9409999999999998</v>
      </c>
      <c r="AW33" s="3">
        <v>3.5339999999999998</v>
      </c>
      <c r="AX33" s="3">
        <v>10.465999999999999</v>
      </c>
      <c r="AY33" s="3">
        <v>2.8450000000000002</v>
      </c>
      <c r="AZ33" s="3">
        <v>2.86</v>
      </c>
      <c r="BA33" s="3">
        <v>10.638</v>
      </c>
      <c r="BB33" s="3">
        <v>10.986000000000001</v>
      </c>
    </row>
    <row r="34" spans="1:54" x14ac:dyDescent="0.2">
      <c r="A34" s="22">
        <v>31</v>
      </c>
      <c r="B34" s="2">
        <v>56.003999999999998</v>
      </c>
      <c r="C34" s="2">
        <v>67.81</v>
      </c>
      <c r="D34" s="2">
        <v>67.784999999999997</v>
      </c>
      <c r="E34" s="2">
        <v>99.400999999999996</v>
      </c>
      <c r="F34" s="2">
        <v>99.018000000000001</v>
      </c>
      <c r="G34" s="2">
        <v>97.924000000000007</v>
      </c>
      <c r="H34" s="2">
        <v>138.01900000000001</v>
      </c>
      <c r="I34" s="2">
        <v>83.525000000000006</v>
      </c>
      <c r="J34" s="2">
        <v>75.287000000000006</v>
      </c>
      <c r="K34" s="2"/>
      <c r="L34" s="22">
        <v>31</v>
      </c>
      <c r="M34" s="1">
        <v>62.343000000000004</v>
      </c>
      <c r="N34" s="1">
        <v>51.165999999999997</v>
      </c>
      <c r="O34" s="1">
        <v>61.959000000000003</v>
      </c>
      <c r="P34" s="1">
        <v>73.073999999999998</v>
      </c>
      <c r="Q34" s="1">
        <v>64.855000000000004</v>
      </c>
      <c r="R34" s="1">
        <v>91.13</v>
      </c>
      <c r="S34" s="1">
        <v>79.882999999999996</v>
      </c>
      <c r="T34" s="1">
        <v>72.213999999999999</v>
      </c>
      <c r="U34" s="1">
        <v>101.346</v>
      </c>
      <c r="W34" s="22">
        <v>31</v>
      </c>
      <c r="X34" s="3">
        <v>54.256999999999998</v>
      </c>
      <c r="Y34" s="3">
        <v>48.567999999999998</v>
      </c>
      <c r="Z34" s="3">
        <v>94.983000000000004</v>
      </c>
      <c r="AA34" s="3">
        <v>100.77500000000001</v>
      </c>
      <c r="AB34" s="3">
        <v>94.254000000000005</v>
      </c>
      <c r="AC34" s="3">
        <v>56.38</v>
      </c>
      <c r="AD34" s="3">
        <v>67.548000000000002</v>
      </c>
      <c r="AE34" s="3">
        <v>104.374</v>
      </c>
      <c r="AF34" s="3">
        <v>69.373000000000005</v>
      </c>
      <c r="AG34" s="3"/>
      <c r="AH34" s="22">
        <v>31</v>
      </c>
      <c r="AI34" s="3">
        <v>56.646999999999998</v>
      </c>
      <c r="AJ34" s="3">
        <v>49.353999999999999</v>
      </c>
      <c r="AK34" s="3">
        <v>50.877000000000002</v>
      </c>
      <c r="AL34" s="3">
        <v>96.322999999999993</v>
      </c>
      <c r="AM34" s="3">
        <v>102.43300000000001</v>
      </c>
      <c r="AN34" s="3">
        <v>80.412000000000006</v>
      </c>
      <c r="AO34" s="3">
        <v>72.597999999999999</v>
      </c>
      <c r="AP34" s="3">
        <v>56.808999999999997</v>
      </c>
      <c r="AQ34" s="3">
        <v>59.387</v>
      </c>
      <c r="AR34" s="3"/>
      <c r="AS34" s="22">
        <v>31</v>
      </c>
      <c r="AT34" s="3">
        <v>2.54</v>
      </c>
      <c r="AU34" s="3">
        <v>2.734</v>
      </c>
      <c r="AV34" s="3">
        <v>2.8769999999999998</v>
      </c>
      <c r="AW34" s="3">
        <v>3.5259999999999998</v>
      </c>
      <c r="AX34" s="3">
        <v>10.055</v>
      </c>
      <c r="AY34" s="3">
        <v>3.105</v>
      </c>
      <c r="AZ34" s="3">
        <v>2.9039999999999999</v>
      </c>
      <c r="BA34" s="3">
        <v>10.257</v>
      </c>
      <c r="BB34" s="3">
        <v>10.59</v>
      </c>
    </row>
    <row r="35" spans="1:54" x14ac:dyDescent="0.2">
      <c r="A35" s="22">
        <v>32</v>
      </c>
      <c r="B35" s="2">
        <v>61.051000000000002</v>
      </c>
      <c r="C35" s="2">
        <v>55.838999999999999</v>
      </c>
      <c r="D35" s="2">
        <v>58.691000000000003</v>
      </c>
      <c r="E35" s="2">
        <v>58.588000000000001</v>
      </c>
      <c r="F35" s="2">
        <v>65.555999999999997</v>
      </c>
      <c r="G35" s="2">
        <v>70.451999999999998</v>
      </c>
      <c r="H35" s="2">
        <v>65.418000000000006</v>
      </c>
      <c r="I35" s="2">
        <v>57.462000000000003</v>
      </c>
      <c r="J35" s="2">
        <v>58.683</v>
      </c>
      <c r="K35" s="2"/>
      <c r="L35" s="22">
        <v>32</v>
      </c>
      <c r="M35" s="1">
        <v>54.206000000000003</v>
      </c>
      <c r="N35" s="1">
        <v>54.938000000000002</v>
      </c>
      <c r="O35" s="1">
        <v>51.158000000000001</v>
      </c>
      <c r="P35" s="1">
        <v>85.209000000000003</v>
      </c>
      <c r="Q35" s="1">
        <v>99.477000000000004</v>
      </c>
      <c r="R35" s="1">
        <v>82.754999999999995</v>
      </c>
      <c r="S35" s="1">
        <v>72.366</v>
      </c>
      <c r="T35" s="1">
        <v>104.208</v>
      </c>
      <c r="U35" s="1">
        <v>96.423000000000002</v>
      </c>
      <c r="W35" s="22">
        <v>32</v>
      </c>
      <c r="X35" s="3">
        <v>45.033000000000001</v>
      </c>
      <c r="Y35" s="3">
        <v>59.832999999999998</v>
      </c>
      <c r="Z35" s="3">
        <v>61.78</v>
      </c>
      <c r="AA35" s="3">
        <v>82.403999999999996</v>
      </c>
      <c r="AB35" s="3">
        <v>105.11199999999999</v>
      </c>
      <c r="AC35" s="3">
        <v>58.749000000000002</v>
      </c>
      <c r="AD35" s="3">
        <v>70.873000000000005</v>
      </c>
      <c r="AE35" s="3">
        <v>72.512</v>
      </c>
      <c r="AF35" s="3">
        <v>62.923000000000002</v>
      </c>
      <c r="AG35" s="3"/>
      <c r="AH35" s="22">
        <v>32</v>
      </c>
      <c r="AI35" s="3">
        <v>43.198999999999998</v>
      </c>
      <c r="AJ35" s="3">
        <v>55.417999999999999</v>
      </c>
      <c r="AK35" s="3">
        <v>88.965000000000003</v>
      </c>
      <c r="AL35" s="3">
        <v>95.370999999999995</v>
      </c>
      <c r="AM35" s="3">
        <v>98.156999999999996</v>
      </c>
      <c r="AN35" s="3">
        <v>57.18</v>
      </c>
      <c r="AO35" s="3">
        <v>54.893999999999998</v>
      </c>
      <c r="AP35" s="3">
        <v>63.66</v>
      </c>
      <c r="AQ35" s="3">
        <v>69.247</v>
      </c>
      <c r="AR35" s="3"/>
      <c r="AS35" s="22">
        <v>32</v>
      </c>
      <c r="AT35" s="3">
        <v>2.4</v>
      </c>
      <c r="AU35" s="3">
        <v>2.6779999999999999</v>
      </c>
      <c r="AV35" s="3">
        <v>3.0960000000000001</v>
      </c>
      <c r="AW35" s="3">
        <v>3.4</v>
      </c>
      <c r="AX35" s="3">
        <v>10.093</v>
      </c>
      <c r="AY35" s="3">
        <v>2.774</v>
      </c>
      <c r="AZ35" s="3">
        <v>2.8250000000000002</v>
      </c>
      <c r="BA35" s="3">
        <v>10.638</v>
      </c>
      <c r="BB35" s="3">
        <v>10.753</v>
      </c>
    </row>
    <row r="36" spans="1:54" x14ac:dyDescent="0.2">
      <c r="A36" s="22">
        <v>33</v>
      </c>
      <c r="B36" s="2">
        <v>54.625</v>
      </c>
      <c r="C36" s="2">
        <v>56.396999999999998</v>
      </c>
      <c r="D36" s="2">
        <v>64.92</v>
      </c>
      <c r="E36" s="2">
        <v>53.953000000000003</v>
      </c>
      <c r="F36" s="2">
        <v>72.75</v>
      </c>
      <c r="G36" s="2">
        <v>66.771000000000001</v>
      </c>
      <c r="H36" s="2">
        <v>66.590999999999994</v>
      </c>
      <c r="I36" s="2">
        <v>66.39</v>
      </c>
      <c r="J36" s="2">
        <v>98.671999999999997</v>
      </c>
      <c r="K36" s="2"/>
      <c r="L36" s="22">
        <v>33</v>
      </c>
      <c r="M36" s="1">
        <v>57.218000000000004</v>
      </c>
      <c r="N36" s="1">
        <v>90.164000000000001</v>
      </c>
      <c r="O36" s="1">
        <v>58.99</v>
      </c>
      <c r="P36" s="1">
        <v>92.375</v>
      </c>
      <c r="Q36" s="1">
        <v>93.668000000000006</v>
      </c>
      <c r="R36" s="1">
        <v>70.430000000000007</v>
      </c>
      <c r="S36" s="1">
        <v>56.811999999999998</v>
      </c>
      <c r="T36" s="1">
        <v>75.037000000000006</v>
      </c>
      <c r="U36" s="1">
        <v>105.32599999999999</v>
      </c>
      <c r="W36" s="22">
        <v>33</v>
      </c>
      <c r="X36" s="3">
        <v>59.442</v>
      </c>
      <c r="Y36" s="3">
        <v>54.963000000000001</v>
      </c>
      <c r="Z36" s="3">
        <v>51.17</v>
      </c>
      <c r="AA36" s="3">
        <v>62.756999999999998</v>
      </c>
      <c r="AB36" s="3">
        <v>70.594999999999999</v>
      </c>
      <c r="AC36" s="3">
        <v>74.254999999999995</v>
      </c>
      <c r="AD36" s="3">
        <v>70.180000000000007</v>
      </c>
      <c r="AE36" s="3">
        <v>106.514</v>
      </c>
      <c r="AF36" s="3">
        <v>55.756999999999998</v>
      </c>
      <c r="AG36" s="3"/>
      <c r="AH36" s="22">
        <v>33</v>
      </c>
      <c r="AI36" s="3">
        <v>73.120999999999995</v>
      </c>
      <c r="AJ36" s="3">
        <v>73.563999999999993</v>
      </c>
      <c r="AK36" s="3">
        <v>71.069999999999993</v>
      </c>
      <c r="AL36" s="3">
        <v>78.751000000000005</v>
      </c>
      <c r="AM36" s="3">
        <v>98.478999999999999</v>
      </c>
      <c r="AN36" s="3">
        <v>57.252000000000002</v>
      </c>
      <c r="AO36" s="3">
        <v>59.000999999999998</v>
      </c>
      <c r="AP36" s="3">
        <v>64.501999999999995</v>
      </c>
      <c r="AQ36" s="3">
        <v>122.191</v>
      </c>
      <c r="AR36" s="3"/>
      <c r="AS36" s="22">
        <v>33</v>
      </c>
      <c r="AT36" s="3">
        <v>2.464</v>
      </c>
      <c r="AU36" s="3">
        <v>2.7320000000000002</v>
      </c>
      <c r="AV36" s="3">
        <v>3.125</v>
      </c>
      <c r="AW36" s="3">
        <v>3.4460000000000002</v>
      </c>
      <c r="AX36" s="3">
        <v>9.7989999999999995</v>
      </c>
      <c r="AY36" s="3">
        <v>2.6989999999999998</v>
      </c>
      <c r="AZ36" s="3">
        <v>2.7090000000000001</v>
      </c>
      <c r="BA36" s="3">
        <v>10.635999999999999</v>
      </c>
      <c r="BB36" s="3">
        <v>10.238</v>
      </c>
    </row>
    <row r="37" spans="1:54" x14ac:dyDescent="0.2">
      <c r="A37" s="22">
        <v>34</v>
      </c>
      <c r="B37" s="2">
        <v>53.395000000000003</v>
      </c>
      <c r="C37" s="2">
        <v>53.845999999999997</v>
      </c>
      <c r="D37" s="2">
        <v>42.527999999999999</v>
      </c>
      <c r="E37" s="2">
        <v>91.811000000000007</v>
      </c>
      <c r="F37" s="2">
        <v>94.79</v>
      </c>
      <c r="G37" s="2">
        <v>95.611000000000004</v>
      </c>
      <c r="H37" s="2">
        <v>95.509</v>
      </c>
      <c r="I37" s="2">
        <v>77.39</v>
      </c>
      <c r="J37" s="2">
        <v>66.215000000000003</v>
      </c>
      <c r="K37" s="2"/>
      <c r="L37" s="22">
        <v>34</v>
      </c>
      <c r="M37" s="1">
        <v>66.022000000000006</v>
      </c>
      <c r="N37" s="1">
        <v>64.569000000000003</v>
      </c>
      <c r="O37" s="1">
        <v>86.491</v>
      </c>
      <c r="P37" s="1">
        <v>98.691000000000003</v>
      </c>
      <c r="Q37" s="1">
        <v>102.297</v>
      </c>
      <c r="R37" s="1">
        <v>77.492999999999995</v>
      </c>
      <c r="S37" s="1">
        <v>74.659000000000006</v>
      </c>
      <c r="T37" s="1">
        <v>71.361000000000004</v>
      </c>
      <c r="U37" s="1">
        <v>66.644000000000005</v>
      </c>
      <c r="W37" s="22">
        <v>34</v>
      </c>
      <c r="X37" s="3">
        <v>73.367000000000004</v>
      </c>
      <c r="Y37" s="3">
        <v>67.533000000000001</v>
      </c>
      <c r="Z37" s="3">
        <v>78.034000000000006</v>
      </c>
      <c r="AA37" s="3">
        <v>73.308000000000007</v>
      </c>
      <c r="AB37" s="3">
        <v>99.808000000000007</v>
      </c>
      <c r="AC37" s="3">
        <v>57.646999999999998</v>
      </c>
      <c r="AD37" s="3">
        <v>57.243000000000002</v>
      </c>
      <c r="AE37" s="3">
        <v>89.808000000000007</v>
      </c>
      <c r="AF37" s="3">
        <v>78.045000000000002</v>
      </c>
      <c r="AG37" s="3"/>
      <c r="AH37" s="22">
        <v>34</v>
      </c>
      <c r="AI37" s="3">
        <v>70.191000000000003</v>
      </c>
      <c r="AJ37" s="3">
        <v>53.253</v>
      </c>
      <c r="AK37" s="3">
        <v>89.701999999999998</v>
      </c>
      <c r="AL37" s="3">
        <v>111.337</v>
      </c>
      <c r="AM37" s="3">
        <v>112.145</v>
      </c>
      <c r="AN37" s="3">
        <v>84.762</v>
      </c>
      <c r="AO37" s="3">
        <v>65.504999999999995</v>
      </c>
      <c r="AP37" s="3">
        <v>98.98</v>
      </c>
      <c r="AQ37" s="3">
        <v>124.008</v>
      </c>
      <c r="AR37" s="3"/>
      <c r="AS37" s="22">
        <v>34</v>
      </c>
      <c r="AT37" s="3">
        <v>2.3559999999999999</v>
      </c>
      <c r="AU37" s="3">
        <v>2.6320000000000001</v>
      </c>
      <c r="AV37" s="3">
        <v>2.9289999999999998</v>
      </c>
      <c r="AW37" s="3">
        <v>3.4870000000000001</v>
      </c>
      <c r="AX37" s="3">
        <v>10.132</v>
      </c>
      <c r="AY37" s="3">
        <v>2.6789999999999998</v>
      </c>
      <c r="AZ37" s="3">
        <v>2.7349999999999999</v>
      </c>
      <c r="BA37" s="3">
        <v>10.609</v>
      </c>
      <c r="BB37" s="3">
        <v>10.661</v>
      </c>
    </row>
    <row r="38" spans="1:54" x14ac:dyDescent="0.2">
      <c r="A38" s="22">
        <v>35</v>
      </c>
      <c r="B38" s="2">
        <v>54.170999999999999</v>
      </c>
      <c r="C38" s="2">
        <v>53.814999999999998</v>
      </c>
      <c r="D38" s="2">
        <v>60.372</v>
      </c>
      <c r="E38" s="2">
        <v>64.287999999999997</v>
      </c>
      <c r="F38" s="2">
        <v>94.704999999999998</v>
      </c>
      <c r="G38" s="2">
        <v>97.483999999999995</v>
      </c>
      <c r="H38" s="2">
        <v>109.848</v>
      </c>
      <c r="I38" s="2">
        <v>66.236999999999995</v>
      </c>
      <c r="J38" s="2">
        <v>69.903999999999996</v>
      </c>
      <c r="K38" s="2"/>
      <c r="L38" s="22">
        <v>35</v>
      </c>
      <c r="M38" s="1">
        <v>58.079000000000001</v>
      </c>
      <c r="N38" s="1">
        <v>51.329000000000001</v>
      </c>
      <c r="O38" s="1">
        <v>64.403000000000006</v>
      </c>
      <c r="P38" s="1">
        <v>62.328000000000003</v>
      </c>
      <c r="Q38" s="1">
        <v>68.427000000000007</v>
      </c>
      <c r="R38" s="1">
        <v>77.534000000000006</v>
      </c>
      <c r="S38" s="1">
        <v>89.415000000000006</v>
      </c>
      <c r="T38" s="1">
        <v>73.745000000000005</v>
      </c>
      <c r="U38" s="1">
        <v>103.01300000000001</v>
      </c>
      <c r="W38" s="22">
        <v>35</v>
      </c>
      <c r="X38" s="3">
        <v>71.314999999999998</v>
      </c>
      <c r="Y38" s="3">
        <v>57.302</v>
      </c>
      <c r="Z38" s="3">
        <v>86.61</v>
      </c>
      <c r="AA38" s="3">
        <v>57.881</v>
      </c>
      <c r="AB38" s="3">
        <v>98.534000000000006</v>
      </c>
      <c r="AC38" s="3">
        <v>57.158999999999999</v>
      </c>
      <c r="AD38" s="3">
        <v>49.372</v>
      </c>
      <c r="AE38" s="3">
        <v>95.88</v>
      </c>
      <c r="AF38" s="3">
        <v>54.853999999999999</v>
      </c>
      <c r="AG38" s="3"/>
      <c r="AH38" s="22">
        <v>35</v>
      </c>
      <c r="AI38" s="3">
        <v>67.712999999999994</v>
      </c>
      <c r="AJ38" s="3">
        <v>68.456999999999994</v>
      </c>
      <c r="AK38" s="3">
        <v>94.147999999999996</v>
      </c>
      <c r="AL38" s="3">
        <v>111.818</v>
      </c>
      <c r="AM38" s="3">
        <v>89.629000000000005</v>
      </c>
      <c r="AN38" s="3">
        <v>61.671999999999997</v>
      </c>
      <c r="AO38" s="3">
        <v>49.084000000000003</v>
      </c>
      <c r="AP38" s="3">
        <v>72.058000000000007</v>
      </c>
      <c r="AQ38" s="3">
        <v>73.472999999999999</v>
      </c>
      <c r="AR38" s="3"/>
      <c r="AS38" s="22">
        <v>35</v>
      </c>
      <c r="AT38" s="3">
        <v>2.5129999999999999</v>
      </c>
      <c r="AU38" s="3">
        <v>2.7309999999999999</v>
      </c>
      <c r="AV38" s="3">
        <v>2.847</v>
      </c>
      <c r="AW38" s="3">
        <v>3.4209999999999998</v>
      </c>
      <c r="AX38" s="3">
        <v>10.09</v>
      </c>
      <c r="AY38" s="3">
        <v>4.3979999999999997</v>
      </c>
      <c r="AZ38" s="3">
        <v>2.7010000000000001</v>
      </c>
      <c r="BA38" s="3">
        <v>10.14</v>
      </c>
      <c r="BB38" s="3">
        <v>10.451000000000001</v>
      </c>
    </row>
    <row r="39" spans="1:54" x14ac:dyDescent="0.2">
      <c r="A39" s="22">
        <v>36</v>
      </c>
      <c r="B39" s="2">
        <v>64.126999999999995</v>
      </c>
      <c r="C39" s="2">
        <v>58.555</v>
      </c>
      <c r="D39" s="2">
        <v>69.751999999999995</v>
      </c>
      <c r="E39" s="2">
        <v>97.477000000000004</v>
      </c>
      <c r="F39" s="2">
        <v>101.298</v>
      </c>
      <c r="G39" s="2">
        <v>100.017</v>
      </c>
      <c r="H39" s="2">
        <v>95.287999999999997</v>
      </c>
      <c r="I39" s="2">
        <v>77.277000000000001</v>
      </c>
      <c r="J39" s="2">
        <v>72.225999999999999</v>
      </c>
      <c r="K39" s="2"/>
      <c r="L39" s="22">
        <v>36</v>
      </c>
      <c r="M39" s="1">
        <v>56.656999999999996</v>
      </c>
      <c r="N39" s="1">
        <v>53.124000000000002</v>
      </c>
      <c r="O39" s="1">
        <v>68.884</v>
      </c>
      <c r="P39" s="1">
        <v>72.040000000000006</v>
      </c>
      <c r="Q39" s="1">
        <v>98.748999999999995</v>
      </c>
      <c r="R39" s="1">
        <v>56.808</v>
      </c>
      <c r="S39" s="1">
        <v>72.629000000000005</v>
      </c>
      <c r="T39" s="1">
        <v>75.697000000000003</v>
      </c>
      <c r="U39" s="1">
        <v>91.738</v>
      </c>
      <c r="W39" s="22">
        <v>36</v>
      </c>
      <c r="X39" s="3">
        <v>57.197000000000003</v>
      </c>
      <c r="Y39" s="3">
        <v>86.584999999999994</v>
      </c>
      <c r="Z39" s="3">
        <v>68.855999999999995</v>
      </c>
      <c r="AA39" s="3">
        <v>82.254999999999995</v>
      </c>
      <c r="AB39" s="3">
        <v>102.783</v>
      </c>
      <c r="AC39" s="3">
        <v>55.790999999999997</v>
      </c>
      <c r="AD39" s="3">
        <v>59.792000000000002</v>
      </c>
      <c r="AE39" s="3">
        <v>90.992000000000004</v>
      </c>
      <c r="AF39" s="3">
        <v>58.731000000000002</v>
      </c>
      <c r="AG39" s="3"/>
      <c r="AH39" s="22">
        <v>36</v>
      </c>
      <c r="AI39" s="3">
        <v>58.997</v>
      </c>
      <c r="AJ39" s="3">
        <v>50.795000000000002</v>
      </c>
      <c r="AK39" s="3">
        <v>50.704000000000001</v>
      </c>
      <c r="AL39" s="3">
        <v>91.694999999999993</v>
      </c>
      <c r="AM39" s="3">
        <v>98.078000000000003</v>
      </c>
      <c r="AN39" s="3">
        <v>57.079000000000001</v>
      </c>
      <c r="AO39" s="3">
        <v>65.507999999999996</v>
      </c>
      <c r="AP39" s="3">
        <v>53.378999999999998</v>
      </c>
      <c r="AQ39" s="3">
        <v>74.084999999999994</v>
      </c>
      <c r="AR39" s="3"/>
      <c r="AS39" s="22">
        <v>36</v>
      </c>
      <c r="AT39" s="3">
        <v>2.3860000000000001</v>
      </c>
      <c r="AU39" s="3">
        <v>2.6070000000000002</v>
      </c>
      <c r="AV39" s="3">
        <v>5.4249999999999998</v>
      </c>
      <c r="AW39" s="3">
        <v>3.4079999999999999</v>
      </c>
      <c r="AX39" s="3">
        <v>9.891</v>
      </c>
      <c r="AY39" s="3">
        <v>2.7269999999999999</v>
      </c>
      <c r="AZ39" s="3">
        <v>2.6549999999999998</v>
      </c>
      <c r="BA39" s="3">
        <v>10.420999999999999</v>
      </c>
      <c r="BB39" s="3">
        <v>10.423</v>
      </c>
    </row>
    <row r="40" spans="1:54" x14ac:dyDescent="0.2">
      <c r="A40" s="22">
        <v>37</v>
      </c>
      <c r="B40" s="2">
        <v>68.150999999999996</v>
      </c>
      <c r="C40" s="2">
        <v>59.363</v>
      </c>
      <c r="D40" s="2">
        <v>78.347999999999999</v>
      </c>
      <c r="E40" s="2">
        <v>97.736999999999995</v>
      </c>
      <c r="F40" s="2">
        <v>97.86</v>
      </c>
      <c r="G40" s="2">
        <v>99.399000000000001</v>
      </c>
      <c r="H40" s="2">
        <v>98.53</v>
      </c>
      <c r="I40" s="2">
        <v>92.293999999999997</v>
      </c>
      <c r="J40" s="2">
        <v>91.391000000000005</v>
      </c>
      <c r="K40" s="2"/>
      <c r="L40" s="22">
        <v>37</v>
      </c>
      <c r="M40" s="1">
        <v>55.77</v>
      </c>
      <c r="N40" s="1">
        <v>91.861999999999995</v>
      </c>
      <c r="O40" s="1">
        <v>101.925</v>
      </c>
      <c r="P40" s="1">
        <v>98.239000000000004</v>
      </c>
      <c r="Q40" s="1">
        <v>101.009</v>
      </c>
      <c r="R40" s="1">
        <v>56.372999999999998</v>
      </c>
      <c r="S40" s="1">
        <v>62.198</v>
      </c>
      <c r="T40" s="1">
        <v>74.92</v>
      </c>
      <c r="U40" s="1">
        <v>96.856999999999999</v>
      </c>
      <c r="W40" s="22">
        <v>37</v>
      </c>
      <c r="X40" s="3">
        <v>49.628999999999998</v>
      </c>
      <c r="Y40" s="3">
        <v>48.972000000000001</v>
      </c>
      <c r="Z40" s="3">
        <v>70.573999999999998</v>
      </c>
      <c r="AA40" s="3">
        <v>69.447999999999993</v>
      </c>
      <c r="AB40" s="3">
        <v>102.52500000000001</v>
      </c>
      <c r="AC40" s="3">
        <v>79.099999999999994</v>
      </c>
      <c r="AD40" s="3">
        <v>67.751000000000005</v>
      </c>
      <c r="AE40" s="3">
        <v>100.151</v>
      </c>
      <c r="AF40" s="3">
        <v>76.003</v>
      </c>
      <c r="AG40" s="3"/>
      <c r="AH40" s="22">
        <v>37</v>
      </c>
      <c r="AI40" s="3">
        <v>56.587000000000003</v>
      </c>
      <c r="AJ40" s="3">
        <v>57.719000000000001</v>
      </c>
      <c r="AK40" s="3">
        <v>89.209000000000003</v>
      </c>
      <c r="AL40" s="3">
        <v>57.685000000000002</v>
      </c>
      <c r="AM40" s="3">
        <v>92.531999999999996</v>
      </c>
      <c r="AN40" s="3">
        <v>57.219000000000001</v>
      </c>
      <c r="AO40" s="3">
        <v>78.305999999999997</v>
      </c>
      <c r="AP40" s="3">
        <v>74.959999999999994</v>
      </c>
      <c r="AQ40" s="3">
        <v>65.528000000000006</v>
      </c>
      <c r="AR40" s="3"/>
      <c r="AS40" s="22">
        <v>37</v>
      </c>
      <c r="AT40" s="3">
        <v>3.1789999999999998</v>
      </c>
      <c r="AU40" s="3">
        <v>2.742</v>
      </c>
      <c r="AV40" s="3">
        <v>2.6909999999999998</v>
      </c>
      <c r="AW40" s="3">
        <v>3.36</v>
      </c>
      <c r="AX40" s="3">
        <v>9.6940000000000008</v>
      </c>
      <c r="AY40" s="3">
        <v>2.601</v>
      </c>
      <c r="AZ40" s="3">
        <v>2.6589999999999998</v>
      </c>
      <c r="BA40" s="3">
        <v>11.419</v>
      </c>
      <c r="BB40" s="3">
        <v>12.442</v>
      </c>
    </row>
    <row r="41" spans="1:54" x14ac:dyDescent="0.2">
      <c r="A41" s="22">
        <v>38</v>
      </c>
      <c r="B41" s="2">
        <v>53.63</v>
      </c>
      <c r="C41" s="2">
        <v>54.548000000000002</v>
      </c>
      <c r="D41" s="2">
        <v>41.667000000000002</v>
      </c>
      <c r="E41" s="2">
        <v>90.802999999999997</v>
      </c>
      <c r="F41" s="2">
        <v>94.620999999999995</v>
      </c>
      <c r="G41" s="2">
        <v>95.123999999999995</v>
      </c>
      <c r="H41" s="2">
        <v>90.228999999999999</v>
      </c>
      <c r="I41" s="2">
        <v>56.02</v>
      </c>
      <c r="J41" s="2">
        <v>87.710999999999999</v>
      </c>
      <c r="K41" s="2"/>
      <c r="L41" s="22">
        <v>38</v>
      </c>
      <c r="M41" s="1">
        <v>56.548000000000002</v>
      </c>
      <c r="N41" s="1">
        <v>61.804000000000002</v>
      </c>
      <c r="O41" s="1">
        <v>64.132000000000005</v>
      </c>
      <c r="P41" s="1">
        <v>60.274999999999999</v>
      </c>
      <c r="Q41" s="1">
        <v>103.92700000000001</v>
      </c>
      <c r="R41" s="1">
        <v>55.976999999999997</v>
      </c>
      <c r="S41" s="1">
        <v>48.7</v>
      </c>
      <c r="T41" s="1">
        <v>133.13999999999999</v>
      </c>
      <c r="U41" s="1">
        <v>106.77800000000001</v>
      </c>
      <c r="W41" s="22">
        <v>38</v>
      </c>
      <c r="X41" s="3">
        <v>75.734999999999999</v>
      </c>
      <c r="Y41" s="3">
        <v>74.393000000000001</v>
      </c>
      <c r="Z41" s="3">
        <v>75.644000000000005</v>
      </c>
      <c r="AA41" s="3">
        <v>98.850999999999999</v>
      </c>
      <c r="AB41" s="3">
        <v>96.715999999999994</v>
      </c>
      <c r="AC41" s="3">
        <v>61.918999999999997</v>
      </c>
      <c r="AD41" s="3">
        <v>89.284000000000006</v>
      </c>
      <c r="AE41" s="3">
        <v>99.515000000000001</v>
      </c>
      <c r="AF41" s="3">
        <v>69.302000000000007</v>
      </c>
      <c r="AG41" s="3"/>
      <c r="AH41" s="22">
        <v>38</v>
      </c>
      <c r="AI41" s="3">
        <v>82.631</v>
      </c>
      <c r="AJ41" s="3">
        <v>55.531999999999996</v>
      </c>
      <c r="AK41" s="3">
        <v>55.677999999999997</v>
      </c>
      <c r="AL41" s="3">
        <v>136.876</v>
      </c>
      <c r="AM41" s="3">
        <v>98.757000000000005</v>
      </c>
      <c r="AN41" s="3">
        <v>99.528999999999996</v>
      </c>
      <c r="AO41" s="3">
        <v>63.121000000000002</v>
      </c>
      <c r="AP41" s="3">
        <v>71.656000000000006</v>
      </c>
      <c r="AQ41" s="3">
        <v>74.512</v>
      </c>
      <c r="AR41" s="3"/>
      <c r="AS41" s="22">
        <v>38</v>
      </c>
      <c r="AT41" s="3">
        <v>2.6059999999999999</v>
      </c>
      <c r="AU41" s="3">
        <v>2.9460000000000002</v>
      </c>
      <c r="AV41" s="3">
        <v>8.4740000000000002</v>
      </c>
      <c r="AW41" s="3">
        <v>10.08</v>
      </c>
      <c r="AX41" s="3">
        <v>15.108000000000001</v>
      </c>
      <c r="AY41" s="3">
        <v>9.4030000000000005</v>
      </c>
      <c r="AZ41" s="3">
        <v>8.7530000000000001</v>
      </c>
      <c r="BA41" s="3">
        <v>14.811</v>
      </c>
      <c r="BB41" s="3">
        <v>15.685</v>
      </c>
    </row>
    <row r="42" spans="1:54" x14ac:dyDescent="0.2">
      <c r="A42" s="22">
        <v>39</v>
      </c>
      <c r="B42" s="2">
        <v>54.863</v>
      </c>
      <c r="C42" s="2">
        <v>68.105000000000004</v>
      </c>
      <c r="D42" s="2">
        <v>62.517000000000003</v>
      </c>
      <c r="E42" s="2">
        <v>92.3</v>
      </c>
      <c r="F42" s="2">
        <v>101.214</v>
      </c>
      <c r="G42" s="2">
        <v>108.208</v>
      </c>
      <c r="H42" s="2">
        <v>101.28100000000001</v>
      </c>
      <c r="I42" s="2">
        <v>54.768999999999998</v>
      </c>
      <c r="J42" s="2">
        <v>91.238</v>
      </c>
      <c r="K42" s="2"/>
      <c r="L42" s="22">
        <v>39</v>
      </c>
      <c r="M42" s="1">
        <v>60.335000000000001</v>
      </c>
      <c r="N42" s="1">
        <v>58.433999999999997</v>
      </c>
      <c r="O42" s="1">
        <v>57.884999999999998</v>
      </c>
      <c r="P42" s="1">
        <v>65.683000000000007</v>
      </c>
      <c r="Q42" s="1">
        <v>70.495000000000005</v>
      </c>
      <c r="R42" s="1">
        <v>64.293999999999997</v>
      </c>
      <c r="S42" s="1">
        <v>60.972999999999999</v>
      </c>
      <c r="T42" s="1">
        <v>61.557000000000002</v>
      </c>
      <c r="U42" s="1">
        <v>64.319000000000003</v>
      </c>
      <c r="W42" s="22">
        <v>39</v>
      </c>
      <c r="X42" s="3">
        <v>57.85</v>
      </c>
      <c r="Y42" s="3">
        <v>106.517</v>
      </c>
      <c r="Z42" s="3">
        <v>71.480999999999995</v>
      </c>
      <c r="AA42" s="3">
        <v>74.822000000000003</v>
      </c>
      <c r="AB42" s="3">
        <v>103.753</v>
      </c>
      <c r="AC42" s="3">
        <v>57.051000000000002</v>
      </c>
      <c r="AD42" s="3">
        <v>50.511000000000003</v>
      </c>
      <c r="AE42" s="3">
        <v>95.774000000000001</v>
      </c>
      <c r="AF42" s="3">
        <v>57.067999999999998</v>
      </c>
      <c r="AG42" s="3"/>
      <c r="AH42" s="22">
        <v>39</v>
      </c>
      <c r="AI42" s="3">
        <v>58</v>
      </c>
      <c r="AJ42" s="3">
        <v>62.360999999999997</v>
      </c>
      <c r="AK42" s="3">
        <v>78.366</v>
      </c>
      <c r="AL42" s="3">
        <v>98.320999999999998</v>
      </c>
      <c r="AM42" s="3">
        <v>99.805999999999997</v>
      </c>
      <c r="AN42" s="3">
        <v>56.835999999999999</v>
      </c>
      <c r="AO42" s="3">
        <v>48.673999999999999</v>
      </c>
      <c r="AP42" s="3">
        <v>65.486999999999995</v>
      </c>
      <c r="AQ42" s="3">
        <v>56.945999999999998</v>
      </c>
      <c r="AR42" s="3"/>
      <c r="AS42" s="22">
        <v>39</v>
      </c>
      <c r="AT42" s="3">
        <v>9.9120000000000008</v>
      </c>
      <c r="AU42" s="3">
        <v>8.9550000000000001</v>
      </c>
      <c r="AV42" s="3">
        <v>8.4550000000000001</v>
      </c>
      <c r="AW42" s="3">
        <v>4.2320000000000002</v>
      </c>
      <c r="AX42" s="3">
        <v>9.0760000000000005</v>
      </c>
      <c r="AY42" s="3">
        <v>3.1720000000000002</v>
      </c>
      <c r="AZ42" s="3">
        <v>2.65</v>
      </c>
      <c r="BA42" s="3">
        <v>9.6080000000000005</v>
      </c>
      <c r="BB42" s="3">
        <v>10.253</v>
      </c>
    </row>
    <row r="43" spans="1:54" x14ac:dyDescent="0.2">
      <c r="A43" s="22">
        <v>40</v>
      </c>
      <c r="B43" s="2">
        <v>60.476999999999997</v>
      </c>
      <c r="C43" s="2">
        <v>60.033999999999999</v>
      </c>
      <c r="D43" s="2">
        <v>40.787999999999997</v>
      </c>
      <c r="E43" s="2">
        <v>86.06</v>
      </c>
      <c r="F43" s="2">
        <v>139.93100000000001</v>
      </c>
      <c r="G43" s="2">
        <v>101.629</v>
      </c>
      <c r="H43" s="2">
        <v>104.736</v>
      </c>
      <c r="I43" s="2">
        <v>57.109000000000002</v>
      </c>
      <c r="J43" s="2">
        <v>98.191000000000003</v>
      </c>
      <c r="K43" s="2"/>
      <c r="L43" s="22">
        <v>40</v>
      </c>
      <c r="M43" s="1">
        <v>76.647999999999996</v>
      </c>
      <c r="N43" s="1">
        <v>69.683999999999997</v>
      </c>
      <c r="O43" s="1">
        <v>77.096000000000004</v>
      </c>
      <c r="P43" s="1">
        <v>66.73</v>
      </c>
      <c r="Q43" s="1">
        <v>101.621</v>
      </c>
      <c r="R43" s="1">
        <v>90.474000000000004</v>
      </c>
      <c r="S43" s="1">
        <v>86.709000000000003</v>
      </c>
      <c r="T43" s="1">
        <v>97.649000000000001</v>
      </c>
      <c r="U43" s="1">
        <v>93.879000000000005</v>
      </c>
      <c r="W43" s="22">
        <v>40</v>
      </c>
      <c r="X43" s="3">
        <v>69.643000000000001</v>
      </c>
      <c r="Y43" s="3">
        <v>56.405999999999999</v>
      </c>
      <c r="Z43" s="3">
        <v>118.602</v>
      </c>
      <c r="AA43" s="3">
        <v>83.156999999999996</v>
      </c>
      <c r="AB43" s="3">
        <v>107.67400000000001</v>
      </c>
      <c r="AC43" s="3">
        <v>72.391000000000005</v>
      </c>
      <c r="AD43" s="3">
        <v>59.997999999999998</v>
      </c>
      <c r="AE43" s="3">
        <v>77.096999999999994</v>
      </c>
      <c r="AF43" s="3">
        <v>58.332999999999998</v>
      </c>
      <c r="AG43" s="3"/>
      <c r="AH43" s="22">
        <v>40</v>
      </c>
      <c r="AI43" s="3">
        <v>73.185000000000002</v>
      </c>
      <c r="AJ43" s="3">
        <v>56.877000000000002</v>
      </c>
      <c r="AK43" s="3">
        <v>64.432000000000002</v>
      </c>
      <c r="AL43" s="3">
        <v>74.459999999999994</v>
      </c>
      <c r="AM43" s="3">
        <v>103.54300000000001</v>
      </c>
      <c r="AN43" s="3">
        <v>76.55</v>
      </c>
      <c r="AO43" s="3">
        <v>70.200999999999993</v>
      </c>
      <c r="AP43" s="3">
        <v>55.817</v>
      </c>
      <c r="AQ43" s="3">
        <v>55.991999999999997</v>
      </c>
      <c r="AR43" s="3"/>
      <c r="AS43" s="22">
        <v>40</v>
      </c>
      <c r="AT43" s="3">
        <v>2.3250000000000002</v>
      </c>
      <c r="AU43" s="3">
        <v>2.786</v>
      </c>
      <c r="AV43" s="3">
        <v>2.706</v>
      </c>
      <c r="AW43" s="3">
        <v>3.2669999999999999</v>
      </c>
      <c r="AX43" s="3">
        <v>9.9659999999999993</v>
      </c>
      <c r="AY43" s="3">
        <v>3.7909999999999999</v>
      </c>
      <c r="AZ43" s="3">
        <v>2.7069999999999999</v>
      </c>
      <c r="BA43" s="3">
        <v>10.464</v>
      </c>
      <c r="BB43" s="3">
        <v>10.66</v>
      </c>
    </row>
    <row r="44" spans="1:54" x14ac:dyDescent="0.2">
      <c r="A44" s="22">
        <v>41</v>
      </c>
      <c r="B44" s="2">
        <v>56.927999999999997</v>
      </c>
      <c r="C44" s="2">
        <v>45.335999999999999</v>
      </c>
      <c r="D44" s="2">
        <v>67.507999999999996</v>
      </c>
      <c r="E44" s="2">
        <v>71.914000000000001</v>
      </c>
      <c r="F44" s="2">
        <v>96.013000000000005</v>
      </c>
      <c r="G44" s="2">
        <v>104.17400000000001</v>
      </c>
      <c r="H44" s="2">
        <v>99.554000000000002</v>
      </c>
      <c r="I44" s="2">
        <v>58.052999999999997</v>
      </c>
      <c r="J44" s="2">
        <v>92.003</v>
      </c>
      <c r="K44" s="2"/>
      <c r="L44" s="22">
        <v>41</v>
      </c>
      <c r="M44" s="1">
        <v>55.61</v>
      </c>
      <c r="N44" s="1">
        <v>51.137</v>
      </c>
      <c r="O44" s="1">
        <v>58.395000000000003</v>
      </c>
      <c r="P44" s="1">
        <v>86.066999999999993</v>
      </c>
      <c r="Q44" s="1">
        <v>100.771</v>
      </c>
      <c r="R44" s="1">
        <v>93.188999999999993</v>
      </c>
      <c r="S44" s="1">
        <v>56.008000000000003</v>
      </c>
      <c r="T44" s="1">
        <v>92.591999999999999</v>
      </c>
      <c r="U44" s="1">
        <v>99.730999999999995</v>
      </c>
      <c r="W44" s="22">
        <v>41</v>
      </c>
      <c r="X44" s="3">
        <v>57.863</v>
      </c>
      <c r="Y44" s="3">
        <v>55.101999999999997</v>
      </c>
      <c r="Z44" s="3">
        <v>59.655000000000001</v>
      </c>
      <c r="AA44" s="3">
        <v>67.046000000000006</v>
      </c>
      <c r="AB44" s="3">
        <v>105.624</v>
      </c>
      <c r="AC44" s="3">
        <v>73.899000000000001</v>
      </c>
      <c r="AD44" s="3">
        <v>67.984999999999999</v>
      </c>
      <c r="AE44" s="3">
        <v>89.99</v>
      </c>
      <c r="AF44" s="3">
        <v>73.566000000000003</v>
      </c>
      <c r="AG44" s="3"/>
      <c r="AH44" s="22">
        <v>41</v>
      </c>
      <c r="AI44" s="3">
        <v>63.624000000000002</v>
      </c>
      <c r="AJ44" s="3">
        <v>74.665000000000006</v>
      </c>
      <c r="AK44" s="3">
        <v>52.780999999999999</v>
      </c>
      <c r="AL44" s="3">
        <v>90.980999999999995</v>
      </c>
      <c r="AM44" s="3">
        <v>97.632999999999996</v>
      </c>
      <c r="AN44" s="3">
        <v>69.769000000000005</v>
      </c>
      <c r="AO44" s="3">
        <v>56.944000000000003</v>
      </c>
      <c r="AP44" s="3">
        <v>73.313000000000002</v>
      </c>
      <c r="AQ44" s="3">
        <v>54.633000000000003</v>
      </c>
      <c r="AR44" s="3"/>
      <c r="AS44" s="22">
        <v>41</v>
      </c>
      <c r="AT44" s="3">
        <v>2.363</v>
      </c>
      <c r="AU44" s="3">
        <v>2.7370000000000001</v>
      </c>
      <c r="AV44" s="3">
        <v>2.9470000000000001</v>
      </c>
      <c r="AW44" s="3">
        <v>3.3919999999999999</v>
      </c>
      <c r="AX44" s="3">
        <v>9.9339999999999993</v>
      </c>
      <c r="AY44" s="3">
        <v>2.6240000000000001</v>
      </c>
      <c r="AZ44" s="3">
        <v>2.7309999999999999</v>
      </c>
      <c r="BA44" s="3">
        <v>9.9770000000000003</v>
      </c>
      <c r="BB44" s="3">
        <v>10.15</v>
      </c>
    </row>
    <row r="45" spans="1:54" x14ac:dyDescent="0.2">
      <c r="A45" s="22">
        <v>42</v>
      </c>
      <c r="B45" s="2">
        <v>59.887</v>
      </c>
      <c r="C45" s="2">
        <v>48.527000000000001</v>
      </c>
      <c r="D45" s="2">
        <v>82.506</v>
      </c>
      <c r="E45" s="2">
        <v>98.932000000000002</v>
      </c>
      <c r="F45" s="2">
        <v>92.138999999999996</v>
      </c>
      <c r="G45" s="2">
        <v>96.144000000000005</v>
      </c>
      <c r="H45" s="2">
        <v>97.763000000000005</v>
      </c>
      <c r="I45" s="2">
        <v>56.283999999999999</v>
      </c>
      <c r="J45" s="2">
        <v>82.962000000000003</v>
      </c>
      <c r="K45" s="2"/>
      <c r="L45" s="22">
        <v>42</v>
      </c>
      <c r="M45" s="1">
        <v>53.722000000000001</v>
      </c>
      <c r="N45" s="1">
        <v>71.709999999999994</v>
      </c>
      <c r="O45" s="1">
        <v>67.784000000000006</v>
      </c>
      <c r="P45" s="1">
        <v>98.215999999999994</v>
      </c>
      <c r="Q45" s="1">
        <v>102.152</v>
      </c>
      <c r="R45" s="1">
        <v>59.238</v>
      </c>
      <c r="S45" s="1">
        <v>63.081000000000003</v>
      </c>
      <c r="T45" s="1">
        <v>78.254000000000005</v>
      </c>
      <c r="U45" s="1">
        <v>91.688000000000002</v>
      </c>
      <c r="W45" s="22">
        <v>42</v>
      </c>
      <c r="X45" s="3">
        <v>77.718999999999994</v>
      </c>
      <c r="Y45" s="3">
        <v>59.74</v>
      </c>
      <c r="Z45" s="3">
        <v>56.877000000000002</v>
      </c>
      <c r="AA45" s="3">
        <v>84.786000000000001</v>
      </c>
      <c r="AB45" s="3">
        <v>100.148</v>
      </c>
      <c r="AC45" s="3">
        <v>56.235999999999997</v>
      </c>
      <c r="AD45" s="3">
        <v>56.795999999999999</v>
      </c>
      <c r="AE45" s="3">
        <v>82.66</v>
      </c>
      <c r="AF45" s="3">
        <v>58.08</v>
      </c>
      <c r="AG45" s="3"/>
      <c r="AH45" s="22">
        <v>42</v>
      </c>
      <c r="AI45" s="3">
        <v>86.337999999999994</v>
      </c>
      <c r="AJ45" s="3">
        <v>70.031999999999996</v>
      </c>
      <c r="AK45" s="3">
        <v>77.591999999999999</v>
      </c>
      <c r="AL45" s="3">
        <v>148.43899999999999</v>
      </c>
      <c r="AM45" s="3">
        <v>106.057</v>
      </c>
      <c r="AN45" s="3">
        <v>91.268000000000001</v>
      </c>
      <c r="AO45" s="3">
        <v>73.947000000000003</v>
      </c>
      <c r="AP45" s="3">
        <v>83.659000000000006</v>
      </c>
      <c r="AQ45" s="3">
        <v>76.599000000000004</v>
      </c>
      <c r="AR45" s="3"/>
      <c r="AS45" s="22">
        <v>42</v>
      </c>
      <c r="AT45" s="3">
        <v>2.3530000000000002</v>
      </c>
      <c r="AU45" s="3">
        <v>2.6579999999999999</v>
      </c>
      <c r="AV45" s="3">
        <v>2.7280000000000002</v>
      </c>
      <c r="AW45" s="3">
        <v>3.266</v>
      </c>
      <c r="AX45" s="3">
        <v>9.52</v>
      </c>
      <c r="AY45" s="3">
        <v>2.5819999999999999</v>
      </c>
      <c r="AZ45" s="3">
        <v>2.6850000000000001</v>
      </c>
      <c r="BA45" s="3">
        <v>10.159000000000001</v>
      </c>
      <c r="BB45" s="3">
        <v>10.457000000000001</v>
      </c>
    </row>
    <row r="46" spans="1:54" x14ac:dyDescent="0.2">
      <c r="A46" s="22">
        <v>43</v>
      </c>
      <c r="B46" s="2">
        <v>65.436999999999998</v>
      </c>
      <c r="C46" s="2">
        <v>63.436</v>
      </c>
      <c r="D46" s="2">
        <v>58.506</v>
      </c>
      <c r="E46" s="2">
        <v>91.433999999999997</v>
      </c>
      <c r="F46" s="2">
        <v>96.926000000000002</v>
      </c>
      <c r="G46" s="2">
        <v>95.153000000000006</v>
      </c>
      <c r="H46" s="2">
        <v>95.114000000000004</v>
      </c>
      <c r="I46" s="2">
        <v>56.927999999999997</v>
      </c>
      <c r="J46" s="2">
        <v>95.903000000000006</v>
      </c>
      <c r="K46" s="2"/>
      <c r="L46" s="22">
        <v>43</v>
      </c>
      <c r="M46" s="1">
        <v>117.90900000000001</v>
      </c>
      <c r="N46" s="1">
        <v>77.638999999999996</v>
      </c>
      <c r="O46" s="1">
        <v>59.027000000000001</v>
      </c>
      <c r="P46" s="1">
        <v>58.66</v>
      </c>
      <c r="Q46" s="1">
        <v>86.227999999999994</v>
      </c>
      <c r="R46" s="1">
        <v>72.227000000000004</v>
      </c>
      <c r="S46" s="1">
        <v>56.679000000000002</v>
      </c>
      <c r="T46" s="1">
        <v>69.013000000000005</v>
      </c>
      <c r="U46" s="1">
        <v>103.18600000000001</v>
      </c>
      <c r="W46" s="22">
        <v>43</v>
      </c>
      <c r="X46" s="3">
        <v>54.284999999999997</v>
      </c>
      <c r="Y46" s="3">
        <v>42.863999999999997</v>
      </c>
      <c r="Z46" s="3">
        <v>62.222999999999999</v>
      </c>
      <c r="AA46" s="3">
        <v>81.123000000000005</v>
      </c>
      <c r="AB46" s="3">
        <v>95.093000000000004</v>
      </c>
      <c r="AC46" s="3">
        <v>78.088999999999999</v>
      </c>
      <c r="AD46" s="3">
        <v>73.668000000000006</v>
      </c>
      <c r="AE46" s="3">
        <v>98.38</v>
      </c>
      <c r="AF46" s="3">
        <v>56.588000000000001</v>
      </c>
      <c r="AG46" s="3"/>
      <c r="AH46" s="22">
        <v>43</v>
      </c>
      <c r="AI46" s="3">
        <v>85.162999999999997</v>
      </c>
      <c r="AJ46" s="3">
        <v>73.822000000000003</v>
      </c>
      <c r="AK46" s="3">
        <v>56.456000000000003</v>
      </c>
      <c r="AL46" s="3">
        <v>92.141000000000005</v>
      </c>
      <c r="AM46" s="3">
        <v>97.962999999999994</v>
      </c>
      <c r="AN46" s="3">
        <v>77.277000000000001</v>
      </c>
      <c r="AO46" s="3">
        <v>75.516999999999996</v>
      </c>
      <c r="AP46" s="3">
        <v>69.906999999999996</v>
      </c>
      <c r="AQ46" s="3">
        <v>43.469000000000001</v>
      </c>
      <c r="AR46" s="3"/>
      <c r="AS46" s="22">
        <v>43</v>
      </c>
      <c r="AT46" s="3">
        <v>2.8620000000000001</v>
      </c>
      <c r="AU46" s="3">
        <v>3.339</v>
      </c>
      <c r="AV46" s="3">
        <v>2.855</v>
      </c>
      <c r="AW46" s="3">
        <v>4.2709999999999999</v>
      </c>
      <c r="AX46" s="3">
        <v>10.285</v>
      </c>
      <c r="AY46" s="3">
        <v>2.742</v>
      </c>
      <c r="AZ46" s="3">
        <v>2.754</v>
      </c>
      <c r="BA46" s="3">
        <v>10.811</v>
      </c>
      <c r="BB46" s="3">
        <v>10.38</v>
      </c>
    </row>
    <row r="47" spans="1:54" x14ac:dyDescent="0.2">
      <c r="A47" s="22">
        <v>44</v>
      </c>
      <c r="B47" s="2">
        <v>58.552999999999997</v>
      </c>
      <c r="C47" s="2">
        <v>53.64</v>
      </c>
      <c r="D47" s="2">
        <v>53.484999999999999</v>
      </c>
      <c r="E47" s="2">
        <v>56.759</v>
      </c>
      <c r="F47" s="2">
        <v>63.587000000000003</v>
      </c>
      <c r="G47" s="2">
        <v>64</v>
      </c>
      <c r="H47" s="2">
        <v>79.495999999999995</v>
      </c>
      <c r="I47" s="2">
        <v>81.182000000000002</v>
      </c>
      <c r="J47" s="2">
        <v>103.755</v>
      </c>
      <c r="K47" s="2"/>
      <c r="L47" s="22">
        <v>44</v>
      </c>
      <c r="M47" s="1">
        <v>68.757999999999996</v>
      </c>
      <c r="N47" s="1">
        <v>57.451000000000001</v>
      </c>
      <c r="O47" s="1">
        <v>73.05</v>
      </c>
      <c r="P47" s="1">
        <v>101.679</v>
      </c>
      <c r="Q47" s="1">
        <v>100.108</v>
      </c>
      <c r="R47" s="1">
        <v>101.351</v>
      </c>
      <c r="S47" s="1">
        <v>57.046999999999997</v>
      </c>
      <c r="T47" s="1">
        <v>95.337000000000003</v>
      </c>
      <c r="U47" s="1">
        <v>99.721000000000004</v>
      </c>
      <c r="W47" s="22">
        <v>44</v>
      </c>
      <c r="X47" s="3">
        <v>68.186999999999998</v>
      </c>
      <c r="Y47" s="3">
        <v>66.481999999999999</v>
      </c>
      <c r="Z47" s="3">
        <v>95.632999999999996</v>
      </c>
      <c r="AA47" s="3">
        <v>103.36</v>
      </c>
      <c r="AB47" s="3">
        <v>146.113</v>
      </c>
      <c r="AC47" s="3">
        <v>65.64</v>
      </c>
      <c r="AD47" s="3">
        <v>59.811999999999998</v>
      </c>
      <c r="AE47" s="3">
        <v>68.198999999999998</v>
      </c>
      <c r="AF47" s="3">
        <v>67.378</v>
      </c>
      <c r="AG47" s="3"/>
      <c r="AH47" s="22">
        <v>44</v>
      </c>
      <c r="AI47" s="3">
        <v>62.887</v>
      </c>
      <c r="AJ47" s="3">
        <v>69.381</v>
      </c>
      <c r="AK47" s="3">
        <v>79.379000000000005</v>
      </c>
      <c r="AL47" s="3">
        <v>59.457999999999998</v>
      </c>
      <c r="AM47" s="3">
        <v>74.111000000000004</v>
      </c>
      <c r="AN47" s="3">
        <v>66.736000000000004</v>
      </c>
      <c r="AO47" s="3">
        <v>59.776000000000003</v>
      </c>
      <c r="AP47" s="3">
        <v>57.209000000000003</v>
      </c>
      <c r="AQ47" s="3">
        <v>47.259</v>
      </c>
      <c r="AR47" s="3"/>
      <c r="AS47" s="22">
        <v>44</v>
      </c>
      <c r="AT47" s="3">
        <v>3</v>
      </c>
      <c r="AU47" s="3">
        <v>2.7589999999999999</v>
      </c>
      <c r="AV47" s="3">
        <v>2.9169999999999998</v>
      </c>
      <c r="AW47" s="3">
        <v>3.528</v>
      </c>
      <c r="AX47" s="3">
        <v>9.9039999999999999</v>
      </c>
      <c r="AY47" s="3">
        <v>2.6680000000000001</v>
      </c>
      <c r="AZ47" s="3">
        <v>2.6629999999999998</v>
      </c>
      <c r="BA47" s="3">
        <v>10.106</v>
      </c>
      <c r="BB47" s="3">
        <v>10.692</v>
      </c>
    </row>
    <row r="48" spans="1:54" x14ac:dyDescent="0.2">
      <c r="A48" s="22">
        <v>45</v>
      </c>
      <c r="B48" s="2">
        <v>57.31</v>
      </c>
      <c r="C48" s="2">
        <v>56.625999999999998</v>
      </c>
      <c r="D48" s="2">
        <v>58.537999999999997</v>
      </c>
      <c r="E48" s="2">
        <v>76.176000000000002</v>
      </c>
      <c r="F48" s="2">
        <v>93.637</v>
      </c>
      <c r="G48" s="2">
        <v>96.045000000000002</v>
      </c>
      <c r="H48" s="2">
        <v>99.064999999999998</v>
      </c>
      <c r="I48" s="2">
        <v>53.472999999999999</v>
      </c>
      <c r="J48" s="2">
        <v>88.738</v>
      </c>
      <c r="K48" s="2"/>
      <c r="L48" s="22">
        <v>45</v>
      </c>
      <c r="M48" s="1">
        <v>58.502000000000002</v>
      </c>
      <c r="N48" s="1">
        <v>106.703</v>
      </c>
      <c r="O48" s="1">
        <v>98.591999999999999</v>
      </c>
      <c r="P48" s="1">
        <v>95.622</v>
      </c>
      <c r="Q48" s="1">
        <v>100.709</v>
      </c>
      <c r="R48" s="1">
        <v>56.957999999999998</v>
      </c>
      <c r="S48" s="1">
        <v>48.875999999999998</v>
      </c>
      <c r="T48" s="1">
        <v>97.024000000000001</v>
      </c>
      <c r="U48" s="1">
        <v>94.688000000000002</v>
      </c>
      <c r="W48" s="22">
        <v>45</v>
      </c>
      <c r="X48" s="3">
        <v>59.210999999999999</v>
      </c>
      <c r="Y48" s="3">
        <v>66.188000000000002</v>
      </c>
      <c r="Z48" s="3">
        <v>50.256999999999998</v>
      </c>
      <c r="AA48" s="3">
        <v>53.197000000000003</v>
      </c>
      <c r="AB48" s="3">
        <v>62.101999999999997</v>
      </c>
      <c r="AC48" s="3">
        <v>67.759</v>
      </c>
      <c r="AD48" s="3">
        <v>61.72</v>
      </c>
      <c r="AE48" s="3">
        <v>75.14</v>
      </c>
      <c r="AF48" s="3">
        <v>65.197999999999993</v>
      </c>
      <c r="AG48" s="3"/>
      <c r="AH48" s="22">
        <v>45</v>
      </c>
      <c r="AI48" s="3">
        <v>49.661000000000001</v>
      </c>
      <c r="AJ48" s="3">
        <v>56.603999999999999</v>
      </c>
      <c r="AK48" s="3">
        <v>63.164000000000001</v>
      </c>
      <c r="AL48" s="3">
        <v>66.822000000000003</v>
      </c>
      <c r="AM48" s="3">
        <v>101.875</v>
      </c>
      <c r="AN48" s="3">
        <v>54.66</v>
      </c>
      <c r="AO48" s="3">
        <v>47.545000000000002</v>
      </c>
      <c r="AP48" s="3">
        <v>61.07</v>
      </c>
      <c r="AQ48" s="3">
        <v>62.116</v>
      </c>
      <c r="AR48" s="3"/>
      <c r="AS48" s="22">
        <v>45</v>
      </c>
      <c r="AT48" s="3">
        <v>2.4079999999999999</v>
      </c>
      <c r="AU48" s="3">
        <v>2.6560000000000001</v>
      </c>
      <c r="AV48" s="3">
        <v>2.7080000000000002</v>
      </c>
      <c r="AW48" s="3">
        <v>3.375</v>
      </c>
      <c r="AX48" s="3">
        <v>9.5549999999999997</v>
      </c>
      <c r="AY48" s="3">
        <v>2.5819999999999999</v>
      </c>
      <c r="AZ48" s="3">
        <v>3.3029999999999999</v>
      </c>
      <c r="BA48" s="3">
        <v>10.077999999999999</v>
      </c>
      <c r="BB48" s="3">
        <v>10.56</v>
      </c>
    </row>
    <row r="49" spans="1:54" x14ac:dyDescent="0.2">
      <c r="A49" s="22">
        <v>46</v>
      </c>
      <c r="B49" s="2">
        <v>70.259</v>
      </c>
      <c r="C49" s="2">
        <v>77.784000000000006</v>
      </c>
      <c r="D49" s="2">
        <v>54.542999999999999</v>
      </c>
      <c r="E49" s="2">
        <v>85.19</v>
      </c>
      <c r="F49" s="2">
        <v>95.784000000000006</v>
      </c>
      <c r="G49" s="2">
        <v>93.745000000000005</v>
      </c>
      <c r="H49" s="2">
        <v>98.581000000000003</v>
      </c>
      <c r="I49" s="2">
        <v>74.543000000000006</v>
      </c>
      <c r="J49" s="2">
        <v>67.876999999999995</v>
      </c>
      <c r="K49" s="2"/>
      <c r="L49" s="22">
        <v>46</v>
      </c>
      <c r="M49" s="1">
        <v>56.670999999999999</v>
      </c>
      <c r="N49" s="1">
        <v>48.753999999999998</v>
      </c>
      <c r="O49" s="1">
        <v>69.997</v>
      </c>
      <c r="P49" s="1">
        <v>66.153999999999996</v>
      </c>
      <c r="Q49" s="1">
        <v>98.957999999999998</v>
      </c>
      <c r="R49" s="1">
        <v>70.647999999999996</v>
      </c>
      <c r="S49" s="1">
        <v>56.851999999999997</v>
      </c>
      <c r="T49" s="1">
        <v>65.924999999999997</v>
      </c>
      <c r="U49" s="1">
        <v>103.283</v>
      </c>
      <c r="W49" s="22">
        <v>46</v>
      </c>
      <c r="X49" s="3">
        <v>60.256</v>
      </c>
      <c r="Y49" s="3">
        <v>57.402999999999999</v>
      </c>
      <c r="Z49" s="3">
        <v>54.972000000000001</v>
      </c>
      <c r="AA49" s="3">
        <v>60.448</v>
      </c>
      <c r="AB49" s="3">
        <v>59.576999999999998</v>
      </c>
      <c r="AC49" s="3">
        <v>60.301000000000002</v>
      </c>
      <c r="AD49" s="3">
        <v>57.655000000000001</v>
      </c>
      <c r="AE49" s="3">
        <v>71.460999999999999</v>
      </c>
      <c r="AF49" s="3">
        <v>62.392000000000003</v>
      </c>
      <c r="AG49" s="3"/>
      <c r="AH49" s="22">
        <v>46</v>
      </c>
      <c r="AI49" s="3">
        <v>84.561000000000007</v>
      </c>
      <c r="AJ49" s="3">
        <v>60.238</v>
      </c>
      <c r="AK49" s="3">
        <v>56.929000000000002</v>
      </c>
      <c r="AL49" s="3">
        <v>83.09</v>
      </c>
      <c r="AM49" s="3">
        <v>100.001</v>
      </c>
      <c r="AN49" s="3">
        <v>56.546999999999997</v>
      </c>
      <c r="AO49" s="3">
        <v>50.277000000000001</v>
      </c>
      <c r="AP49" s="3">
        <v>74.838999999999999</v>
      </c>
      <c r="AQ49" s="3">
        <v>70.375</v>
      </c>
      <c r="AR49" s="3"/>
      <c r="AS49" s="22">
        <v>46</v>
      </c>
      <c r="AT49" s="3">
        <v>2.4590000000000001</v>
      </c>
      <c r="AU49" s="3">
        <v>2.6190000000000002</v>
      </c>
      <c r="AV49" s="3">
        <v>2.7189999999999999</v>
      </c>
      <c r="AW49" s="3">
        <v>3.2989999999999999</v>
      </c>
      <c r="AX49" s="3">
        <v>9.4849999999999994</v>
      </c>
      <c r="AY49" s="3">
        <v>2.6</v>
      </c>
      <c r="AZ49" s="3">
        <v>2.6139999999999999</v>
      </c>
      <c r="BA49" s="3">
        <v>10.032999999999999</v>
      </c>
      <c r="BB49" s="3">
        <v>10.1</v>
      </c>
    </row>
    <row r="50" spans="1:54" x14ac:dyDescent="0.2">
      <c r="A50" s="22">
        <v>47</v>
      </c>
      <c r="B50" s="2">
        <v>65.756</v>
      </c>
      <c r="C50" s="2">
        <v>47.914000000000001</v>
      </c>
      <c r="D50" s="2">
        <v>38.856999999999999</v>
      </c>
      <c r="E50" s="2">
        <v>78.051000000000002</v>
      </c>
      <c r="F50" s="2">
        <v>95.881</v>
      </c>
      <c r="G50" s="2">
        <v>95.082999999999998</v>
      </c>
      <c r="H50" s="2">
        <v>95.462999999999994</v>
      </c>
      <c r="I50" s="2">
        <v>63.66</v>
      </c>
      <c r="J50" s="2">
        <v>90.24</v>
      </c>
      <c r="K50" s="2"/>
      <c r="L50" s="22">
        <v>47</v>
      </c>
      <c r="M50" s="1">
        <v>146.292</v>
      </c>
      <c r="N50" s="1">
        <v>80.709000000000003</v>
      </c>
      <c r="O50" s="1">
        <v>74.703000000000003</v>
      </c>
      <c r="P50" s="1">
        <v>99.745999999999995</v>
      </c>
      <c r="Q50" s="1">
        <v>101.21</v>
      </c>
      <c r="R50" s="1">
        <v>61.781999999999996</v>
      </c>
      <c r="S50" s="1">
        <v>72.587000000000003</v>
      </c>
      <c r="T50" s="1">
        <v>67.153000000000006</v>
      </c>
      <c r="U50" s="1">
        <v>95.888000000000005</v>
      </c>
      <c r="W50" s="22">
        <v>47</v>
      </c>
      <c r="X50" s="3">
        <v>61.048999999999999</v>
      </c>
      <c r="Y50" s="3">
        <v>57.256999999999998</v>
      </c>
      <c r="Z50" s="3">
        <v>62.918999999999997</v>
      </c>
      <c r="AA50" s="3">
        <v>64.569000000000003</v>
      </c>
      <c r="AB50" s="3">
        <v>64.694999999999993</v>
      </c>
      <c r="AC50" s="3">
        <v>53.933</v>
      </c>
      <c r="AD50" s="3">
        <v>59.418999999999997</v>
      </c>
      <c r="AE50" s="3">
        <v>67.009</v>
      </c>
      <c r="AF50" s="3">
        <v>71.632000000000005</v>
      </c>
      <c r="AG50" s="3"/>
      <c r="AH50" s="22">
        <v>47</v>
      </c>
      <c r="AI50" s="3">
        <v>67.161000000000001</v>
      </c>
      <c r="AJ50" s="3">
        <v>95.56</v>
      </c>
      <c r="AK50" s="3">
        <v>58.271000000000001</v>
      </c>
      <c r="AL50" s="3">
        <v>97.031000000000006</v>
      </c>
      <c r="AM50" s="3">
        <v>106.476</v>
      </c>
      <c r="AN50" s="3">
        <v>60.073999999999998</v>
      </c>
      <c r="AO50" s="3">
        <v>78.218999999999994</v>
      </c>
      <c r="AP50" s="3">
        <v>64.638000000000005</v>
      </c>
      <c r="AQ50" s="3">
        <v>57.255000000000003</v>
      </c>
      <c r="AR50" s="3"/>
      <c r="AS50" s="22">
        <v>47</v>
      </c>
      <c r="AT50" s="3">
        <v>3.0910000000000002</v>
      </c>
      <c r="AU50" s="3">
        <v>2.8889999999999998</v>
      </c>
      <c r="AV50" s="3">
        <v>3.3170000000000002</v>
      </c>
      <c r="AW50" s="3">
        <v>3.577</v>
      </c>
      <c r="AX50" s="3">
        <v>9.4420000000000002</v>
      </c>
      <c r="AY50" s="3">
        <v>2.56</v>
      </c>
      <c r="AZ50" s="3">
        <v>2.6179999999999999</v>
      </c>
      <c r="BA50" s="3">
        <v>9.8279999999999994</v>
      </c>
      <c r="BB50" s="3">
        <v>11.096</v>
      </c>
    </row>
    <row r="51" spans="1:54" x14ac:dyDescent="0.2">
      <c r="A51" s="22">
        <v>48</v>
      </c>
      <c r="B51" s="2">
        <v>53.945999999999998</v>
      </c>
      <c r="C51" s="2">
        <v>68.899000000000001</v>
      </c>
      <c r="D51" s="2">
        <v>66.200999999999993</v>
      </c>
      <c r="E51" s="2">
        <v>94.927000000000007</v>
      </c>
      <c r="F51" s="2">
        <v>91.528000000000006</v>
      </c>
      <c r="G51" s="2">
        <v>98.126000000000005</v>
      </c>
      <c r="H51" s="2">
        <v>96.617999999999995</v>
      </c>
      <c r="I51" s="2">
        <v>63.405000000000001</v>
      </c>
      <c r="J51" s="2">
        <v>126.565</v>
      </c>
      <c r="K51" s="2"/>
      <c r="L51" s="22">
        <v>48</v>
      </c>
      <c r="M51" s="1">
        <v>56.311</v>
      </c>
      <c r="N51" s="1">
        <v>49.567</v>
      </c>
      <c r="O51" s="1">
        <v>54.83</v>
      </c>
      <c r="P51" s="1">
        <v>90.5</v>
      </c>
      <c r="Q51" s="1">
        <v>97.86</v>
      </c>
      <c r="R51" s="1">
        <v>75.896000000000001</v>
      </c>
      <c r="S51" s="1">
        <v>104.218</v>
      </c>
      <c r="T51" s="1">
        <v>98.444999999999993</v>
      </c>
      <c r="U51" s="1">
        <v>99.97</v>
      </c>
      <c r="W51" s="22">
        <v>48</v>
      </c>
      <c r="X51" s="3">
        <v>67.460999999999999</v>
      </c>
      <c r="Y51" s="3">
        <v>61.529000000000003</v>
      </c>
      <c r="Z51" s="3">
        <v>64.930000000000007</v>
      </c>
      <c r="AA51" s="3">
        <v>84.572000000000003</v>
      </c>
      <c r="AB51" s="3">
        <v>74.563000000000002</v>
      </c>
      <c r="AC51" s="3">
        <v>61.398000000000003</v>
      </c>
      <c r="AD51" s="3">
        <v>57.31</v>
      </c>
      <c r="AE51" s="3">
        <v>62.28</v>
      </c>
      <c r="AF51" s="3">
        <v>69.855999999999995</v>
      </c>
      <c r="AG51" s="3"/>
      <c r="AH51" s="22">
        <v>48</v>
      </c>
      <c r="AI51" s="3">
        <v>71.070999999999998</v>
      </c>
      <c r="AJ51" s="3">
        <v>76.03</v>
      </c>
      <c r="AK51" s="3">
        <v>77.459999999999994</v>
      </c>
      <c r="AL51" s="3">
        <v>69.102999999999994</v>
      </c>
      <c r="AM51" s="3">
        <v>98.578999999999994</v>
      </c>
      <c r="AN51" s="3">
        <v>55.95</v>
      </c>
      <c r="AO51" s="3">
        <v>51.395000000000003</v>
      </c>
      <c r="AP51" s="3">
        <v>50.725999999999999</v>
      </c>
      <c r="AQ51" s="3">
        <v>57.137999999999998</v>
      </c>
      <c r="AR51" s="3"/>
      <c r="AS51" s="22">
        <v>48</v>
      </c>
      <c r="AT51" s="3">
        <v>2.4359999999999999</v>
      </c>
      <c r="AU51" s="3">
        <v>2.669</v>
      </c>
      <c r="AV51" s="3">
        <v>3.7949999999999999</v>
      </c>
      <c r="AW51" s="3">
        <v>3.4990000000000001</v>
      </c>
      <c r="AX51" s="3">
        <v>9.8940000000000001</v>
      </c>
      <c r="AY51" s="3">
        <v>2.5569999999999999</v>
      </c>
      <c r="AZ51" s="3">
        <v>2.6819999999999999</v>
      </c>
      <c r="BA51" s="3">
        <v>10.877000000000001</v>
      </c>
      <c r="BB51" s="3">
        <v>10.112</v>
      </c>
    </row>
    <row r="52" spans="1:54" x14ac:dyDescent="0.2">
      <c r="A52" s="22">
        <v>49</v>
      </c>
      <c r="B52" s="2">
        <v>75.652000000000001</v>
      </c>
      <c r="C52" s="2">
        <v>73.373000000000005</v>
      </c>
      <c r="D52" s="2">
        <v>70.957999999999998</v>
      </c>
      <c r="E52" s="2">
        <v>83.655000000000001</v>
      </c>
      <c r="F52" s="2">
        <v>95.123999999999995</v>
      </c>
      <c r="G52" s="2">
        <v>97.611000000000004</v>
      </c>
      <c r="H52" s="2">
        <v>90.67</v>
      </c>
      <c r="I52" s="2">
        <v>66.832999999999998</v>
      </c>
      <c r="J52" s="2">
        <v>74.867999999999995</v>
      </c>
      <c r="K52" s="2"/>
      <c r="L52" s="22">
        <v>49</v>
      </c>
      <c r="M52" s="1">
        <v>55.183</v>
      </c>
      <c r="N52" s="1">
        <v>58.311</v>
      </c>
      <c r="O52" s="1">
        <v>51.411999999999999</v>
      </c>
      <c r="P52" s="1">
        <v>87.992000000000004</v>
      </c>
      <c r="Q52" s="1">
        <v>91.936999999999998</v>
      </c>
      <c r="R52" s="1">
        <v>57.468000000000004</v>
      </c>
      <c r="S52" s="1">
        <v>72.662999999999997</v>
      </c>
      <c r="T52" s="1">
        <v>74.896000000000001</v>
      </c>
      <c r="U52" s="1">
        <v>92.161000000000001</v>
      </c>
      <c r="W52" s="22">
        <v>49</v>
      </c>
      <c r="X52" s="3">
        <v>58.475000000000001</v>
      </c>
      <c r="Y52" s="3">
        <v>72.203999999999994</v>
      </c>
      <c r="Z52" s="3">
        <v>76.724000000000004</v>
      </c>
      <c r="AA52" s="3">
        <v>71.498999999999995</v>
      </c>
      <c r="AB52" s="3">
        <v>74.617999999999995</v>
      </c>
      <c r="AC52" s="3">
        <v>107.80800000000001</v>
      </c>
      <c r="AD52" s="3">
        <v>64.465999999999994</v>
      </c>
      <c r="AE52" s="3">
        <v>75.831000000000003</v>
      </c>
      <c r="AF52" s="3">
        <v>66.375</v>
      </c>
      <c r="AG52" s="3"/>
      <c r="AH52" s="22">
        <v>49</v>
      </c>
      <c r="AI52" s="3">
        <v>60.320999999999998</v>
      </c>
      <c r="AJ52" s="3">
        <v>88.33</v>
      </c>
      <c r="AK52" s="3">
        <v>60.765999999999998</v>
      </c>
      <c r="AL52" s="3">
        <v>68.936000000000007</v>
      </c>
      <c r="AM52" s="3">
        <v>101.786</v>
      </c>
      <c r="AN52" s="3">
        <v>63.451999999999998</v>
      </c>
      <c r="AO52" s="3">
        <v>61.722000000000001</v>
      </c>
      <c r="AP52" s="3">
        <v>83.28</v>
      </c>
      <c r="AQ52" s="3">
        <v>52.96</v>
      </c>
      <c r="AR52" s="3"/>
      <c r="AS52" s="22">
        <v>49</v>
      </c>
      <c r="AT52" s="3">
        <v>2.9780000000000002</v>
      </c>
      <c r="AU52" s="3">
        <v>2.68</v>
      </c>
      <c r="AV52" s="3">
        <v>2.7370000000000001</v>
      </c>
      <c r="AW52" s="3">
        <v>3.3860000000000001</v>
      </c>
      <c r="AX52" s="3">
        <v>10.034000000000001</v>
      </c>
      <c r="AY52" s="3">
        <v>2.6360000000000001</v>
      </c>
      <c r="AZ52" s="3">
        <v>2.6509999999999998</v>
      </c>
      <c r="BA52" s="3">
        <v>10.491</v>
      </c>
      <c r="BB52" s="3">
        <v>10.29</v>
      </c>
    </row>
    <row r="53" spans="1:54" x14ac:dyDescent="0.2">
      <c r="A53" s="22">
        <v>50</v>
      </c>
      <c r="B53" s="2">
        <v>52.220999999999997</v>
      </c>
      <c r="C53" s="2">
        <v>55.722000000000001</v>
      </c>
      <c r="D53" s="2">
        <v>60.194000000000003</v>
      </c>
      <c r="E53" s="2">
        <v>40.792000000000002</v>
      </c>
      <c r="F53" s="2">
        <v>76.951999999999998</v>
      </c>
      <c r="G53" s="2">
        <v>99.512</v>
      </c>
      <c r="H53" s="2">
        <v>98.816999999999993</v>
      </c>
      <c r="I53" s="2">
        <v>59.673999999999999</v>
      </c>
      <c r="J53" s="2">
        <v>81.198999999999998</v>
      </c>
      <c r="K53" s="2"/>
      <c r="L53" s="22">
        <v>50</v>
      </c>
      <c r="M53" s="1">
        <v>55.33</v>
      </c>
      <c r="N53" s="1">
        <v>58.771000000000001</v>
      </c>
      <c r="O53" s="1">
        <v>62.473999999999997</v>
      </c>
      <c r="P53" s="1">
        <v>68.631</v>
      </c>
      <c r="Q53" s="1">
        <v>100.333</v>
      </c>
      <c r="R53" s="1">
        <v>54.323</v>
      </c>
      <c r="S53" s="1">
        <v>50.625</v>
      </c>
      <c r="T53" s="1">
        <v>94.906000000000006</v>
      </c>
      <c r="U53" s="1">
        <v>101.351</v>
      </c>
      <c r="W53" s="22">
        <v>50</v>
      </c>
      <c r="X53" s="3">
        <v>60.871000000000002</v>
      </c>
      <c r="Y53" s="3">
        <v>60.185000000000002</v>
      </c>
      <c r="Z53" s="3">
        <v>67.787000000000006</v>
      </c>
      <c r="AA53" s="3">
        <v>70.522999999999996</v>
      </c>
      <c r="AB53" s="3">
        <v>99.644999999999996</v>
      </c>
      <c r="AC53" s="3">
        <v>55.781999999999996</v>
      </c>
      <c r="AD53" s="3">
        <v>50.673000000000002</v>
      </c>
      <c r="AE53" s="3">
        <v>89.361000000000004</v>
      </c>
      <c r="AF53" s="3">
        <v>75.141999999999996</v>
      </c>
      <c r="AG53" s="3"/>
      <c r="AH53" s="22">
        <v>50</v>
      </c>
      <c r="AI53" s="3">
        <v>52.399000000000001</v>
      </c>
      <c r="AJ53" s="3">
        <v>49.143000000000001</v>
      </c>
      <c r="AK53" s="3">
        <v>89.745999999999995</v>
      </c>
      <c r="AL53" s="3">
        <v>103.792</v>
      </c>
      <c r="AM53" s="3">
        <v>98.494</v>
      </c>
      <c r="AN53" s="3">
        <v>54.198</v>
      </c>
      <c r="AO53" s="3">
        <v>49.512</v>
      </c>
      <c r="AP53" s="3">
        <v>50.082000000000001</v>
      </c>
      <c r="AQ53" s="3">
        <v>59.776000000000003</v>
      </c>
      <c r="AR53" s="3"/>
      <c r="AS53" s="22">
        <v>50</v>
      </c>
      <c r="AT53" s="3">
        <v>2.39</v>
      </c>
      <c r="AU53" s="3">
        <v>2.573</v>
      </c>
      <c r="AV53" s="3">
        <v>2.6549999999999998</v>
      </c>
      <c r="AW53" s="3">
        <v>3.6280000000000001</v>
      </c>
      <c r="AX53" s="3">
        <v>9.4719999999999995</v>
      </c>
      <c r="AY53" s="3">
        <v>2.573</v>
      </c>
      <c r="AZ53" s="3">
        <v>4.0529999999999999</v>
      </c>
      <c r="BA53" s="3">
        <v>12.506</v>
      </c>
      <c r="BB53" s="3">
        <v>15.548</v>
      </c>
    </row>
    <row r="54" spans="1:54" x14ac:dyDescent="0.2">
      <c r="A54" s="22">
        <v>51</v>
      </c>
      <c r="B54" s="2">
        <v>67.233999999999995</v>
      </c>
      <c r="C54" s="2">
        <v>53.735999999999997</v>
      </c>
      <c r="D54" s="2">
        <v>68.811000000000007</v>
      </c>
      <c r="E54" s="2">
        <v>96.763000000000005</v>
      </c>
      <c r="F54" s="2">
        <v>95.510999999999996</v>
      </c>
      <c r="G54" s="2">
        <v>94.483000000000004</v>
      </c>
      <c r="H54" s="2">
        <v>96.816999999999993</v>
      </c>
      <c r="I54" s="2">
        <v>53.351999999999997</v>
      </c>
      <c r="J54" s="2">
        <v>94.843999999999994</v>
      </c>
      <c r="K54" s="2"/>
      <c r="L54" s="22">
        <v>51</v>
      </c>
      <c r="M54" s="1">
        <v>67.915999999999997</v>
      </c>
      <c r="N54" s="1">
        <v>73.682000000000002</v>
      </c>
      <c r="O54" s="1">
        <v>96.656999999999996</v>
      </c>
      <c r="P54" s="1">
        <v>105.26600000000001</v>
      </c>
      <c r="Q54" s="1">
        <v>93.182000000000002</v>
      </c>
      <c r="R54" s="1">
        <v>64.638999999999996</v>
      </c>
      <c r="S54" s="1">
        <v>76.299000000000007</v>
      </c>
      <c r="T54" s="1">
        <v>70.513000000000005</v>
      </c>
      <c r="U54" s="1">
        <v>74.814999999999998</v>
      </c>
      <c r="W54" s="22">
        <v>51</v>
      </c>
      <c r="X54" s="3">
        <v>70.015000000000001</v>
      </c>
      <c r="Y54" s="3">
        <v>58.606999999999999</v>
      </c>
      <c r="Z54" s="3">
        <v>70.34</v>
      </c>
      <c r="AA54" s="3">
        <v>69.66</v>
      </c>
      <c r="AB54" s="3">
        <v>101.369</v>
      </c>
      <c r="AC54" s="3">
        <v>56.387999999999998</v>
      </c>
      <c r="AD54" s="3">
        <v>57.100999999999999</v>
      </c>
      <c r="AE54" s="3">
        <v>83.225999999999999</v>
      </c>
      <c r="AF54" s="3">
        <v>53.131999999999998</v>
      </c>
      <c r="AG54" s="3"/>
      <c r="AH54" s="22">
        <v>51</v>
      </c>
      <c r="AI54" s="3">
        <v>56.526000000000003</v>
      </c>
      <c r="AJ54" s="3">
        <v>71.183000000000007</v>
      </c>
      <c r="AK54" s="3">
        <v>52.686</v>
      </c>
      <c r="AL54" s="3">
        <v>131.61199999999999</v>
      </c>
      <c r="AM54" s="3">
        <v>115.221</v>
      </c>
      <c r="AN54" s="3">
        <v>60.198999999999998</v>
      </c>
      <c r="AO54" s="3">
        <v>59.912999999999997</v>
      </c>
      <c r="AP54" s="3">
        <v>58.267000000000003</v>
      </c>
      <c r="AQ54" s="3">
        <v>79.668999999999997</v>
      </c>
      <c r="AR54" s="3"/>
      <c r="AS54" s="22">
        <v>51</v>
      </c>
      <c r="AT54" s="3">
        <v>3.4889999999999999</v>
      </c>
      <c r="AU54" s="3">
        <v>9.4550000000000001</v>
      </c>
      <c r="AV54" s="3">
        <v>9.9689999999999994</v>
      </c>
      <c r="AW54" s="3">
        <v>9.3000000000000007</v>
      </c>
      <c r="AX54" s="3">
        <v>14.643000000000001</v>
      </c>
      <c r="AY54" s="3">
        <v>7.6609999999999996</v>
      </c>
      <c r="AZ54" s="3">
        <v>10.026999999999999</v>
      </c>
      <c r="BA54" s="3">
        <v>17.411000000000001</v>
      </c>
      <c r="BB54" s="3">
        <v>14.704000000000001</v>
      </c>
    </row>
    <row r="55" spans="1:54" x14ac:dyDescent="0.2">
      <c r="A55" s="22">
        <v>52</v>
      </c>
      <c r="B55" s="2">
        <v>54.865000000000002</v>
      </c>
      <c r="C55" s="2">
        <v>67.025000000000006</v>
      </c>
      <c r="D55" s="2">
        <v>54.143999999999998</v>
      </c>
      <c r="E55" s="2">
        <v>87.872</v>
      </c>
      <c r="F55" s="2">
        <v>94.61</v>
      </c>
      <c r="G55" s="2">
        <v>99.971000000000004</v>
      </c>
      <c r="H55" s="2">
        <v>104.37</v>
      </c>
      <c r="I55" s="2">
        <v>57.77</v>
      </c>
      <c r="J55" s="2">
        <v>86.271000000000001</v>
      </c>
      <c r="K55" s="2"/>
      <c r="L55" s="22">
        <v>52</v>
      </c>
      <c r="M55" s="1">
        <v>67.138999999999996</v>
      </c>
      <c r="N55" s="1">
        <v>60.152999999999999</v>
      </c>
      <c r="O55" s="1">
        <v>59.2</v>
      </c>
      <c r="P55" s="1">
        <v>68.563999999999993</v>
      </c>
      <c r="Q55" s="1">
        <v>68.462999999999994</v>
      </c>
      <c r="R55" s="1">
        <v>56.896000000000001</v>
      </c>
      <c r="S55" s="1">
        <v>57.603000000000002</v>
      </c>
      <c r="T55" s="1">
        <v>60.725999999999999</v>
      </c>
      <c r="U55" s="1">
        <v>69.174999999999997</v>
      </c>
      <c r="W55" s="22">
        <v>52</v>
      </c>
      <c r="X55" s="3">
        <v>48.055999999999997</v>
      </c>
      <c r="Y55" s="3">
        <v>71.197999999999993</v>
      </c>
      <c r="Z55" s="3">
        <v>70.135000000000005</v>
      </c>
      <c r="AA55" s="3">
        <v>93.254999999999995</v>
      </c>
      <c r="AB55" s="3">
        <v>105.68300000000001</v>
      </c>
      <c r="AC55" s="3">
        <v>53.478000000000002</v>
      </c>
      <c r="AD55" s="3">
        <v>56.037999999999997</v>
      </c>
      <c r="AE55" s="3">
        <v>84.09</v>
      </c>
      <c r="AF55" s="3">
        <v>55.966999999999999</v>
      </c>
      <c r="AG55" s="3"/>
      <c r="AH55" s="22">
        <v>52</v>
      </c>
      <c r="AI55" s="3">
        <v>65.343000000000004</v>
      </c>
      <c r="AJ55" s="3">
        <v>56.783999999999999</v>
      </c>
      <c r="AK55" s="3">
        <v>58.53</v>
      </c>
      <c r="AL55" s="3">
        <v>73.822000000000003</v>
      </c>
      <c r="AM55" s="3">
        <v>98.492999999999995</v>
      </c>
      <c r="AN55" s="3">
        <v>70.596000000000004</v>
      </c>
      <c r="AO55" s="3">
        <v>46.832000000000001</v>
      </c>
      <c r="AP55" s="3">
        <v>62.825000000000003</v>
      </c>
      <c r="AQ55" s="3">
        <v>70.400999999999996</v>
      </c>
      <c r="AR55" s="3"/>
      <c r="AS55" s="22">
        <v>52</v>
      </c>
      <c r="AT55" s="3">
        <v>8.5630000000000006</v>
      </c>
      <c r="AU55" s="3">
        <v>8.09</v>
      </c>
      <c r="AV55" s="3">
        <v>7.8259999999999996</v>
      </c>
      <c r="AW55" s="3">
        <v>3.11</v>
      </c>
      <c r="AX55" s="3">
        <v>8.9640000000000004</v>
      </c>
      <c r="AY55" s="3">
        <v>2.5</v>
      </c>
      <c r="AZ55" s="3">
        <v>2.6629999999999998</v>
      </c>
      <c r="BA55" s="3">
        <v>10.223000000000001</v>
      </c>
      <c r="BB55" s="3">
        <v>10.430999999999999</v>
      </c>
    </row>
    <row r="56" spans="1:54" x14ac:dyDescent="0.2">
      <c r="A56" s="22">
        <v>53</v>
      </c>
      <c r="B56" s="2">
        <v>72.620999999999995</v>
      </c>
      <c r="C56" s="2">
        <v>106.084</v>
      </c>
      <c r="D56" s="2">
        <v>75.299000000000007</v>
      </c>
      <c r="E56" s="2">
        <v>72.870999999999995</v>
      </c>
      <c r="F56" s="2">
        <v>106.133</v>
      </c>
      <c r="G56" s="2">
        <v>108.702</v>
      </c>
      <c r="H56" s="2">
        <v>110.568</v>
      </c>
      <c r="I56" s="2">
        <v>58.689</v>
      </c>
      <c r="J56" s="2">
        <v>94.563000000000002</v>
      </c>
      <c r="K56" s="2"/>
      <c r="L56" s="22">
        <v>53</v>
      </c>
      <c r="M56" s="1">
        <v>59.408999999999999</v>
      </c>
      <c r="N56" s="1">
        <v>58.795999999999999</v>
      </c>
      <c r="O56" s="1">
        <v>63.7</v>
      </c>
      <c r="P56" s="1">
        <v>68.438000000000002</v>
      </c>
      <c r="Q56" s="1">
        <v>98.046999999999997</v>
      </c>
      <c r="R56" s="1">
        <v>56.287999999999997</v>
      </c>
      <c r="S56" s="1">
        <v>87.844999999999999</v>
      </c>
      <c r="T56" s="1">
        <v>95.144999999999996</v>
      </c>
      <c r="U56" s="1">
        <v>98.585999999999999</v>
      </c>
      <c r="W56" s="22">
        <v>53</v>
      </c>
      <c r="X56" s="3">
        <v>58.11</v>
      </c>
      <c r="Y56" s="3">
        <v>66.97</v>
      </c>
      <c r="Z56" s="3">
        <v>68.733000000000004</v>
      </c>
      <c r="AA56" s="3">
        <v>59.780999999999999</v>
      </c>
      <c r="AB56" s="3">
        <v>78.366</v>
      </c>
      <c r="AC56" s="3">
        <v>80.066000000000003</v>
      </c>
      <c r="AD56" s="3">
        <v>65.923000000000002</v>
      </c>
      <c r="AE56" s="3">
        <v>89.748999999999995</v>
      </c>
      <c r="AF56" s="3">
        <v>110.67400000000001</v>
      </c>
      <c r="AG56" s="3"/>
      <c r="AH56" s="22">
        <v>53</v>
      </c>
      <c r="AI56" s="3">
        <v>71.459000000000003</v>
      </c>
      <c r="AJ56" s="3">
        <v>41.744999999999997</v>
      </c>
      <c r="AK56" s="3">
        <v>84.879000000000005</v>
      </c>
      <c r="AL56" s="3">
        <v>103.087</v>
      </c>
      <c r="AM56" s="3">
        <v>98.394999999999996</v>
      </c>
      <c r="AN56" s="3">
        <v>56.537999999999997</v>
      </c>
      <c r="AO56" s="3">
        <v>63.509</v>
      </c>
      <c r="AP56" s="3">
        <v>77.215000000000003</v>
      </c>
      <c r="AQ56" s="3">
        <v>59.737000000000002</v>
      </c>
      <c r="AR56" s="3"/>
      <c r="AS56" s="22">
        <v>53</v>
      </c>
      <c r="AT56" s="3">
        <v>2.456</v>
      </c>
      <c r="AU56" s="3">
        <v>2.7229999999999999</v>
      </c>
      <c r="AV56" s="3">
        <v>2.7869999999999999</v>
      </c>
      <c r="AW56" s="3">
        <v>3.3959999999999999</v>
      </c>
      <c r="AX56" s="3">
        <v>9.6440000000000001</v>
      </c>
      <c r="AY56" s="3">
        <v>2.58</v>
      </c>
      <c r="AZ56" s="3">
        <v>3.2869999999999999</v>
      </c>
      <c r="BA56" s="3">
        <v>9.7769999999999992</v>
      </c>
      <c r="BB56" s="3">
        <v>10.444000000000001</v>
      </c>
    </row>
    <row r="57" spans="1:54" x14ac:dyDescent="0.2">
      <c r="A57" s="22">
        <v>54</v>
      </c>
      <c r="B57" s="2">
        <v>62.061</v>
      </c>
      <c r="C57" s="2">
        <v>68.462000000000003</v>
      </c>
      <c r="D57" s="2">
        <v>95.965999999999994</v>
      </c>
      <c r="E57" s="2">
        <v>102.926</v>
      </c>
      <c r="F57" s="2">
        <v>96.378</v>
      </c>
      <c r="G57" s="2">
        <v>95.009</v>
      </c>
      <c r="H57" s="2">
        <v>93.076999999999998</v>
      </c>
      <c r="I57" s="2">
        <v>75.284000000000006</v>
      </c>
      <c r="J57" s="2">
        <v>67.552000000000007</v>
      </c>
      <c r="K57" s="2"/>
      <c r="L57" s="22">
        <v>54</v>
      </c>
      <c r="M57" s="1">
        <v>77.843000000000004</v>
      </c>
      <c r="N57" s="1">
        <v>69.569999999999993</v>
      </c>
      <c r="O57" s="1">
        <v>56.136000000000003</v>
      </c>
      <c r="P57" s="1">
        <v>89.233000000000004</v>
      </c>
      <c r="Q57" s="1">
        <v>107.03400000000001</v>
      </c>
      <c r="R57" s="1">
        <v>54.844999999999999</v>
      </c>
      <c r="S57" s="1">
        <v>46.679000000000002</v>
      </c>
      <c r="T57" s="1">
        <v>90.923000000000002</v>
      </c>
      <c r="U57" s="1">
        <v>95.444999999999993</v>
      </c>
      <c r="W57" s="22">
        <v>54</v>
      </c>
      <c r="X57" s="3">
        <v>93.855000000000004</v>
      </c>
      <c r="Y57" s="3">
        <v>59.000999999999998</v>
      </c>
      <c r="Z57" s="3">
        <v>58.179000000000002</v>
      </c>
      <c r="AA57" s="3">
        <v>86.304000000000002</v>
      </c>
      <c r="AB57" s="3">
        <v>104.619</v>
      </c>
      <c r="AC57" s="3">
        <v>67.83</v>
      </c>
      <c r="AD57" s="3">
        <v>62.593000000000004</v>
      </c>
      <c r="AE57" s="3">
        <v>82.891000000000005</v>
      </c>
      <c r="AF57" s="3">
        <v>58.473999999999997</v>
      </c>
      <c r="AG57" s="3"/>
      <c r="AH57" s="22">
        <v>54</v>
      </c>
      <c r="AI57" s="3">
        <v>54.619</v>
      </c>
      <c r="AJ57" s="3">
        <v>54.307000000000002</v>
      </c>
      <c r="AK57" s="3">
        <v>75.254000000000005</v>
      </c>
      <c r="AL57" s="3">
        <v>81.691000000000003</v>
      </c>
      <c r="AM57" s="3">
        <v>101.19799999999999</v>
      </c>
      <c r="AN57" s="3">
        <v>55.670999999999999</v>
      </c>
      <c r="AO57" s="3">
        <v>48.040999999999997</v>
      </c>
      <c r="AP57" s="3">
        <v>56.832999999999998</v>
      </c>
      <c r="AQ57" s="3">
        <v>50.906999999999996</v>
      </c>
      <c r="AR57" s="3"/>
      <c r="AS57" s="22">
        <v>54</v>
      </c>
      <c r="AT57" s="3">
        <v>2.3410000000000002</v>
      </c>
      <c r="AU57" s="3">
        <v>2.5950000000000002</v>
      </c>
      <c r="AV57" s="3">
        <v>2.6669999999999998</v>
      </c>
      <c r="AW57" s="3">
        <v>3.55</v>
      </c>
      <c r="AX57" s="3">
        <v>9.9030000000000005</v>
      </c>
      <c r="AY57" s="3">
        <v>2.6850000000000001</v>
      </c>
      <c r="AZ57" s="3">
        <v>2.7709999999999999</v>
      </c>
      <c r="BA57" s="3">
        <v>11.103999999999999</v>
      </c>
      <c r="BB57" s="3">
        <v>11.340999999999999</v>
      </c>
    </row>
    <row r="58" spans="1:54" x14ac:dyDescent="0.2">
      <c r="A58" s="22">
        <v>55</v>
      </c>
      <c r="B58" s="2">
        <v>69.855000000000004</v>
      </c>
      <c r="C58" s="2">
        <v>64.064999999999998</v>
      </c>
      <c r="D58" s="2">
        <v>60.387</v>
      </c>
      <c r="E58" s="2">
        <v>76.123000000000005</v>
      </c>
      <c r="F58" s="2">
        <v>74.325999999999993</v>
      </c>
      <c r="G58" s="2">
        <v>67.123000000000005</v>
      </c>
      <c r="H58" s="2">
        <v>68.935000000000002</v>
      </c>
      <c r="I58" s="2">
        <v>59.670999999999999</v>
      </c>
      <c r="J58" s="2">
        <v>65.769000000000005</v>
      </c>
      <c r="K58" s="2"/>
      <c r="L58" s="22">
        <v>55</v>
      </c>
      <c r="M58" s="1">
        <v>69.543999999999997</v>
      </c>
      <c r="N58" s="1">
        <v>50.15</v>
      </c>
      <c r="O58" s="1">
        <v>55.82</v>
      </c>
      <c r="P58" s="1">
        <v>122.999</v>
      </c>
      <c r="Q58" s="1">
        <v>97.741</v>
      </c>
      <c r="R58" s="1">
        <v>60.08</v>
      </c>
      <c r="S58" s="1">
        <v>65.072999999999993</v>
      </c>
      <c r="T58" s="1">
        <v>87.754000000000005</v>
      </c>
      <c r="U58" s="1">
        <v>97.947000000000003</v>
      </c>
      <c r="W58" s="22">
        <v>55</v>
      </c>
      <c r="X58" s="3">
        <v>55.094999999999999</v>
      </c>
      <c r="Y58" s="3">
        <v>57.265999999999998</v>
      </c>
      <c r="Z58" s="3">
        <v>44.466999999999999</v>
      </c>
      <c r="AA58" s="3">
        <v>83.179000000000002</v>
      </c>
      <c r="AB58" s="3">
        <v>97.483999999999995</v>
      </c>
      <c r="AC58" s="3">
        <v>70.655000000000001</v>
      </c>
      <c r="AD58" s="3">
        <v>57.427</v>
      </c>
      <c r="AE58" s="3">
        <v>68.947000000000003</v>
      </c>
      <c r="AF58" s="3">
        <v>76.986000000000004</v>
      </c>
      <c r="AG58" s="3"/>
      <c r="AH58" s="22">
        <v>55</v>
      </c>
      <c r="AI58" s="3">
        <v>85.278000000000006</v>
      </c>
      <c r="AJ58" s="3">
        <v>55.792999999999999</v>
      </c>
      <c r="AK58" s="3">
        <v>58.543999999999997</v>
      </c>
      <c r="AL58" s="3">
        <v>69.203999999999994</v>
      </c>
      <c r="AM58" s="3">
        <v>100.94499999999999</v>
      </c>
      <c r="AN58" s="3">
        <v>71.426000000000002</v>
      </c>
      <c r="AO58" s="3">
        <v>57.667999999999999</v>
      </c>
      <c r="AP58" s="3">
        <v>68.876000000000005</v>
      </c>
      <c r="AQ58" s="3">
        <v>104.154</v>
      </c>
      <c r="AR58" s="3"/>
      <c r="AS58" s="22">
        <v>55</v>
      </c>
      <c r="AT58" s="3">
        <v>2.919</v>
      </c>
      <c r="AU58" s="3">
        <v>2.8159999999999998</v>
      </c>
      <c r="AV58" s="3">
        <v>2.863</v>
      </c>
      <c r="AW58" s="3">
        <v>3.6339999999999999</v>
      </c>
      <c r="AX58" s="3">
        <v>10.135</v>
      </c>
      <c r="AY58" s="3">
        <v>2.7429999999999999</v>
      </c>
      <c r="AZ58" s="3">
        <v>2.7450000000000001</v>
      </c>
      <c r="BA58" s="3">
        <v>10.34</v>
      </c>
      <c r="BB58" s="3">
        <v>11.494</v>
      </c>
    </row>
    <row r="59" spans="1:54" x14ac:dyDescent="0.2">
      <c r="A59" s="22">
        <v>56</v>
      </c>
      <c r="B59" s="2">
        <v>64.44</v>
      </c>
      <c r="C59" s="2">
        <v>57.287999999999997</v>
      </c>
      <c r="D59" s="2">
        <v>64.489999999999995</v>
      </c>
      <c r="E59" s="2">
        <v>64.247</v>
      </c>
      <c r="F59" s="2">
        <v>105.02200000000001</v>
      </c>
      <c r="G59" s="2">
        <v>98.605000000000004</v>
      </c>
      <c r="H59" s="2">
        <v>90.703999999999994</v>
      </c>
      <c r="I59" s="2">
        <v>66.594999999999999</v>
      </c>
      <c r="J59" s="2">
        <v>79.183000000000007</v>
      </c>
      <c r="K59" s="2"/>
      <c r="L59" s="22">
        <v>56</v>
      </c>
      <c r="M59" s="1">
        <v>71.602999999999994</v>
      </c>
      <c r="N59" s="1">
        <v>43.406999999999996</v>
      </c>
      <c r="O59" s="1">
        <v>62.988</v>
      </c>
      <c r="P59" s="1">
        <v>67.106999999999999</v>
      </c>
      <c r="Q59" s="1">
        <v>95.287000000000006</v>
      </c>
      <c r="R59" s="1">
        <v>57.49</v>
      </c>
      <c r="S59" s="1">
        <v>55.634999999999998</v>
      </c>
      <c r="T59" s="1">
        <v>67.552999999999997</v>
      </c>
      <c r="U59" s="1">
        <v>97.756</v>
      </c>
      <c r="W59" s="22">
        <v>56</v>
      </c>
      <c r="X59" s="3">
        <v>73.781999999999996</v>
      </c>
      <c r="Y59" s="3">
        <v>70.438999999999993</v>
      </c>
      <c r="Z59" s="3">
        <v>43.05</v>
      </c>
      <c r="AA59" s="3">
        <v>83.108999999999995</v>
      </c>
      <c r="AB59" s="3">
        <v>102.053</v>
      </c>
      <c r="AC59" s="3">
        <v>53.500999999999998</v>
      </c>
      <c r="AD59" s="3">
        <v>49.923999999999999</v>
      </c>
      <c r="AE59" s="3">
        <v>80.768000000000001</v>
      </c>
      <c r="AF59" s="3">
        <v>57.643000000000001</v>
      </c>
      <c r="AG59" s="3"/>
      <c r="AH59" s="22">
        <v>56</v>
      </c>
      <c r="AI59" s="3">
        <v>97.271000000000001</v>
      </c>
      <c r="AJ59" s="3">
        <v>58.113999999999997</v>
      </c>
      <c r="AK59" s="3">
        <v>52.728000000000002</v>
      </c>
      <c r="AL59" s="3">
        <v>102.006</v>
      </c>
      <c r="AM59" s="3">
        <v>105.093</v>
      </c>
      <c r="AN59" s="3">
        <v>54.956000000000003</v>
      </c>
      <c r="AO59" s="3">
        <v>59.503999999999998</v>
      </c>
      <c r="AP59" s="3">
        <v>65.284000000000006</v>
      </c>
      <c r="AQ59" s="3">
        <v>72.287000000000006</v>
      </c>
      <c r="AR59" s="3"/>
      <c r="AS59" s="22">
        <v>56</v>
      </c>
      <c r="AT59" s="3">
        <v>2.5569999999999999</v>
      </c>
      <c r="AU59" s="3">
        <v>3.05</v>
      </c>
      <c r="AV59" s="3">
        <v>2.9329999999999998</v>
      </c>
      <c r="AW59" s="3">
        <v>3.508</v>
      </c>
      <c r="AX59" s="3">
        <v>10.148999999999999</v>
      </c>
      <c r="AY59" s="3">
        <v>3.3290000000000002</v>
      </c>
      <c r="AZ59" s="3">
        <v>2.9550000000000001</v>
      </c>
      <c r="BA59" s="3">
        <v>10.189</v>
      </c>
      <c r="BB59" s="3">
        <v>10.259</v>
      </c>
    </row>
    <row r="60" spans="1:54" x14ac:dyDescent="0.2">
      <c r="A60" s="22">
        <v>57</v>
      </c>
      <c r="B60" s="2">
        <v>54.52</v>
      </c>
      <c r="C60" s="2">
        <v>52.61</v>
      </c>
      <c r="D60" s="2">
        <v>60.731000000000002</v>
      </c>
      <c r="E60" s="2">
        <v>114.428</v>
      </c>
      <c r="F60" s="2">
        <v>105.73</v>
      </c>
      <c r="G60" s="2">
        <v>99.418000000000006</v>
      </c>
      <c r="H60" s="2">
        <v>101.991</v>
      </c>
      <c r="I60" s="2">
        <v>54.259</v>
      </c>
      <c r="J60" s="2">
        <v>85.248000000000005</v>
      </c>
      <c r="K60" s="2"/>
      <c r="L60" s="22">
        <v>57</v>
      </c>
      <c r="M60" s="1">
        <v>55.889000000000003</v>
      </c>
      <c r="N60" s="1">
        <v>58.029000000000003</v>
      </c>
      <c r="O60" s="1">
        <v>61.058</v>
      </c>
      <c r="P60" s="1">
        <v>66.498999999999995</v>
      </c>
      <c r="Q60" s="1">
        <v>99.578999999999994</v>
      </c>
      <c r="R60" s="1">
        <v>54.792000000000002</v>
      </c>
      <c r="S60" s="1">
        <v>62.101999999999997</v>
      </c>
      <c r="T60" s="1">
        <v>73.763999999999996</v>
      </c>
      <c r="U60" s="1">
        <v>100.899</v>
      </c>
      <c r="W60" s="22">
        <v>57</v>
      </c>
      <c r="X60" s="3">
        <v>58.05</v>
      </c>
      <c r="Y60" s="3">
        <v>67.894999999999996</v>
      </c>
      <c r="Z60" s="3">
        <v>67.543000000000006</v>
      </c>
      <c r="AA60" s="3">
        <v>60.578000000000003</v>
      </c>
      <c r="AB60" s="3">
        <v>74.941999999999993</v>
      </c>
      <c r="AC60" s="3">
        <v>69.388999999999996</v>
      </c>
      <c r="AD60" s="3">
        <v>62.533999999999999</v>
      </c>
      <c r="AE60" s="3">
        <v>83.284999999999997</v>
      </c>
      <c r="AF60" s="3">
        <v>83.757000000000005</v>
      </c>
      <c r="AG60" s="3"/>
      <c r="AH60" s="22">
        <v>57</v>
      </c>
      <c r="AI60" s="3">
        <v>56.43</v>
      </c>
      <c r="AJ60" s="3">
        <v>63.241999999999997</v>
      </c>
      <c r="AK60" s="3">
        <v>65.995000000000005</v>
      </c>
      <c r="AL60" s="3">
        <v>98.86</v>
      </c>
      <c r="AM60" s="3">
        <v>109.401</v>
      </c>
      <c r="AN60" s="3">
        <v>56.805999999999997</v>
      </c>
      <c r="AO60" s="3">
        <v>56.82</v>
      </c>
      <c r="AP60" s="3">
        <v>59.627000000000002</v>
      </c>
      <c r="AQ60" s="3">
        <v>73.971999999999994</v>
      </c>
      <c r="AR60" s="3"/>
      <c r="AS60" s="22">
        <v>57</v>
      </c>
      <c r="AT60" s="3">
        <v>2.2949999999999999</v>
      </c>
      <c r="AU60" s="3">
        <v>2.6139999999999999</v>
      </c>
      <c r="AV60" s="3">
        <v>2.76</v>
      </c>
      <c r="AW60" s="3">
        <v>3.3889999999999998</v>
      </c>
      <c r="AX60" s="3">
        <v>10.478</v>
      </c>
      <c r="AY60" s="3">
        <v>2.6549999999999998</v>
      </c>
      <c r="AZ60" s="3">
        <v>2.7250000000000001</v>
      </c>
      <c r="BA60" s="3">
        <v>12.667999999999999</v>
      </c>
      <c r="BB60" s="3">
        <v>10.303000000000001</v>
      </c>
    </row>
    <row r="61" spans="1:54" x14ac:dyDescent="0.2">
      <c r="A61" s="22">
        <v>58</v>
      </c>
      <c r="B61" s="2">
        <v>54.481999999999999</v>
      </c>
      <c r="C61" s="2">
        <v>54.704000000000001</v>
      </c>
      <c r="D61" s="2">
        <v>55.637999999999998</v>
      </c>
      <c r="E61" s="2">
        <v>76.959999999999994</v>
      </c>
      <c r="F61" s="2">
        <v>94.77</v>
      </c>
      <c r="G61" s="2">
        <v>96.320999999999998</v>
      </c>
      <c r="H61" s="2">
        <v>96.875</v>
      </c>
      <c r="I61" s="2">
        <v>54.585000000000001</v>
      </c>
      <c r="J61" s="2">
        <v>93.274000000000001</v>
      </c>
      <c r="K61" s="2"/>
      <c r="L61" s="22">
        <v>58</v>
      </c>
      <c r="M61" s="1">
        <v>68.783000000000001</v>
      </c>
      <c r="N61" s="1">
        <v>41.451000000000001</v>
      </c>
      <c r="O61" s="1">
        <v>55.978999999999999</v>
      </c>
      <c r="P61" s="1">
        <v>43.064999999999998</v>
      </c>
      <c r="Q61" s="1">
        <v>85.894999999999996</v>
      </c>
      <c r="R61" s="1">
        <v>54.317</v>
      </c>
      <c r="S61" s="1">
        <v>92.325000000000003</v>
      </c>
      <c r="T61" s="1">
        <v>100.952</v>
      </c>
      <c r="U61" s="1">
        <v>101.381</v>
      </c>
      <c r="W61" s="22">
        <v>58</v>
      </c>
      <c r="X61" s="3">
        <v>66.12</v>
      </c>
      <c r="Y61" s="3">
        <v>55.337000000000003</v>
      </c>
      <c r="Z61" s="3">
        <v>69.644999999999996</v>
      </c>
      <c r="AA61" s="3">
        <v>68.436999999999998</v>
      </c>
      <c r="AB61" s="3">
        <v>99.253</v>
      </c>
      <c r="AC61" s="3">
        <v>67.823999999999998</v>
      </c>
      <c r="AD61" s="3">
        <v>52.929000000000002</v>
      </c>
      <c r="AE61" s="3">
        <v>91.554000000000002</v>
      </c>
      <c r="AF61" s="3">
        <v>91.131</v>
      </c>
      <c r="AG61" s="3"/>
      <c r="AH61" s="22">
        <v>58</v>
      </c>
      <c r="AI61" s="3">
        <v>55.058999999999997</v>
      </c>
      <c r="AJ61" s="3">
        <v>55.500999999999998</v>
      </c>
      <c r="AK61" s="3">
        <v>64.626999999999995</v>
      </c>
      <c r="AL61" s="3">
        <v>66.444999999999993</v>
      </c>
      <c r="AM61" s="3">
        <v>103.161</v>
      </c>
      <c r="AN61" s="3">
        <v>56.39</v>
      </c>
      <c r="AO61" s="3">
        <v>62.359000000000002</v>
      </c>
      <c r="AP61" s="3">
        <v>56.808</v>
      </c>
      <c r="AQ61" s="3">
        <v>73.203999999999994</v>
      </c>
      <c r="AR61" s="3"/>
      <c r="AS61" s="22">
        <v>58</v>
      </c>
      <c r="AT61" s="3">
        <v>2.9449999999999998</v>
      </c>
      <c r="AU61" s="3">
        <v>2.548</v>
      </c>
      <c r="AV61" s="3">
        <v>2.5710000000000002</v>
      </c>
      <c r="AW61" s="3">
        <v>3.2490000000000001</v>
      </c>
      <c r="AX61" s="3">
        <v>9.4009999999999998</v>
      </c>
      <c r="AY61" s="3">
        <v>2.5590000000000002</v>
      </c>
      <c r="AZ61" s="3">
        <v>2.573</v>
      </c>
      <c r="BA61" s="3">
        <v>9.6669999999999998</v>
      </c>
      <c r="BB61" s="3">
        <v>9.8789999999999996</v>
      </c>
    </row>
    <row r="62" spans="1:54" x14ac:dyDescent="0.2">
      <c r="A62" s="22">
        <v>59</v>
      </c>
      <c r="B62" s="2">
        <v>74.156999999999996</v>
      </c>
      <c r="C62" s="2">
        <v>70.763999999999996</v>
      </c>
      <c r="D62" s="2">
        <v>74.668000000000006</v>
      </c>
      <c r="E62" s="2">
        <v>67.605000000000004</v>
      </c>
      <c r="F62" s="2">
        <v>95.152000000000001</v>
      </c>
      <c r="G62" s="2">
        <v>96.721000000000004</v>
      </c>
      <c r="H62" s="2">
        <v>95.408000000000001</v>
      </c>
      <c r="I62" s="2">
        <v>54.357999999999997</v>
      </c>
      <c r="J62" s="2">
        <v>87.741</v>
      </c>
      <c r="K62" s="2"/>
      <c r="L62" s="22">
        <v>59</v>
      </c>
      <c r="M62" s="1">
        <v>70.158000000000001</v>
      </c>
      <c r="N62" s="1">
        <v>56.786000000000001</v>
      </c>
      <c r="O62" s="1">
        <v>74.131</v>
      </c>
      <c r="P62" s="1">
        <v>59.154000000000003</v>
      </c>
      <c r="Q62" s="1">
        <v>96.591999999999999</v>
      </c>
      <c r="R62" s="1">
        <v>61.124000000000002</v>
      </c>
      <c r="S62" s="1">
        <v>81.138000000000005</v>
      </c>
      <c r="T62" s="1">
        <v>93.673000000000002</v>
      </c>
      <c r="U62" s="1">
        <v>104.517</v>
      </c>
      <c r="W62" s="22">
        <v>59</v>
      </c>
      <c r="X62" s="3">
        <v>67.781000000000006</v>
      </c>
      <c r="Y62" s="3">
        <v>51.244</v>
      </c>
      <c r="Z62" s="3">
        <v>59.731999999999999</v>
      </c>
      <c r="AA62" s="3">
        <v>83.438999999999993</v>
      </c>
      <c r="AB62" s="3">
        <v>93.543999999999997</v>
      </c>
      <c r="AC62" s="3">
        <v>57.8</v>
      </c>
      <c r="AD62" s="3">
        <v>92.888000000000005</v>
      </c>
      <c r="AE62" s="3">
        <v>114.54</v>
      </c>
      <c r="AF62" s="3">
        <v>58.094000000000001</v>
      </c>
      <c r="AG62" s="3"/>
      <c r="AH62" s="22">
        <v>59</v>
      </c>
      <c r="AI62" s="3">
        <v>54.78</v>
      </c>
      <c r="AJ62" s="3">
        <v>48.216000000000001</v>
      </c>
      <c r="AK62" s="3">
        <v>50.136000000000003</v>
      </c>
      <c r="AL62" s="3">
        <v>87.287000000000006</v>
      </c>
      <c r="AM62" s="3">
        <v>82.837999999999994</v>
      </c>
      <c r="AN62" s="3">
        <v>54.798999999999999</v>
      </c>
      <c r="AO62" s="3">
        <v>58.258000000000003</v>
      </c>
      <c r="AP62" s="3">
        <v>63.79</v>
      </c>
      <c r="AQ62" s="3">
        <v>72.864000000000004</v>
      </c>
      <c r="AR62" s="3"/>
      <c r="AS62" s="22">
        <v>59</v>
      </c>
      <c r="AT62" s="3">
        <v>2.383</v>
      </c>
      <c r="AU62" s="3">
        <v>2.5609999999999999</v>
      </c>
      <c r="AV62" s="3">
        <v>2.5939999999999999</v>
      </c>
      <c r="AW62" s="3">
        <v>3.2530000000000001</v>
      </c>
      <c r="AX62" s="3">
        <v>9.3190000000000008</v>
      </c>
      <c r="AY62" s="3">
        <v>2.6019999999999999</v>
      </c>
      <c r="AZ62" s="3">
        <v>2.625</v>
      </c>
      <c r="BA62" s="3">
        <v>9.7240000000000002</v>
      </c>
      <c r="BB62" s="3">
        <v>9.9749999999999996</v>
      </c>
    </row>
    <row r="63" spans="1:54" x14ac:dyDescent="0.2">
      <c r="A63" s="22">
        <v>60</v>
      </c>
      <c r="B63" s="2">
        <v>53.738999999999997</v>
      </c>
      <c r="C63" s="2">
        <v>53.767000000000003</v>
      </c>
      <c r="D63" s="2">
        <v>80.816999999999993</v>
      </c>
      <c r="E63" s="2">
        <v>105.806</v>
      </c>
      <c r="F63" s="2">
        <v>96.852999999999994</v>
      </c>
      <c r="G63" s="2">
        <v>99.424999999999997</v>
      </c>
      <c r="H63" s="2">
        <v>100.919</v>
      </c>
      <c r="I63" s="2">
        <v>81.302000000000007</v>
      </c>
      <c r="J63" s="2">
        <v>67.986000000000004</v>
      </c>
      <c r="K63" s="2"/>
      <c r="L63" s="22">
        <v>60</v>
      </c>
      <c r="M63" s="1">
        <v>80.915000000000006</v>
      </c>
      <c r="N63" s="1">
        <v>72.647000000000006</v>
      </c>
      <c r="O63" s="1">
        <v>71.331000000000003</v>
      </c>
      <c r="P63" s="1">
        <v>80.39</v>
      </c>
      <c r="Q63" s="1">
        <v>101.018</v>
      </c>
      <c r="R63" s="1">
        <v>58.42</v>
      </c>
      <c r="S63" s="1">
        <v>48.417999999999999</v>
      </c>
      <c r="T63" s="1">
        <v>89.275999999999996</v>
      </c>
      <c r="U63" s="1">
        <v>103.69</v>
      </c>
      <c r="W63" s="22">
        <v>60</v>
      </c>
      <c r="X63" s="3">
        <v>55.603999999999999</v>
      </c>
      <c r="Y63" s="3">
        <v>62.908000000000001</v>
      </c>
      <c r="Z63" s="3">
        <v>70.192999999999998</v>
      </c>
      <c r="AA63" s="3">
        <v>107.11799999999999</v>
      </c>
      <c r="AB63" s="3">
        <v>96.682000000000002</v>
      </c>
      <c r="AC63" s="3">
        <v>55.561999999999998</v>
      </c>
      <c r="AD63" s="3">
        <v>56.414999999999999</v>
      </c>
      <c r="AE63" s="3">
        <v>85.927000000000007</v>
      </c>
      <c r="AF63" s="3">
        <v>56.033000000000001</v>
      </c>
      <c r="AG63" s="3"/>
      <c r="AH63" s="22">
        <v>60</v>
      </c>
      <c r="AI63" s="3">
        <v>55.456000000000003</v>
      </c>
      <c r="AJ63" s="3">
        <v>47.917000000000002</v>
      </c>
      <c r="AK63" s="3">
        <v>47.488999999999997</v>
      </c>
      <c r="AL63" s="3">
        <v>89.655000000000001</v>
      </c>
      <c r="AM63" s="3">
        <v>145.00299999999999</v>
      </c>
      <c r="AN63" s="3">
        <v>81.406999999999996</v>
      </c>
      <c r="AO63" s="3">
        <v>74.048000000000002</v>
      </c>
      <c r="AP63" s="3">
        <v>81.691000000000003</v>
      </c>
      <c r="AQ63" s="3">
        <v>73.849999999999994</v>
      </c>
      <c r="AR63" s="3"/>
      <c r="AS63" s="22">
        <v>60</v>
      </c>
      <c r="AT63" s="3">
        <v>2.2519999999999998</v>
      </c>
      <c r="AU63" s="3">
        <v>2.5049999999999999</v>
      </c>
      <c r="AV63" s="3">
        <v>2.585</v>
      </c>
      <c r="AW63" s="3">
        <v>3.2730000000000001</v>
      </c>
      <c r="AX63" s="3">
        <v>9.6910000000000007</v>
      </c>
      <c r="AY63" s="3">
        <v>2.5579999999999998</v>
      </c>
      <c r="AZ63" s="3">
        <v>2.5819999999999999</v>
      </c>
      <c r="BA63" s="3">
        <v>10.242000000000001</v>
      </c>
      <c r="BB63" s="3">
        <v>10.189</v>
      </c>
    </row>
    <row r="64" spans="1:54" x14ac:dyDescent="0.2">
      <c r="A64" s="22">
        <v>61</v>
      </c>
      <c r="B64" s="2">
        <v>50.250999999999998</v>
      </c>
      <c r="C64" s="2">
        <v>54.939</v>
      </c>
      <c r="D64" s="2">
        <v>58.033000000000001</v>
      </c>
      <c r="E64" s="2">
        <v>63.64</v>
      </c>
      <c r="F64" s="2">
        <v>144.19499999999999</v>
      </c>
      <c r="G64" s="2">
        <v>105.04300000000001</v>
      </c>
      <c r="H64" s="2">
        <v>107.843</v>
      </c>
      <c r="I64" s="2">
        <v>57.536999999999999</v>
      </c>
      <c r="J64" s="2">
        <v>83.1</v>
      </c>
      <c r="K64" s="2"/>
      <c r="L64" s="22">
        <v>61</v>
      </c>
      <c r="M64" s="1">
        <v>54.984000000000002</v>
      </c>
      <c r="N64" s="1">
        <v>47.718000000000004</v>
      </c>
      <c r="O64" s="1">
        <v>63.601999999999997</v>
      </c>
      <c r="P64" s="1">
        <v>77.37</v>
      </c>
      <c r="Q64" s="1">
        <v>100.706</v>
      </c>
      <c r="R64" s="1">
        <v>56.593000000000004</v>
      </c>
      <c r="S64" s="1">
        <v>65.27</v>
      </c>
      <c r="T64" s="1">
        <v>79.03</v>
      </c>
      <c r="U64" s="1">
        <v>104.548</v>
      </c>
      <c r="W64" s="22">
        <v>61</v>
      </c>
      <c r="X64" s="3">
        <v>58.966000000000001</v>
      </c>
      <c r="Y64" s="3">
        <v>56.061999999999998</v>
      </c>
      <c r="Z64" s="3">
        <v>62.985999999999997</v>
      </c>
      <c r="AA64" s="3">
        <v>78.034999999999997</v>
      </c>
      <c r="AB64" s="3">
        <v>95.611000000000004</v>
      </c>
      <c r="AC64" s="3">
        <v>70.19</v>
      </c>
      <c r="AD64" s="3">
        <v>75.846000000000004</v>
      </c>
      <c r="AE64" s="3">
        <v>96.070999999999998</v>
      </c>
      <c r="AF64" s="3">
        <v>63.27</v>
      </c>
      <c r="AG64" s="3"/>
      <c r="AH64" s="22">
        <v>61</v>
      </c>
      <c r="AI64" s="3">
        <v>57.225000000000001</v>
      </c>
      <c r="AJ64" s="3">
        <v>52.817999999999998</v>
      </c>
      <c r="AK64" s="3">
        <v>72.421000000000006</v>
      </c>
      <c r="AL64" s="3">
        <v>72.974999999999994</v>
      </c>
      <c r="AM64" s="3">
        <v>98.974000000000004</v>
      </c>
      <c r="AN64" s="3">
        <v>57.915999999999997</v>
      </c>
      <c r="AO64" s="3">
        <v>56.718000000000004</v>
      </c>
      <c r="AP64" s="3">
        <v>57.44</v>
      </c>
      <c r="AQ64" s="3">
        <v>42.371000000000002</v>
      </c>
      <c r="AR64" s="3"/>
      <c r="AS64" s="22">
        <v>61</v>
      </c>
      <c r="AT64" s="3">
        <v>2.6349999999999998</v>
      </c>
      <c r="AU64" s="3">
        <v>2.6440000000000001</v>
      </c>
      <c r="AV64" s="3">
        <v>2.7629999999999999</v>
      </c>
      <c r="AW64" s="3">
        <v>3.42</v>
      </c>
      <c r="AX64" s="3">
        <v>9.8840000000000003</v>
      </c>
      <c r="AY64" s="3">
        <v>2.5299999999999998</v>
      </c>
      <c r="AZ64" s="3">
        <v>2.5790000000000002</v>
      </c>
      <c r="BA64" s="3">
        <v>9.9459999999999997</v>
      </c>
      <c r="BB64" s="3">
        <v>10.118</v>
      </c>
    </row>
    <row r="65" spans="1:54" x14ac:dyDescent="0.2">
      <c r="A65" s="22">
        <v>62</v>
      </c>
      <c r="B65" s="2">
        <v>52.768999999999998</v>
      </c>
      <c r="C65" s="2">
        <v>55.101999999999997</v>
      </c>
      <c r="D65" s="2">
        <v>54.459000000000003</v>
      </c>
      <c r="E65" s="2">
        <v>85.575000000000003</v>
      </c>
      <c r="F65" s="2">
        <v>98.766999999999996</v>
      </c>
      <c r="G65" s="2">
        <v>80.685000000000002</v>
      </c>
      <c r="H65" s="2">
        <v>91.89</v>
      </c>
      <c r="I65" s="2">
        <v>54.9</v>
      </c>
      <c r="J65" s="2">
        <v>77.783000000000001</v>
      </c>
      <c r="K65" s="2"/>
      <c r="L65" s="22">
        <v>62</v>
      </c>
      <c r="M65" s="1">
        <v>57.287999999999997</v>
      </c>
      <c r="N65" s="1">
        <v>68.986999999999995</v>
      </c>
      <c r="O65" s="1">
        <v>65.576999999999998</v>
      </c>
      <c r="P65" s="1">
        <v>94.766000000000005</v>
      </c>
      <c r="Q65" s="1">
        <v>98.879000000000005</v>
      </c>
      <c r="R65" s="1">
        <v>58.052999999999997</v>
      </c>
      <c r="S65" s="1">
        <v>67.400000000000006</v>
      </c>
      <c r="T65" s="1">
        <v>59.283999999999999</v>
      </c>
      <c r="U65" s="1">
        <v>100.66200000000001</v>
      </c>
      <c r="W65" s="22">
        <v>62</v>
      </c>
      <c r="X65" s="3">
        <v>59.984000000000002</v>
      </c>
      <c r="Y65" s="3">
        <v>54.686999999999998</v>
      </c>
      <c r="Z65" s="3">
        <v>42.368000000000002</v>
      </c>
      <c r="AA65" s="3">
        <v>106.92700000000001</v>
      </c>
      <c r="AB65" s="3">
        <v>101.90600000000001</v>
      </c>
      <c r="AC65" s="3">
        <v>56.975000000000001</v>
      </c>
      <c r="AD65" s="3">
        <v>71.498000000000005</v>
      </c>
      <c r="AE65" s="3">
        <v>80.239000000000004</v>
      </c>
      <c r="AF65" s="3">
        <v>59.561</v>
      </c>
      <c r="AG65" s="3"/>
      <c r="AH65" s="22">
        <v>62</v>
      </c>
      <c r="AI65" s="3">
        <v>42.973999999999997</v>
      </c>
      <c r="AJ65" s="3">
        <v>48.369</v>
      </c>
      <c r="AK65" s="3">
        <v>62.784999999999997</v>
      </c>
      <c r="AL65" s="3">
        <v>76.852000000000004</v>
      </c>
      <c r="AM65" s="3">
        <v>98.094999999999999</v>
      </c>
      <c r="AN65" s="3">
        <v>58.481000000000002</v>
      </c>
      <c r="AO65" s="3">
        <v>59.012999999999998</v>
      </c>
      <c r="AP65" s="3">
        <v>92.94</v>
      </c>
      <c r="AQ65" s="3">
        <v>54.161999999999999</v>
      </c>
      <c r="AR65" s="3"/>
      <c r="AS65" s="22">
        <v>62</v>
      </c>
      <c r="AT65" s="3">
        <v>2.3250000000000002</v>
      </c>
      <c r="AU65" s="3">
        <v>2.63</v>
      </c>
      <c r="AV65" s="3">
        <v>2.77</v>
      </c>
      <c r="AW65" s="3">
        <v>3.2229999999999999</v>
      </c>
      <c r="AX65" s="3">
        <v>9.4589999999999996</v>
      </c>
      <c r="AY65" s="3">
        <v>2.69</v>
      </c>
      <c r="AZ65" s="3">
        <v>2.6269999999999998</v>
      </c>
      <c r="BA65" s="3">
        <v>10.43</v>
      </c>
      <c r="BB65" s="3">
        <v>10.324</v>
      </c>
    </row>
    <row r="66" spans="1:54" x14ac:dyDescent="0.2">
      <c r="A66" s="22">
        <v>63</v>
      </c>
      <c r="B66" s="2">
        <v>57.701000000000001</v>
      </c>
      <c r="C66" s="2">
        <v>56.744</v>
      </c>
      <c r="D66" s="2">
        <v>55.487000000000002</v>
      </c>
      <c r="E66" s="2">
        <v>67.231999999999999</v>
      </c>
      <c r="F66" s="2">
        <v>96.649000000000001</v>
      </c>
      <c r="G66" s="2">
        <v>91.887</v>
      </c>
      <c r="H66" s="2">
        <v>99.471999999999994</v>
      </c>
      <c r="I66" s="2">
        <v>68.453000000000003</v>
      </c>
      <c r="J66" s="2">
        <v>75.399000000000001</v>
      </c>
      <c r="K66" s="2"/>
      <c r="L66" s="22">
        <v>63</v>
      </c>
      <c r="M66" s="1">
        <v>55.523000000000003</v>
      </c>
      <c r="N66" s="1">
        <v>48.241999999999997</v>
      </c>
      <c r="O66" s="1">
        <v>51.1</v>
      </c>
      <c r="P66" s="1">
        <v>95.542000000000002</v>
      </c>
      <c r="Q66" s="1">
        <v>98.319000000000003</v>
      </c>
      <c r="R66" s="1">
        <v>64.248000000000005</v>
      </c>
      <c r="S66" s="1">
        <v>54.103000000000002</v>
      </c>
      <c r="T66" s="1">
        <v>80.033000000000001</v>
      </c>
      <c r="U66" s="1">
        <v>147.37799999999999</v>
      </c>
      <c r="W66" s="22">
        <v>63</v>
      </c>
      <c r="X66" s="3">
        <v>103.51600000000001</v>
      </c>
      <c r="Y66" s="3">
        <v>47.201999999999998</v>
      </c>
      <c r="Z66" s="3">
        <v>51.798999999999999</v>
      </c>
      <c r="AA66" s="3">
        <v>70.844999999999999</v>
      </c>
      <c r="AB66" s="3">
        <v>72.132999999999996</v>
      </c>
      <c r="AC66" s="3">
        <v>58.893999999999998</v>
      </c>
      <c r="AD66" s="3">
        <v>68.406999999999996</v>
      </c>
      <c r="AE66" s="3">
        <v>69.290000000000006</v>
      </c>
      <c r="AF66" s="3">
        <v>60.537999999999997</v>
      </c>
      <c r="AG66" s="3"/>
      <c r="AH66" s="22">
        <v>63</v>
      </c>
      <c r="AI66" s="3">
        <v>72.119</v>
      </c>
      <c r="AJ66" s="3">
        <v>70.805000000000007</v>
      </c>
      <c r="AK66" s="3">
        <v>56.095999999999997</v>
      </c>
      <c r="AL66" s="3">
        <v>90.421999999999997</v>
      </c>
      <c r="AM66" s="3">
        <v>84.736999999999995</v>
      </c>
      <c r="AN66" s="3">
        <v>99.975999999999999</v>
      </c>
      <c r="AO66" s="3">
        <v>56.92</v>
      </c>
      <c r="AP66" s="3">
        <v>68.802000000000007</v>
      </c>
      <c r="AQ66" s="3">
        <v>71.143000000000001</v>
      </c>
      <c r="AR66" s="3"/>
      <c r="AS66" s="22">
        <v>63</v>
      </c>
      <c r="AT66" s="3">
        <v>2.3410000000000002</v>
      </c>
      <c r="AU66" s="3">
        <v>3.4329999999999998</v>
      </c>
      <c r="AV66" s="3">
        <v>2.6629999999999998</v>
      </c>
      <c r="AW66" s="3">
        <v>3.4289999999999998</v>
      </c>
      <c r="AX66" s="3">
        <v>9.7119999999999997</v>
      </c>
      <c r="AY66" s="3">
        <v>2.5329999999999999</v>
      </c>
      <c r="AZ66" s="3">
        <v>2.5859999999999999</v>
      </c>
      <c r="BA66" s="3">
        <v>9.9079999999999995</v>
      </c>
      <c r="BB66" s="3">
        <v>10.756</v>
      </c>
    </row>
    <row r="67" spans="1:54" x14ac:dyDescent="0.2">
      <c r="A67" s="22">
        <v>64</v>
      </c>
      <c r="B67" s="2">
        <v>61.222999999999999</v>
      </c>
      <c r="C67" s="2">
        <v>52.140999999999998</v>
      </c>
      <c r="D67" s="2">
        <v>40.122</v>
      </c>
      <c r="E67" s="2">
        <v>82.74</v>
      </c>
      <c r="F67" s="2">
        <v>99.733000000000004</v>
      </c>
      <c r="G67" s="2">
        <v>90.188999999999993</v>
      </c>
      <c r="H67" s="2">
        <v>97.301000000000002</v>
      </c>
      <c r="I67" s="2">
        <v>53.213999999999999</v>
      </c>
      <c r="J67" s="2">
        <v>91.447999999999993</v>
      </c>
      <c r="K67" s="2"/>
      <c r="L67" s="22">
        <v>64</v>
      </c>
      <c r="M67" s="1">
        <v>57.911000000000001</v>
      </c>
      <c r="N67" s="1">
        <v>60.182000000000002</v>
      </c>
      <c r="O67" s="1">
        <v>65.97</v>
      </c>
      <c r="P67" s="1">
        <v>77.260999999999996</v>
      </c>
      <c r="Q67" s="1">
        <v>109.325</v>
      </c>
      <c r="R67" s="1">
        <v>59.107999999999997</v>
      </c>
      <c r="S67" s="1">
        <v>57.204999999999998</v>
      </c>
      <c r="T67" s="1">
        <v>80.790999999999997</v>
      </c>
      <c r="U67" s="1">
        <v>100.19799999999999</v>
      </c>
      <c r="W67" s="22">
        <v>64</v>
      </c>
      <c r="X67" s="3">
        <v>59.744999999999997</v>
      </c>
      <c r="Y67" s="3">
        <v>58.097000000000001</v>
      </c>
      <c r="Z67" s="3">
        <v>64.944999999999993</v>
      </c>
      <c r="AA67" s="3">
        <v>64.537999999999997</v>
      </c>
      <c r="AB67" s="3">
        <v>68.656000000000006</v>
      </c>
      <c r="AC67" s="3">
        <v>56.110999999999997</v>
      </c>
      <c r="AD67" s="3">
        <v>61.16</v>
      </c>
      <c r="AE67" s="3">
        <v>69.603999999999999</v>
      </c>
      <c r="AF67" s="3">
        <v>56.116</v>
      </c>
      <c r="AG67" s="3"/>
      <c r="AH67" s="22">
        <v>64</v>
      </c>
      <c r="AI67" s="3">
        <v>55.276000000000003</v>
      </c>
      <c r="AJ67" s="3">
        <v>56.56</v>
      </c>
      <c r="AK67" s="3">
        <v>57.631999999999998</v>
      </c>
      <c r="AL67" s="3">
        <v>76.566999999999993</v>
      </c>
      <c r="AM67" s="3">
        <v>102.06699999999999</v>
      </c>
      <c r="AN67" s="3">
        <v>60.171999999999997</v>
      </c>
      <c r="AO67" s="3">
        <v>71.527000000000001</v>
      </c>
      <c r="AP67" s="3">
        <v>70.58</v>
      </c>
      <c r="AQ67" s="3">
        <v>73.709000000000003</v>
      </c>
      <c r="AR67" s="3"/>
      <c r="AS67" s="22">
        <v>64</v>
      </c>
      <c r="AT67" s="3">
        <v>2.4969999999999999</v>
      </c>
      <c r="AU67" s="3">
        <v>4.9379999999999997</v>
      </c>
      <c r="AV67" s="3">
        <v>9.0190000000000001</v>
      </c>
      <c r="AW67" s="3">
        <v>7.9939999999999998</v>
      </c>
      <c r="AX67" s="3">
        <v>15.266</v>
      </c>
      <c r="AY67" s="3">
        <v>8.3859999999999992</v>
      </c>
      <c r="AZ67" s="3">
        <v>17.948</v>
      </c>
      <c r="BA67" s="3">
        <v>15.273999999999999</v>
      </c>
      <c r="BB67" s="3">
        <v>15.41</v>
      </c>
    </row>
    <row r="68" spans="1:54" x14ac:dyDescent="0.2">
      <c r="A68" s="22">
        <v>65</v>
      </c>
      <c r="B68" s="2">
        <v>60.08</v>
      </c>
      <c r="C68" s="2">
        <v>59.267000000000003</v>
      </c>
      <c r="D68" s="2">
        <v>59.655000000000001</v>
      </c>
      <c r="E68" s="2">
        <v>69.126999999999995</v>
      </c>
      <c r="F68" s="2">
        <v>93.653000000000006</v>
      </c>
      <c r="G68" s="2">
        <v>97.858999999999995</v>
      </c>
      <c r="H68" s="2">
        <v>147.43899999999999</v>
      </c>
      <c r="I68" s="2">
        <v>73.81</v>
      </c>
      <c r="J68" s="2">
        <v>78.025999999999996</v>
      </c>
      <c r="K68" s="2"/>
      <c r="L68" s="22">
        <v>65</v>
      </c>
      <c r="M68" s="1">
        <v>81.269000000000005</v>
      </c>
      <c r="N68" s="1">
        <v>66.745999999999995</v>
      </c>
      <c r="O68" s="1">
        <v>71.353999999999999</v>
      </c>
      <c r="P68" s="1">
        <v>78.783000000000001</v>
      </c>
      <c r="Q68" s="1">
        <v>99.213999999999999</v>
      </c>
      <c r="R68" s="1">
        <v>56.744999999999997</v>
      </c>
      <c r="S68" s="1">
        <v>50.234999999999999</v>
      </c>
      <c r="T68" s="1">
        <v>89.015000000000001</v>
      </c>
      <c r="U68" s="1">
        <v>103.17100000000001</v>
      </c>
      <c r="W68" s="22">
        <v>65</v>
      </c>
      <c r="X68" s="3">
        <v>56.33</v>
      </c>
      <c r="Y68" s="3">
        <v>56.281999999999996</v>
      </c>
      <c r="Z68" s="3">
        <v>68.459999999999994</v>
      </c>
      <c r="AA68" s="3">
        <v>60.277000000000001</v>
      </c>
      <c r="AB68" s="3">
        <v>74.537000000000006</v>
      </c>
      <c r="AC68" s="3">
        <v>68.790000000000006</v>
      </c>
      <c r="AD68" s="3">
        <v>59.326999999999998</v>
      </c>
      <c r="AE68" s="3">
        <v>75.637</v>
      </c>
      <c r="AF68" s="3">
        <v>63.529000000000003</v>
      </c>
      <c r="AG68" s="3"/>
      <c r="AH68" s="22">
        <v>65</v>
      </c>
      <c r="AI68" s="3">
        <v>87.948999999999998</v>
      </c>
      <c r="AJ68" s="3">
        <v>74.171999999999997</v>
      </c>
      <c r="AK68" s="3">
        <v>73.582999999999998</v>
      </c>
      <c r="AL68" s="3">
        <v>74.135000000000005</v>
      </c>
      <c r="AM68" s="3">
        <v>108.28400000000001</v>
      </c>
      <c r="AN68" s="3">
        <v>53.956000000000003</v>
      </c>
      <c r="AO68" s="3">
        <v>58.478000000000002</v>
      </c>
      <c r="AP68" s="3">
        <v>58.939</v>
      </c>
      <c r="AQ68" s="3">
        <v>79.495000000000005</v>
      </c>
      <c r="AR68" s="3"/>
      <c r="AS68" s="22">
        <v>65</v>
      </c>
      <c r="AT68" s="3">
        <v>8.3580000000000005</v>
      </c>
      <c r="AU68" s="3">
        <v>8.875</v>
      </c>
      <c r="AV68" s="3">
        <v>8.8970000000000002</v>
      </c>
      <c r="AW68" s="3">
        <v>7.327</v>
      </c>
      <c r="AX68" s="3">
        <v>9.1560000000000006</v>
      </c>
      <c r="AY68" s="3">
        <v>2.5129999999999999</v>
      </c>
      <c r="AZ68" s="3">
        <v>2.5619999999999998</v>
      </c>
      <c r="BA68" s="3">
        <v>10.446999999999999</v>
      </c>
      <c r="BB68" s="3">
        <v>11.555</v>
      </c>
    </row>
    <row r="69" spans="1:54" x14ac:dyDescent="0.2">
      <c r="A69" s="22">
        <v>66</v>
      </c>
      <c r="B69" s="2">
        <v>54.106999999999999</v>
      </c>
      <c r="C69" s="2">
        <v>50.207999999999998</v>
      </c>
      <c r="D69" s="2">
        <v>60.92</v>
      </c>
      <c r="E69" s="2">
        <v>88.698999999999998</v>
      </c>
      <c r="F69" s="2">
        <v>90.781000000000006</v>
      </c>
      <c r="G69" s="2">
        <v>95.804000000000002</v>
      </c>
      <c r="H69" s="2">
        <v>102.57899999999999</v>
      </c>
      <c r="I69" s="2">
        <v>54.274000000000001</v>
      </c>
      <c r="J69" s="2">
        <v>92.947000000000003</v>
      </c>
      <c r="K69" s="2"/>
      <c r="L69" s="22">
        <v>66</v>
      </c>
      <c r="M69" s="1">
        <v>75.409000000000006</v>
      </c>
      <c r="N69" s="1">
        <v>73.727999999999994</v>
      </c>
      <c r="O69" s="1">
        <v>54.265999999999998</v>
      </c>
      <c r="P69" s="1">
        <v>86.256</v>
      </c>
      <c r="Q69" s="1">
        <v>100.619</v>
      </c>
      <c r="R69" s="1">
        <v>57.381</v>
      </c>
      <c r="S69" s="1">
        <v>62.85</v>
      </c>
      <c r="T69" s="1">
        <v>77.597999999999999</v>
      </c>
      <c r="U69" s="1">
        <v>108.09099999999999</v>
      </c>
      <c r="W69" s="22">
        <v>66</v>
      </c>
      <c r="X69" s="3">
        <v>61.905000000000001</v>
      </c>
      <c r="Y69" s="3">
        <v>55.911999999999999</v>
      </c>
      <c r="Z69" s="3">
        <v>59.798000000000002</v>
      </c>
      <c r="AA69" s="3">
        <v>72.94</v>
      </c>
      <c r="AB69" s="3">
        <v>62.523000000000003</v>
      </c>
      <c r="AC69" s="3">
        <v>55.359000000000002</v>
      </c>
      <c r="AD69" s="3">
        <v>65.183999999999997</v>
      </c>
      <c r="AE69" s="3">
        <v>79.653999999999996</v>
      </c>
      <c r="AF69" s="3">
        <v>70.034999999999997</v>
      </c>
      <c r="AG69" s="3"/>
      <c r="AH69" s="22">
        <v>66</v>
      </c>
      <c r="AI69" s="3">
        <v>58.393000000000001</v>
      </c>
      <c r="AJ69" s="3">
        <v>49.040999999999997</v>
      </c>
      <c r="AK69" s="3">
        <v>56.116999999999997</v>
      </c>
      <c r="AL69" s="3">
        <v>83.682000000000002</v>
      </c>
      <c r="AM69" s="3">
        <v>99.894999999999996</v>
      </c>
      <c r="AN69" s="3">
        <v>56.35</v>
      </c>
      <c r="AO69" s="3">
        <v>68.646000000000001</v>
      </c>
      <c r="AP69" s="3">
        <v>55.923999999999999</v>
      </c>
      <c r="AQ69" s="3">
        <v>79.801000000000002</v>
      </c>
      <c r="AR69" s="3"/>
      <c r="AS69" s="22">
        <v>66</v>
      </c>
      <c r="AT69" s="3">
        <v>2.8940000000000001</v>
      </c>
      <c r="AU69" s="3">
        <v>3.0049999999999999</v>
      </c>
      <c r="AV69" s="3">
        <v>3.395</v>
      </c>
      <c r="AW69" s="3">
        <v>4.149</v>
      </c>
      <c r="AX69" s="3">
        <v>10.188000000000001</v>
      </c>
      <c r="AY69" s="3">
        <v>4.492</v>
      </c>
      <c r="AZ69" s="3">
        <v>2.6389999999999998</v>
      </c>
      <c r="BA69" s="3">
        <v>9.7989999999999995</v>
      </c>
      <c r="BB69" s="3">
        <v>10.513999999999999</v>
      </c>
    </row>
    <row r="70" spans="1:54" x14ac:dyDescent="0.2">
      <c r="A70" s="22">
        <v>67</v>
      </c>
      <c r="B70" s="2">
        <v>56.912999999999997</v>
      </c>
      <c r="C70" s="2">
        <v>54.823</v>
      </c>
      <c r="D70" s="2">
        <v>53.639000000000003</v>
      </c>
      <c r="E70" s="2">
        <v>73.676000000000002</v>
      </c>
      <c r="F70" s="2">
        <v>98.790999999999997</v>
      </c>
      <c r="G70" s="2">
        <v>90.483999999999995</v>
      </c>
      <c r="H70" s="2">
        <v>98.707999999999998</v>
      </c>
      <c r="I70" s="2">
        <v>68.927000000000007</v>
      </c>
      <c r="J70" s="2">
        <v>76.721999999999994</v>
      </c>
      <c r="K70" s="2"/>
      <c r="L70" s="22">
        <v>67</v>
      </c>
      <c r="M70" s="1">
        <v>59.951000000000001</v>
      </c>
      <c r="N70" s="1">
        <v>59.996000000000002</v>
      </c>
      <c r="O70" s="1">
        <v>56.030999999999999</v>
      </c>
      <c r="P70" s="1">
        <v>44.923000000000002</v>
      </c>
      <c r="Q70" s="1">
        <v>89.19</v>
      </c>
      <c r="R70" s="1">
        <v>64.289000000000001</v>
      </c>
      <c r="S70" s="1">
        <v>94.695999999999998</v>
      </c>
      <c r="T70" s="1">
        <v>88.751999999999995</v>
      </c>
      <c r="U70" s="1">
        <v>113.143</v>
      </c>
      <c r="W70" s="22">
        <v>67</v>
      </c>
      <c r="X70" s="3">
        <v>68.923000000000002</v>
      </c>
      <c r="Y70" s="3">
        <v>67.578000000000003</v>
      </c>
      <c r="Z70" s="3">
        <v>78.813999999999993</v>
      </c>
      <c r="AA70" s="3">
        <v>65.566999999999993</v>
      </c>
      <c r="AB70" s="3">
        <v>101.17700000000001</v>
      </c>
      <c r="AC70" s="3">
        <v>69.997</v>
      </c>
      <c r="AD70" s="3">
        <v>41.009</v>
      </c>
      <c r="AE70" s="3">
        <v>128.56399999999999</v>
      </c>
      <c r="AF70" s="3">
        <v>81.709999999999994</v>
      </c>
      <c r="AG70" s="3"/>
      <c r="AH70" s="22">
        <v>67</v>
      </c>
      <c r="AI70" s="3">
        <v>90.465999999999994</v>
      </c>
      <c r="AJ70" s="3">
        <v>59.442999999999998</v>
      </c>
      <c r="AK70" s="3">
        <v>61.372</v>
      </c>
      <c r="AL70" s="3">
        <v>62.198999999999998</v>
      </c>
      <c r="AM70" s="3">
        <v>69.031000000000006</v>
      </c>
      <c r="AN70" s="3">
        <v>56.298000000000002</v>
      </c>
      <c r="AO70" s="3">
        <v>56.741</v>
      </c>
      <c r="AP70" s="3">
        <v>62.945</v>
      </c>
      <c r="AQ70" s="3">
        <v>63.155999999999999</v>
      </c>
      <c r="AR70" s="3"/>
      <c r="AS70" s="22">
        <v>67</v>
      </c>
      <c r="AT70" s="3">
        <v>2.3340000000000001</v>
      </c>
      <c r="AU70" s="3">
        <v>2.681</v>
      </c>
      <c r="AV70" s="3">
        <v>2.694</v>
      </c>
      <c r="AW70" s="3">
        <v>3.2450000000000001</v>
      </c>
      <c r="AX70" s="3">
        <v>9.2880000000000003</v>
      </c>
      <c r="AY70" s="3">
        <v>2.504</v>
      </c>
      <c r="AZ70" s="3">
        <v>2.5710000000000002</v>
      </c>
      <c r="BA70" s="3">
        <v>9.8420000000000005</v>
      </c>
      <c r="BB70" s="3">
        <v>9.9700000000000006</v>
      </c>
    </row>
    <row r="71" spans="1:54" x14ac:dyDescent="0.2">
      <c r="A71" s="22">
        <v>68</v>
      </c>
      <c r="B71" s="2">
        <v>55.655999999999999</v>
      </c>
      <c r="C71" s="2">
        <v>51.749000000000002</v>
      </c>
      <c r="D71" s="2">
        <v>58.466999999999999</v>
      </c>
      <c r="E71" s="2">
        <v>84.114999999999995</v>
      </c>
      <c r="F71" s="2">
        <v>93.463999999999999</v>
      </c>
      <c r="G71" s="2">
        <v>96.33</v>
      </c>
      <c r="H71" s="2">
        <v>102.64</v>
      </c>
      <c r="I71" s="2">
        <v>54.710999999999999</v>
      </c>
      <c r="J71" s="2">
        <v>91.105999999999995</v>
      </c>
      <c r="K71" s="2"/>
      <c r="L71" s="22">
        <v>68</v>
      </c>
      <c r="M71" s="1">
        <v>122.631</v>
      </c>
      <c r="N71" s="1">
        <v>72.844999999999999</v>
      </c>
      <c r="O71" s="1">
        <v>58.860999999999997</v>
      </c>
      <c r="P71" s="1">
        <v>93.825999999999993</v>
      </c>
      <c r="Q71" s="1">
        <v>100.09399999999999</v>
      </c>
      <c r="R71" s="1">
        <v>72.363</v>
      </c>
      <c r="S71" s="1">
        <v>57.448</v>
      </c>
      <c r="T71" s="1">
        <v>62.551000000000002</v>
      </c>
      <c r="U71" s="1">
        <v>104.2</v>
      </c>
      <c r="W71" s="22">
        <v>68</v>
      </c>
      <c r="X71" s="3">
        <v>89.510999999999996</v>
      </c>
      <c r="Y71" s="3">
        <v>74.445999999999998</v>
      </c>
      <c r="Z71" s="3">
        <v>56.81</v>
      </c>
      <c r="AA71" s="3">
        <v>89.694000000000003</v>
      </c>
      <c r="AB71" s="3">
        <v>104.55200000000001</v>
      </c>
      <c r="AC71" s="3">
        <v>54.7</v>
      </c>
      <c r="AD71" s="3">
        <v>63.529000000000003</v>
      </c>
      <c r="AE71" s="3">
        <v>79.212000000000003</v>
      </c>
      <c r="AF71" s="3">
        <v>55.869</v>
      </c>
      <c r="AG71" s="3"/>
      <c r="AH71" s="22">
        <v>68</v>
      </c>
      <c r="AI71" s="3">
        <v>54.093000000000004</v>
      </c>
      <c r="AJ71" s="3">
        <v>59.113</v>
      </c>
      <c r="AK71" s="3">
        <v>56.649000000000001</v>
      </c>
      <c r="AL71" s="3">
        <v>64.185000000000002</v>
      </c>
      <c r="AM71" s="3">
        <v>65.054000000000002</v>
      </c>
      <c r="AN71" s="3">
        <v>56.396000000000001</v>
      </c>
      <c r="AO71" s="3">
        <v>55.570999999999998</v>
      </c>
      <c r="AP71" s="3">
        <v>57.258000000000003</v>
      </c>
      <c r="AQ71" s="3">
        <v>66.492000000000004</v>
      </c>
      <c r="AR71" s="3"/>
      <c r="AS71" s="22">
        <v>68</v>
      </c>
      <c r="AT71" s="3">
        <v>2.2839999999999998</v>
      </c>
      <c r="AU71" s="3">
        <v>2.5390000000000001</v>
      </c>
      <c r="AV71" s="3">
        <v>2.6389999999999998</v>
      </c>
      <c r="AW71" s="3">
        <v>3.3140000000000001</v>
      </c>
      <c r="AX71" s="3">
        <v>9.3070000000000004</v>
      </c>
      <c r="AY71" s="3">
        <v>3.8170000000000002</v>
      </c>
      <c r="AZ71" s="3">
        <v>2.9489999999999998</v>
      </c>
      <c r="BA71" s="3">
        <v>11.061999999999999</v>
      </c>
      <c r="BB71" s="3">
        <v>10.615</v>
      </c>
    </row>
    <row r="72" spans="1:54" x14ac:dyDescent="0.2">
      <c r="A72" s="22">
        <v>69</v>
      </c>
      <c r="B72" s="2">
        <v>54.1</v>
      </c>
      <c r="C72" s="2">
        <v>49.084000000000003</v>
      </c>
      <c r="D72" s="2">
        <v>67.263000000000005</v>
      </c>
      <c r="E72" s="2">
        <v>69.988</v>
      </c>
      <c r="F72" s="2">
        <v>98.066000000000003</v>
      </c>
      <c r="G72" s="2">
        <v>97.212000000000003</v>
      </c>
      <c r="H72" s="2">
        <v>98.831999999999994</v>
      </c>
      <c r="I72" s="2">
        <v>54.343000000000004</v>
      </c>
      <c r="J72" s="2">
        <v>90.585999999999999</v>
      </c>
      <c r="K72" s="2"/>
      <c r="L72" s="22">
        <v>69</v>
      </c>
      <c r="M72" s="1">
        <v>62.95</v>
      </c>
      <c r="N72" s="1">
        <v>71.143000000000001</v>
      </c>
      <c r="O72" s="1">
        <v>69.789000000000001</v>
      </c>
      <c r="P72" s="1">
        <v>94.902000000000001</v>
      </c>
      <c r="Q72" s="1">
        <v>99.85</v>
      </c>
      <c r="R72" s="1">
        <v>102.756</v>
      </c>
      <c r="S72" s="1">
        <v>58.576000000000001</v>
      </c>
      <c r="T72" s="1">
        <v>95.186000000000007</v>
      </c>
      <c r="U72" s="1">
        <v>98.911000000000001</v>
      </c>
      <c r="W72" s="22">
        <v>69</v>
      </c>
      <c r="X72" s="3">
        <v>56.832000000000001</v>
      </c>
      <c r="Y72" s="3">
        <v>86.649000000000001</v>
      </c>
      <c r="Z72" s="3">
        <v>54.713000000000001</v>
      </c>
      <c r="AA72" s="3">
        <v>90.453999999999994</v>
      </c>
      <c r="AB72" s="3">
        <v>95.253</v>
      </c>
      <c r="AC72" s="3">
        <v>57.744</v>
      </c>
      <c r="AD72" s="3">
        <v>68.783000000000001</v>
      </c>
      <c r="AE72" s="3">
        <v>96.424999999999997</v>
      </c>
      <c r="AF72" s="3">
        <v>56.896999999999998</v>
      </c>
      <c r="AG72" s="3"/>
      <c r="AH72" s="22">
        <v>69</v>
      </c>
      <c r="AI72" s="3">
        <v>69.451999999999998</v>
      </c>
      <c r="AJ72" s="3">
        <v>56.125</v>
      </c>
      <c r="AK72" s="3">
        <v>67.510999999999996</v>
      </c>
      <c r="AL72" s="3">
        <v>134.232</v>
      </c>
      <c r="AM72" s="3">
        <v>104.85599999999999</v>
      </c>
      <c r="AN72" s="3">
        <v>60.933</v>
      </c>
      <c r="AO72" s="3">
        <v>59.947000000000003</v>
      </c>
      <c r="AP72" s="3">
        <v>91.49</v>
      </c>
      <c r="AQ72" s="3">
        <v>58.494</v>
      </c>
      <c r="AR72" s="3"/>
      <c r="AS72" s="22">
        <v>69</v>
      </c>
      <c r="AT72" s="3">
        <v>2.4430000000000001</v>
      </c>
      <c r="AU72" s="3">
        <v>2.7029999999999998</v>
      </c>
      <c r="AV72" s="3">
        <v>2.9889999999999999</v>
      </c>
      <c r="AW72" s="3">
        <v>3.4129999999999998</v>
      </c>
      <c r="AX72" s="3">
        <v>9.4209999999999994</v>
      </c>
      <c r="AY72" s="3">
        <v>2.5550000000000002</v>
      </c>
      <c r="AZ72" s="3">
        <v>2.6240000000000001</v>
      </c>
      <c r="BA72" s="3">
        <v>11.06</v>
      </c>
      <c r="BB72" s="3">
        <v>10.516</v>
      </c>
    </row>
    <row r="73" spans="1:54" x14ac:dyDescent="0.2">
      <c r="A73" s="22">
        <v>70</v>
      </c>
      <c r="B73" s="2">
        <v>91.688000000000002</v>
      </c>
      <c r="C73" s="2">
        <v>99.275000000000006</v>
      </c>
      <c r="D73" s="2">
        <v>57.92</v>
      </c>
      <c r="E73" s="2">
        <v>48.746000000000002</v>
      </c>
      <c r="F73" s="2">
        <v>90.311000000000007</v>
      </c>
      <c r="G73" s="2">
        <v>108.89700000000001</v>
      </c>
      <c r="H73" s="2">
        <v>106.861</v>
      </c>
      <c r="I73" s="2">
        <v>89.093999999999994</v>
      </c>
      <c r="J73" s="2">
        <v>94.366</v>
      </c>
      <c r="K73" s="2"/>
      <c r="L73" s="22">
        <v>70</v>
      </c>
      <c r="M73" s="1">
        <v>72.376000000000005</v>
      </c>
      <c r="N73" s="1">
        <v>56.670999999999999</v>
      </c>
      <c r="O73" s="1">
        <v>77.727999999999994</v>
      </c>
      <c r="P73" s="1">
        <v>93.191000000000003</v>
      </c>
      <c r="Q73" s="1">
        <v>101.904</v>
      </c>
      <c r="R73" s="1">
        <v>53.244</v>
      </c>
      <c r="S73" s="1">
        <v>55.445</v>
      </c>
      <c r="T73" s="1">
        <v>84.367000000000004</v>
      </c>
      <c r="U73" s="1">
        <v>103.351</v>
      </c>
      <c r="W73" s="22">
        <v>70</v>
      </c>
      <c r="X73" s="3">
        <v>50.643000000000001</v>
      </c>
      <c r="Y73" s="3">
        <v>58.777000000000001</v>
      </c>
      <c r="Z73" s="3">
        <v>44.956000000000003</v>
      </c>
      <c r="AA73" s="3">
        <v>80.296000000000006</v>
      </c>
      <c r="AB73" s="3">
        <v>97.492000000000004</v>
      </c>
      <c r="AC73" s="3">
        <v>57.143999999999998</v>
      </c>
      <c r="AD73" s="3">
        <v>48.563000000000002</v>
      </c>
      <c r="AE73" s="3">
        <v>85.671999999999997</v>
      </c>
      <c r="AF73" s="3">
        <v>54.637</v>
      </c>
      <c r="AG73" s="3"/>
      <c r="AH73" s="22">
        <v>70</v>
      </c>
      <c r="AI73" s="3">
        <v>70.494</v>
      </c>
      <c r="AJ73" s="3">
        <v>66.915000000000006</v>
      </c>
      <c r="AK73" s="3">
        <v>56.826999999999998</v>
      </c>
      <c r="AL73" s="3">
        <v>95.552000000000007</v>
      </c>
      <c r="AM73" s="3">
        <v>96.069000000000003</v>
      </c>
      <c r="AN73" s="3">
        <v>60.247999999999998</v>
      </c>
      <c r="AO73" s="3">
        <v>57.716000000000001</v>
      </c>
      <c r="AP73" s="3">
        <v>64.183999999999997</v>
      </c>
      <c r="AQ73" s="3">
        <v>67.444999999999993</v>
      </c>
      <c r="AR73" s="3"/>
      <c r="AS73" s="22">
        <v>70</v>
      </c>
      <c r="AT73" s="3">
        <v>2.3330000000000002</v>
      </c>
      <c r="AU73" s="3">
        <v>2.6549999999999998</v>
      </c>
      <c r="AV73" s="3">
        <v>2.7639999999999998</v>
      </c>
      <c r="AW73" s="3">
        <v>3.4049999999999998</v>
      </c>
      <c r="AX73" s="3">
        <v>9.4019999999999992</v>
      </c>
      <c r="AY73" s="3">
        <v>2.5779999999999998</v>
      </c>
      <c r="AZ73" s="3">
        <v>2.6989999999999998</v>
      </c>
      <c r="BA73" s="3">
        <v>10.112</v>
      </c>
      <c r="BB73" s="3">
        <v>10.423</v>
      </c>
    </row>
    <row r="74" spans="1:54" x14ac:dyDescent="0.2">
      <c r="A74" s="22">
        <v>71</v>
      </c>
      <c r="B74" s="2">
        <v>51.954000000000001</v>
      </c>
      <c r="C74" s="2">
        <v>55.737000000000002</v>
      </c>
      <c r="D74" s="2">
        <v>61.938000000000002</v>
      </c>
      <c r="E74" s="2">
        <v>63.887</v>
      </c>
      <c r="F74" s="2">
        <v>95.915000000000006</v>
      </c>
      <c r="G74" s="2">
        <v>97.093000000000004</v>
      </c>
      <c r="H74" s="2">
        <v>97.391999999999996</v>
      </c>
      <c r="I74" s="2">
        <v>52.384</v>
      </c>
      <c r="J74" s="2">
        <v>88.402000000000001</v>
      </c>
      <c r="K74" s="2"/>
      <c r="L74" s="22">
        <v>71</v>
      </c>
      <c r="M74" s="1">
        <v>76.540000000000006</v>
      </c>
      <c r="N74" s="1">
        <v>78.87</v>
      </c>
      <c r="O74" s="1">
        <v>69.245000000000005</v>
      </c>
      <c r="P74" s="1">
        <v>75.840999999999994</v>
      </c>
      <c r="Q74" s="1">
        <v>101.51300000000001</v>
      </c>
      <c r="R74" s="1">
        <v>56.052</v>
      </c>
      <c r="S74" s="1">
        <v>47.22</v>
      </c>
      <c r="T74" s="1">
        <v>139.583</v>
      </c>
      <c r="U74" s="1">
        <v>105.059</v>
      </c>
      <c r="W74" s="22">
        <v>71</v>
      </c>
      <c r="X74" s="3">
        <v>49.646000000000001</v>
      </c>
      <c r="Y74" s="3">
        <v>49.07</v>
      </c>
      <c r="Z74" s="3">
        <v>53.893999999999998</v>
      </c>
      <c r="AA74" s="3">
        <v>87.697000000000003</v>
      </c>
      <c r="AB74" s="3">
        <v>98.611999999999995</v>
      </c>
      <c r="AC74" s="3">
        <v>57.106999999999999</v>
      </c>
      <c r="AD74" s="3">
        <v>48.628</v>
      </c>
      <c r="AE74" s="3">
        <v>95.024000000000001</v>
      </c>
      <c r="AF74" s="3">
        <v>61.118000000000002</v>
      </c>
      <c r="AG74" s="3"/>
      <c r="AH74" s="22">
        <v>71</v>
      </c>
      <c r="AI74" s="3">
        <v>54.746000000000002</v>
      </c>
      <c r="AJ74" s="3">
        <v>70.59</v>
      </c>
      <c r="AK74" s="3">
        <v>70.295000000000002</v>
      </c>
      <c r="AL74" s="3">
        <v>117.688</v>
      </c>
      <c r="AM74" s="3">
        <v>113.64</v>
      </c>
      <c r="AN74" s="3">
        <v>82.956999999999994</v>
      </c>
      <c r="AO74" s="3">
        <v>73.052000000000007</v>
      </c>
      <c r="AP74" s="3">
        <v>86.897999999999996</v>
      </c>
      <c r="AQ74" s="3">
        <v>61.576000000000001</v>
      </c>
      <c r="AR74" s="3"/>
      <c r="AS74" s="22">
        <v>71</v>
      </c>
      <c r="AT74" s="3">
        <v>2.3180000000000001</v>
      </c>
      <c r="AU74" s="3">
        <v>2.702</v>
      </c>
      <c r="AV74" s="3">
        <v>2.9060000000000001</v>
      </c>
      <c r="AW74" s="3">
        <v>3.423</v>
      </c>
      <c r="AX74" s="3">
        <v>9.9960000000000004</v>
      </c>
      <c r="AY74" s="3">
        <v>2.633</v>
      </c>
      <c r="AZ74" s="3">
        <v>2.718</v>
      </c>
      <c r="BA74" s="3">
        <v>9.8109999999999999</v>
      </c>
      <c r="BB74" s="3">
        <v>10.339</v>
      </c>
    </row>
    <row r="75" spans="1:54" x14ac:dyDescent="0.2">
      <c r="A75" s="22">
        <v>72</v>
      </c>
      <c r="B75" s="2">
        <v>67.647000000000006</v>
      </c>
      <c r="C75" s="2">
        <v>54.707999999999998</v>
      </c>
      <c r="D75" s="2">
        <v>78.542000000000002</v>
      </c>
      <c r="E75" s="2">
        <v>98.968000000000004</v>
      </c>
      <c r="F75" s="2">
        <v>95.03</v>
      </c>
      <c r="G75" s="2">
        <v>93.298000000000002</v>
      </c>
      <c r="H75" s="2">
        <v>92.076999999999998</v>
      </c>
      <c r="I75" s="2">
        <v>53.981000000000002</v>
      </c>
      <c r="J75" s="2">
        <v>88.253</v>
      </c>
      <c r="K75" s="2"/>
      <c r="L75" s="22">
        <v>72</v>
      </c>
      <c r="M75" s="1">
        <v>59.137</v>
      </c>
      <c r="N75" s="1">
        <v>49.326000000000001</v>
      </c>
      <c r="O75" s="1">
        <v>56.296999999999997</v>
      </c>
      <c r="P75" s="1">
        <v>88.260999999999996</v>
      </c>
      <c r="Q75" s="1">
        <v>100.503</v>
      </c>
      <c r="R75" s="1">
        <v>100.613</v>
      </c>
      <c r="S75" s="1">
        <v>71.643000000000001</v>
      </c>
      <c r="T75" s="1">
        <v>73.977000000000004</v>
      </c>
      <c r="U75" s="1">
        <v>105.845</v>
      </c>
      <c r="W75" s="22">
        <v>72</v>
      </c>
      <c r="X75" s="3">
        <v>53.975999999999999</v>
      </c>
      <c r="Y75" s="3">
        <v>64.661000000000001</v>
      </c>
      <c r="Z75" s="3">
        <v>93.543000000000006</v>
      </c>
      <c r="AA75" s="3">
        <v>64.245999999999995</v>
      </c>
      <c r="AB75" s="3">
        <v>77.947000000000003</v>
      </c>
      <c r="AC75" s="3">
        <v>66.878</v>
      </c>
      <c r="AD75" s="3">
        <v>61.802</v>
      </c>
      <c r="AE75" s="3">
        <v>81.221000000000004</v>
      </c>
      <c r="AF75" s="3">
        <v>68.311000000000007</v>
      </c>
      <c r="AG75" s="3"/>
      <c r="AH75" s="22">
        <v>72</v>
      </c>
      <c r="AI75" s="3">
        <v>42.636000000000003</v>
      </c>
      <c r="AJ75" s="3">
        <v>57.098999999999997</v>
      </c>
      <c r="AK75" s="3">
        <v>63.460999999999999</v>
      </c>
      <c r="AL75" s="3">
        <v>62.204999999999998</v>
      </c>
      <c r="AM75" s="3">
        <v>67.384</v>
      </c>
      <c r="AN75" s="3">
        <v>55.725000000000001</v>
      </c>
      <c r="AO75" s="3">
        <v>61.264000000000003</v>
      </c>
      <c r="AP75" s="3">
        <v>67.352000000000004</v>
      </c>
      <c r="AQ75" s="3">
        <v>54.555</v>
      </c>
      <c r="AR75" s="3"/>
      <c r="AS75" s="22">
        <v>72</v>
      </c>
      <c r="AT75" s="3">
        <v>2.3580000000000001</v>
      </c>
      <c r="AU75" s="3">
        <v>3.1019999999999999</v>
      </c>
      <c r="AV75" s="3">
        <v>2.67</v>
      </c>
      <c r="AW75" s="3">
        <v>3.2570000000000001</v>
      </c>
      <c r="AX75" s="3">
        <v>9.4039999999999999</v>
      </c>
      <c r="AY75" s="3">
        <v>2.5489999999999999</v>
      </c>
      <c r="AZ75" s="3">
        <v>2.605</v>
      </c>
      <c r="BA75" s="3">
        <v>9.6379999999999999</v>
      </c>
      <c r="BB75" s="3">
        <v>10.385</v>
      </c>
    </row>
    <row r="76" spans="1:54" x14ac:dyDescent="0.2">
      <c r="A76" s="22">
        <v>73</v>
      </c>
      <c r="B76" s="2">
        <v>54.496000000000002</v>
      </c>
      <c r="C76" s="2">
        <v>53.433</v>
      </c>
      <c r="D76" s="2">
        <v>60.558999999999997</v>
      </c>
      <c r="E76" s="2">
        <v>53.790999999999997</v>
      </c>
      <c r="F76" s="2">
        <v>92.986999999999995</v>
      </c>
      <c r="G76" s="2">
        <v>102.127</v>
      </c>
      <c r="H76" s="2">
        <v>96.058000000000007</v>
      </c>
      <c r="I76" s="2">
        <v>58.121000000000002</v>
      </c>
      <c r="J76" s="2">
        <v>100.854</v>
      </c>
      <c r="K76" s="2"/>
      <c r="L76" s="22">
        <v>73</v>
      </c>
      <c r="M76" s="1">
        <v>56.661000000000001</v>
      </c>
      <c r="N76" s="1">
        <v>55.201999999999998</v>
      </c>
      <c r="O76" s="1">
        <v>90.86</v>
      </c>
      <c r="P76" s="1">
        <v>108.581</v>
      </c>
      <c r="Q76" s="1">
        <v>99.998999999999995</v>
      </c>
      <c r="R76" s="1">
        <v>57.042999999999999</v>
      </c>
      <c r="S76" s="1">
        <v>50.683</v>
      </c>
      <c r="T76" s="1">
        <v>94.82</v>
      </c>
      <c r="U76" s="1">
        <v>100.714</v>
      </c>
      <c r="W76" s="22">
        <v>73</v>
      </c>
      <c r="X76" s="3">
        <v>62.033000000000001</v>
      </c>
      <c r="Y76" s="3">
        <v>73.515000000000001</v>
      </c>
      <c r="Z76" s="3">
        <v>66.938999999999993</v>
      </c>
      <c r="AA76" s="3">
        <v>60.765000000000001</v>
      </c>
      <c r="AB76" s="3">
        <v>73.578000000000003</v>
      </c>
      <c r="AC76" s="3">
        <v>69.953000000000003</v>
      </c>
      <c r="AD76" s="3">
        <v>55.067</v>
      </c>
      <c r="AE76" s="3">
        <v>73.567999999999998</v>
      </c>
      <c r="AF76" s="3">
        <v>66.462999999999994</v>
      </c>
      <c r="AG76" s="3"/>
      <c r="AH76" s="22">
        <v>73</v>
      </c>
      <c r="AI76" s="3">
        <v>73.555000000000007</v>
      </c>
      <c r="AJ76" s="3">
        <v>66.516999999999996</v>
      </c>
      <c r="AK76" s="3">
        <v>61.664000000000001</v>
      </c>
      <c r="AL76" s="3">
        <v>75.924000000000007</v>
      </c>
      <c r="AM76" s="3">
        <v>72.397000000000006</v>
      </c>
      <c r="AN76" s="3">
        <v>56.078000000000003</v>
      </c>
      <c r="AO76" s="3">
        <v>49.69</v>
      </c>
      <c r="AP76" s="3">
        <v>102.626</v>
      </c>
      <c r="AQ76" s="3">
        <v>74.658000000000001</v>
      </c>
      <c r="AR76" s="3"/>
      <c r="AS76" s="22">
        <v>73</v>
      </c>
      <c r="AT76" s="3">
        <v>2.9249999999999998</v>
      </c>
      <c r="AU76" s="3">
        <v>4.3460000000000001</v>
      </c>
      <c r="AV76" s="3">
        <v>2.7629999999999999</v>
      </c>
      <c r="AW76" s="3">
        <v>3.3980000000000001</v>
      </c>
      <c r="AX76" s="3">
        <v>9.702</v>
      </c>
      <c r="AY76" s="3">
        <v>2.5470000000000002</v>
      </c>
      <c r="AZ76" s="3">
        <v>2.605</v>
      </c>
      <c r="BA76" s="3">
        <v>12.467000000000001</v>
      </c>
      <c r="BB76" s="3">
        <v>10.454000000000001</v>
      </c>
    </row>
    <row r="77" spans="1:54" x14ac:dyDescent="0.2">
      <c r="A77" s="22">
        <v>74</v>
      </c>
      <c r="B77" s="2">
        <v>88.915000000000006</v>
      </c>
      <c r="C77" s="2">
        <v>118.009</v>
      </c>
      <c r="D77" s="2">
        <v>81.063000000000002</v>
      </c>
      <c r="E77" s="2">
        <v>71.569999999999993</v>
      </c>
      <c r="F77" s="2">
        <v>96.503</v>
      </c>
      <c r="G77" s="2">
        <v>101.90900000000001</v>
      </c>
      <c r="H77" s="2">
        <v>98.385000000000005</v>
      </c>
      <c r="I77" s="2">
        <v>54.17</v>
      </c>
      <c r="J77" s="2">
        <v>89.825999999999993</v>
      </c>
      <c r="K77" s="2"/>
      <c r="L77" s="22">
        <v>74</v>
      </c>
      <c r="M77" s="1">
        <v>58.81</v>
      </c>
      <c r="N77" s="1">
        <v>70.069999999999993</v>
      </c>
      <c r="O77" s="1">
        <v>63.926000000000002</v>
      </c>
      <c r="P77" s="1">
        <v>93.114999999999995</v>
      </c>
      <c r="Q77" s="1">
        <v>97.087999999999994</v>
      </c>
      <c r="R77" s="1">
        <v>56.472999999999999</v>
      </c>
      <c r="S77" s="1">
        <v>68.620999999999995</v>
      </c>
      <c r="T77" s="1">
        <v>67.28</v>
      </c>
      <c r="U77" s="1">
        <v>102.399</v>
      </c>
      <c r="W77" s="22">
        <v>74</v>
      </c>
      <c r="X77" s="3">
        <v>54.149000000000001</v>
      </c>
      <c r="Y77" s="3">
        <v>54.988999999999997</v>
      </c>
      <c r="Z77" s="3">
        <v>56.078000000000003</v>
      </c>
      <c r="AA77" s="3">
        <v>52.408000000000001</v>
      </c>
      <c r="AB77" s="3">
        <v>60.307000000000002</v>
      </c>
      <c r="AC77" s="3">
        <v>57.683</v>
      </c>
      <c r="AD77" s="3">
        <v>61.695999999999998</v>
      </c>
      <c r="AE77" s="3">
        <v>72.632999999999996</v>
      </c>
      <c r="AF77" s="3">
        <v>68.006</v>
      </c>
      <c r="AG77" s="3"/>
      <c r="AH77" s="22">
        <v>74</v>
      </c>
      <c r="AI77" s="3">
        <v>64.680999999999997</v>
      </c>
      <c r="AJ77" s="3">
        <v>59.084000000000003</v>
      </c>
      <c r="AK77" s="3">
        <v>52.844000000000001</v>
      </c>
      <c r="AL77" s="3">
        <v>64.430999999999997</v>
      </c>
      <c r="AM77" s="3">
        <v>72.087999999999994</v>
      </c>
      <c r="AN77" s="3">
        <v>59.844999999999999</v>
      </c>
      <c r="AO77" s="3">
        <v>59.933999999999997</v>
      </c>
      <c r="AP77" s="3">
        <v>65.811000000000007</v>
      </c>
      <c r="AQ77" s="3">
        <v>60.707000000000001</v>
      </c>
      <c r="AR77" s="3"/>
      <c r="AS77" s="22">
        <v>74</v>
      </c>
      <c r="AT77" s="3">
        <v>2.472</v>
      </c>
      <c r="AU77" s="3">
        <v>2.48</v>
      </c>
      <c r="AV77" s="3">
        <v>2.6040000000000001</v>
      </c>
      <c r="AW77" s="3">
        <v>3.694</v>
      </c>
      <c r="AX77" s="3">
        <v>9.4090000000000007</v>
      </c>
      <c r="AY77" s="3">
        <v>2.52</v>
      </c>
      <c r="AZ77" s="3">
        <v>2.6589999999999998</v>
      </c>
      <c r="BA77" s="3">
        <v>9.9870000000000001</v>
      </c>
      <c r="BB77" s="3">
        <v>10.454000000000001</v>
      </c>
    </row>
    <row r="78" spans="1:54" x14ac:dyDescent="0.2">
      <c r="A78" s="22">
        <v>75</v>
      </c>
      <c r="B78" s="2">
        <v>57.046999999999997</v>
      </c>
      <c r="C78" s="2">
        <v>54.936999999999998</v>
      </c>
      <c r="D78" s="2">
        <v>65.751999999999995</v>
      </c>
      <c r="E78" s="2">
        <v>53.220999999999997</v>
      </c>
      <c r="F78" s="2">
        <v>106.877</v>
      </c>
      <c r="G78" s="2">
        <v>96.64</v>
      </c>
      <c r="H78" s="2">
        <v>99.177999999999997</v>
      </c>
      <c r="I78" s="2">
        <v>55.817</v>
      </c>
      <c r="J78" s="2">
        <v>89.594999999999999</v>
      </c>
      <c r="K78" s="2"/>
      <c r="L78" s="22">
        <v>75</v>
      </c>
      <c r="M78" s="1">
        <v>57.857999999999997</v>
      </c>
      <c r="N78" s="1">
        <v>56.124000000000002</v>
      </c>
      <c r="O78" s="1">
        <v>56.378</v>
      </c>
      <c r="P78" s="1">
        <v>78.105000000000004</v>
      </c>
      <c r="Q78" s="1">
        <v>106.991</v>
      </c>
      <c r="R78" s="1">
        <v>80.564999999999998</v>
      </c>
      <c r="S78" s="1">
        <v>110.863</v>
      </c>
      <c r="T78" s="1">
        <v>119.669</v>
      </c>
      <c r="U78" s="1">
        <v>102.607</v>
      </c>
      <c r="W78" s="22">
        <v>75</v>
      </c>
      <c r="X78" s="3">
        <v>57.584000000000003</v>
      </c>
      <c r="Y78" s="3">
        <v>55.887999999999998</v>
      </c>
      <c r="Z78" s="3">
        <v>73.48</v>
      </c>
      <c r="AA78" s="3">
        <v>60.350999999999999</v>
      </c>
      <c r="AB78" s="3">
        <v>113.145</v>
      </c>
      <c r="AC78" s="3">
        <v>52.899000000000001</v>
      </c>
      <c r="AD78" s="3">
        <v>60.692</v>
      </c>
      <c r="AE78" s="3">
        <v>77.257000000000005</v>
      </c>
      <c r="AF78" s="3">
        <v>71.248000000000005</v>
      </c>
      <c r="AG78" s="3"/>
      <c r="AH78" s="22">
        <v>75</v>
      </c>
      <c r="AI78" s="3">
        <v>71.733999999999995</v>
      </c>
      <c r="AJ78" s="3">
        <v>65.007999999999996</v>
      </c>
      <c r="AK78" s="3">
        <v>66.995999999999995</v>
      </c>
      <c r="AL78" s="3">
        <v>70.572000000000003</v>
      </c>
      <c r="AM78" s="3">
        <v>63.183999999999997</v>
      </c>
      <c r="AN78" s="3">
        <v>61.603999999999999</v>
      </c>
      <c r="AO78" s="3">
        <v>56.683999999999997</v>
      </c>
      <c r="AP78" s="3">
        <v>68.569000000000003</v>
      </c>
      <c r="AQ78" s="3">
        <v>79.361000000000004</v>
      </c>
      <c r="AR78" s="3"/>
      <c r="AS78" s="22">
        <v>75</v>
      </c>
      <c r="AT78" s="3">
        <v>2.3039999999999998</v>
      </c>
      <c r="AU78" s="3">
        <v>2.556</v>
      </c>
      <c r="AV78" s="3">
        <v>2.7210000000000001</v>
      </c>
      <c r="AW78" s="3">
        <v>3.2210000000000001</v>
      </c>
      <c r="AX78" s="3">
        <v>9.7669999999999995</v>
      </c>
      <c r="AY78" s="3">
        <v>2.6080000000000001</v>
      </c>
      <c r="AZ78" s="3">
        <v>2.645</v>
      </c>
      <c r="BA78" s="3">
        <v>11.443</v>
      </c>
      <c r="BB78" s="3">
        <v>9.9659999999999993</v>
      </c>
    </row>
    <row r="79" spans="1:54" x14ac:dyDescent="0.2">
      <c r="A79" s="22">
        <v>76</v>
      </c>
      <c r="B79" s="2">
        <v>55.859000000000002</v>
      </c>
      <c r="C79" s="2">
        <v>67.495000000000005</v>
      </c>
      <c r="D79" s="2">
        <v>67.034000000000006</v>
      </c>
      <c r="E79" s="2">
        <v>97.459000000000003</v>
      </c>
      <c r="F79" s="2">
        <v>96.028999999999996</v>
      </c>
      <c r="G79" s="2">
        <v>90.884</v>
      </c>
      <c r="H79" s="2">
        <v>99.058999999999997</v>
      </c>
      <c r="I79" s="2">
        <v>66.34</v>
      </c>
      <c r="J79" s="2">
        <v>76.628</v>
      </c>
      <c r="K79" s="2"/>
      <c r="L79" s="22">
        <v>76</v>
      </c>
      <c r="M79" s="1">
        <v>63.228999999999999</v>
      </c>
      <c r="N79" s="1">
        <v>58.984999999999999</v>
      </c>
      <c r="O79" s="1">
        <v>61.975999999999999</v>
      </c>
      <c r="P79" s="1">
        <v>60.911000000000001</v>
      </c>
      <c r="Q79" s="1">
        <v>69.289000000000001</v>
      </c>
      <c r="R79" s="1">
        <v>60.350999999999999</v>
      </c>
      <c r="S79" s="1">
        <v>62.697000000000003</v>
      </c>
      <c r="T79" s="1">
        <v>70.613</v>
      </c>
      <c r="U79" s="1">
        <v>72.3</v>
      </c>
      <c r="W79" s="22">
        <v>76</v>
      </c>
      <c r="X79" s="3">
        <v>54.247</v>
      </c>
      <c r="Y79" s="3">
        <v>64.025000000000006</v>
      </c>
      <c r="Z79" s="3">
        <v>69.891000000000005</v>
      </c>
      <c r="AA79" s="3">
        <v>73.382000000000005</v>
      </c>
      <c r="AB79" s="3">
        <v>97.73</v>
      </c>
      <c r="AC79" s="3">
        <v>57.811999999999998</v>
      </c>
      <c r="AD79" s="3">
        <v>48.218000000000004</v>
      </c>
      <c r="AE79" s="3">
        <v>86.492999999999995</v>
      </c>
      <c r="AF79" s="3">
        <v>61.82</v>
      </c>
      <c r="AG79" s="3"/>
      <c r="AH79" s="22">
        <v>76</v>
      </c>
      <c r="AI79" s="3">
        <v>66.994</v>
      </c>
      <c r="AJ79" s="3">
        <v>70.2</v>
      </c>
      <c r="AK79" s="3">
        <v>78.828999999999994</v>
      </c>
      <c r="AL79" s="3">
        <v>99.052000000000007</v>
      </c>
      <c r="AM79" s="3">
        <v>101.211</v>
      </c>
      <c r="AN79" s="3">
        <v>56.280999999999999</v>
      </c>
      <c r="AO79" s="3">
        <v>57.784999999999997</v>
      </c>
      <c r="AP79" s="3">
        <v>62.662999999999997</v>
      </c>
      <c r="AQ79" s="3">
        <v>67.852999999999994</v>
      </c>
      <c r="AR79" s="3"/>
      <c r="AS79" s="22">
        <v>76</v>
      </c>
      <c r="AT79" s="3">
        <v>2.2770000000000001</v>
      </c>
      <c r="AU79" s="3">
        <v>2.5630000000000002</v>
      </c>
      <c r="AV79" s="3">
        <v>2.6230000000000002</v>
      </c>
      <c r="AW79" s="3">
        <v>3.202</v>
      </c>
      <c r="AX79" s="3">
        <v>9.2759999999999998</v>
      </c>
      <c r="AY79" s="3">
        <v>2.9009999999999998</v>
      </c>
      <c r="AZ79" s="3">
        <v>2.653</v>
      </c>
      <c r="BA79" s="3">
        <v>10.419</v>
      </c>
      <c r="BB79" s="3">
        <v>15.134</v>
      </c>
    </row>
    <row r="80" spans="1:54" x14ac:dyDescent="0.2">
      <c r="A80" s="22">
        <v>77</v>
      </c>
      <c r="B80" s="2">
        <v>59.667000000000002</v>
      </c>
      <c r="C80" s="2">
        <v>62.134</v>
      </c>
      <c r="D80" s="2">
        <v>67.099000000000004</v>
      </c>
      <c r="E80" s="2">
        <v>92.116</v>
      </c>
      <c r="F80" s="2">
        <v>94.198999999999998</v>
      </c>
      <c r="G80" s="2">
        <v>97.281999999999996</v>
      </c>
      <c r="H80" s="2">
        <v>94.251999999999995</v>
      </c>
      <c r="I80" s="2">
        <v>55.222999999999999</v>
      </c>
      <c r="J80" s="2">
        <v>86.084000000000003</v>
      </c>
      <c r="K80" s="2"/>
      <c r="L80" s="22">
        <v>77</v>
      </c>
      <c r="M80" s="1">
        <v>57.033000000000001</v>
      </c>
      <c r="N80" s="1">
        <v>65.125</v>
      </c>
      <c r="O80" s="1">
        <v>63.924999999999997</v>
      </c>
      <c r="P80" s="1">
        <v>67.072000000000003</v>
      </c>
      <c r="Q80" s="1">
        <v>69.832999999999998</v>
      </c>
      <c r="R80" s="1">
        <v>60.956000000000003</v>
      </c>
      <c r="S80" s="1">
        <v>61.603999999999999</v>
      </c>
      <c r="T80" s="1">
        <v>73.397999999999996</v>
      </c>
      <c r="U80" s="1">
        <v>72.003</v>
      </c>
      <c r="W80" s="22">
        <v>77</v>
      </c>
      <c r="X80" s="3">
        <v>60.326999999999998</v>
      </c>
      <c r="Y80" s="3">
        <v>64.616</v>
      </c>
      <c r="Z80" s="3">
        <v>65.039000000000001</v>
      </c>
      <c r="AA80" s="3">
        <v>107.101</v>
      </c>
      <c r="AB80" s="3">
        <v>100.62</v>
      </c>
      <c r="AC80" s="3">
        <v>71.558000000000007</v>
      </c>
      <c r="AD80" s="3">
        <v>55.856999999999999</v>
      </c>
      <c r="AE80" s="3">
        <v>71.052000000000007</v>
      </c>
      <c r="AF80" s="3">
        <v>60.484999999999999</v>
      </c>
      <c r="AG80" s="3"/>
      <c r="AH80" s="22">
        <v>77</v>
      </c>
      <c r="AI80" s="3">
        <v>77.475999999999999</v>
      </c>
      <c r="AJ80" s="3">
        <v>65.965000000000003</v>
      </c>
      <c r="AK80" s="3">
        <v>101.494</v>
      </c>
      <c r="AL80" s="3">
        <v>99.813999999999993</v>
      </c>
      <c r="AM80" s="3">
        <v>95.994</v>
      </c>
      <c r="AN80" s="3">
        <v>79.034000000000006</v>
      </c>
      <c r="AO80" s="3">
        <v>74.322999999999993</v>
      </c>
      <c r="AP80" s="3">
        <v>63.957999999999998</v>
      </c>
      <c r="AQ80" s="3">
        <v>70.207999999999998</v>
      </c>
      <c r="AR80" s="3"/>
      <c r="AS80" s="22">
        <v>77</v>
      </c>
      <c r="AT80" s="3">
        <v>7.6669999999999998</v>
      </c>
      <c r="AU80" s="3">
        <v>9.2850000000000001</v>
      </c>
      <c r="AV80" s="3">
        <v>7.9710000000000001</v>
      </c>
      <c r="AW80" s="3">
        <v>9.1440000000000001</v>
      </c>
      <c r="AX80" s="3">
        <v>13.579000000000001</v>
      </c>
      <c r="AY80" s="3">
        <v>9.7080000000000002</v>
      </c>
      <c r="AZ80" s="3">
        <v>8.0820000000000007</v>
      </c>
      <c r="BA80" s="3">
        <v>21.803000000000001</v>
      </c>
      <c r="BB80" s="3">
        <v>21.314</v>
      </c>
    </row>
    <row r="81" spans="1:54" x14ac:dyDescent="0.2">
      <c r="A81" s="22">
        <v>78</v>
      </c>
      <c r="B81" s="2">
        <v>75.561000000000007</v>
      </c>
      <c r="C81" s="2">
        <v>65.033000000000001</v>
      </c>
      <c r="D81" s="2">
        <v>56.011000000000003</v>
      </c>
      <c r="E81" s="2">
        <v>130.77600000000001</v>
      </c>
      <c r="F81" s="2">
        <v>96.433999999999997</v>
      </c>
      <c r="G81" s="2">
        <v>108.97499999999999</v>
      </c>
      <c r="H81" s="2">
        <v>99.308000000000007</v>
      </c>
      <c r="I81" s="2">
        <v>66.953999999999994</v>
      </c>
      <c r="J81" s="2">
        <v>78.873999999999995</v>
      </c>
      <c r="K81" s="2"/>
      <c r="L81" s="22">
        <v>78</v>
      </c>
      <c r="M81" s="1">
        <v>58.591000000000001</v>
      </c>
      <c r="N81" s="1">
        <v>57.906999999999996</v>
      </c>
      <c r="O81" s="1">
        <v>61.673999999999999</v>
      </c>
      <c r="P81" s="1">
        <v>57.631999999999998</v>
      </c>
      <c r="Q81" s="1">
        <v>74.331999999999994</v>
      </c>
      <c r="R81" s="1">
        <v>55.52</v>
      </c>
      <c r="S81" s="1">
        <v>65.171000000000006</v>
      </c>
      <c r="T81" s="1">
        <v>63.341999999999999</v>
      </c>
      <c r="U81" s="1">
        <v>77.012</v>
      </c>
      <c r="W81" s="22">
        <v>78</v>
      </c>
      <c r="X81" s="3">
        <v>61.82</v>
      </c>
      <c r="Y81" s="3">
        <v>60.381</v>
      </c>
      <c r="Z81" s="3">
        <v>58.573</v>
      </c>
      <c r="AA81" s="3">
        <v>66.655000000000001</v>
      </c>
      <c r="AB81" s="3">
        <v>95.635000000000005</v>
      </c>
      <c r="AC81" s="3">
        <v>80.081000000000003</v>
      </c>
      <c r="AD81" s="3">
        <v>71.301000000000002</v>
      </c>
      <c r="AE81" s="3">
        <v>98.159000000000006</v>
      </c>
      <c r="AF81" s="3">
        <v>55.034999999999997</v>
      </c>
      <c r="AG81" s="3"/>
      <c r="AH81" s="22">
        <v>78</v>
      </c>
      <c r="AI81" s="3">
        <v>74.602999999999994</v>
      </c>
      <c r="AJ81" s="3">
        <v>96.141999999999996</v>
      </c>
      <c r="AK81" s="3">
        <v>93.087000000000003</v>
      </c>
      <c r="AL81" s="3">
        <v>103.687</v>
      </c>
      <c r="AM81" s="3">
        <v>111.995</v>
      </c>
      <c r="AN81" s="3">
        <v>60.335999999999999</v>
      </c>
      <c r="AO81" s="3">
        <v>58.707999999999998</v>
      </c>
      <c r="AP81" s="3">
        <v>52.481999999999999</v>
      </c>
      <c r="AQ81" s="3">
        <v>56.347999999999999</v>
      </c>
      <c r="AR81" s="3"/>
      <c r="AS81" s="22">
        <v>78</v>
      </c>
      <c r="AT81" s="3">
        <v>4.6509999999999998</v>
      </c>
      <c r="AU81" s="3">
        <v>3.512</v>
      </c>
      <c r="AV81" s="3">
        <v>2.976</v>
      </c>
      <c r="AW81" s="3">
        <v>3.516</v>
      </c>
      <c r="AX81" s="3">
        <v>10.037000000000001</v>
      </c>
      <c r="AY81" s="3">
        <v>2.6960000000000002</v>
      </c>
      <c r="AZ81" s="3">
        <v>3.218</v>
      </c>
      <c r="BA81" s="3">
        <v>10.285</v>
      </c>
      <c r="BB81" s="3">
        <v>10.425000000000001</v>
      </c>
    </row>
    <row r="82" spans="1:54" x14ac:dyDescent="0.2">
      <c r="A82" s="22">
        <v>79</v>
      </c>
      <c r="B82" s="2">
        <v>53.140999999999998</v>
      </c>
      <c r="C82" s="2">
        <v>53.097000000000001</v>
      </c>
      <c r="D82" s="2">
        <v>85.150999999999996</v>
      </c>
      <c r="E82" s="2">
        <v>100.18600000000001</v>
      </c>
      <c r="F82" s="2">
        <v>95.602999999999994</v>
      </c>
      <c r="G82" s="2">
        <v>96.186000000000007</v>
      </c>
      <c r="H82" s="2">
        <v>101.861</v>
      </c>
      <c r="I82" s="2">
        <v>58.512</v>
      </c>
      <c r="J82" s="2">
        <v>88.33</v>
      </c>
      <c r="K82" s="2"/>
      <c r="L82" s="22">
        <v>79</v>
      </c>
      <c r="M82" s="1">
        <v>54.988</v>
      </c>
      <c r="N82" s="1">
        <v>56.283999999999999</v>
      </c>
      <c r="O82" s="1">
        <v>56.145000000000003</v>
      </c>
      <c r="P82" s="1">
        <v>79.718999999999994</v>
      </c>
      <c r="Q82" s="1">
        <v>101.47799999999999</v>
      </c>
      <c r="R82" s="1">
        <v>60.220999999999997</v>
      </c>
      <c r="S82" s="1">
        <v>57.72</v>
      </c>
      <c r="T82" s="1">
        <v>75.709999999999994</v>
      </c>
      <c r="U82" s="1">
        <v>65.504000000000005</v>
      </c>
      <c r="W82" s="22">
        <v>79</v>
      </c>
      <c r="X82" s="3">
        <v>56.194000000000003</v>
      </c>
      <c r="Y82" s="3">
        <v>55.981999999999999</v>
      </c>
      <c r="Z82" s="3">
        <v>72.448999999999998</v>
      </c>
      <c r="AA82" s="3">
        <v>99.694000000000003</v>
      </c>
      <c r="AB82" s="3">
        <v>96.710999999999999</v>
      </c>
      <c r="AC82" s="3">
        <v>55.896000000000001</v>
      </c>
      <c r="AD82" s="3">
        <v>55.83</v>
      </c>
      <c r="AE82" s="3">
        <v>84.103999999999999</v>
      </c>
      <c r="AF82" s="3">
        <v>55.619</v>
      </c>
      <c r="AG82" s="3"/>
      <c r="AH82" s="22">
        <v>79</v>
      </c>
      <c r="AI82" s="3">
        <v>80.650000000000006</v>
      </c>
      <c r="AJ82" s="3">
        <v>73.694000000000003</v>
      </c>
      <c r="AK82" s="3">
        <v>49.295999999999999</v>
      </c>
      <c r="AL82" s="3">
        <v>78.537000000000006</v>
      </c>
      <c r="AM82" s="3">
        <v>102.58</v>
      </c>
      <c r="AN82" s="3">
        <v>57.716000000000001</v>
      </c>
      <c r="AO82" s="3">
        <v>63.024999999999999</v>
      </c>
      <c r="AP82" s="3">
        <v>43.718000000000004</v>
      </c>
      <c r="AQ82" s="3">
        <v>66.302999999999997</v>
      </c>
      <c r="AR82" s="3"/>
      <c r="AS82" s="22">
        <v>79</v>
      </c>
      <c r="AT82" s="3">
        <v>2.4729999999999999</v>
      </c>
      <c r="AU82" s="3">
        <v>2.6669999999999998</v>
      </c>
      <c r="AV82" s="3">
        <v>2.8130000000000002</v>
      </c>
      <c r="AW82" s="3">
        <v>3.375</v>
      </c>
      <c r="AX82" s="3">
        <v>9.9670000000000005</v>
      </c>
      <c r="AY82" s="3">
        <v>2.7330000000000001</v>
      </c>
      <c r="AZ82" s="3">
        <v>2.782</v>
      </c>
      <c r="BA82" s="3">
        <v>10.206</v>
      </c>
      <c r="BB82" s="3">
        <v>10.387</v>
      </c>
    </row>
    <row r="83" spans="1:54" x14ac:dyDescent="0.2">
      <c r="A83" s="22">
        <v>80</v>
      </c>
      <c r="B83" s="2">
        <v>60.027999999999999</v>
      </c>
      <c r="C83" s="2">
        <v>47.924999999999997</v>
      </c>
      <c r="D83" s="2">
        <v>81.778999999999996</v>
      </c>
      <c r="E83" s="2">
        <v>93.584000000000003</v>
      </c>
      <c r="F83" s="2">
        <v>98.613</v>
      </c>
      <c r="G83" s="2">
        <v>95.974000000000004</v>
      </c>
      <c r="H83" s="2">
        <v>94.951999999999998</v>
      </c>
      <c r="I83" s="2">
        <v>54.072000000000003</v>
      </c>
      <c r="J83" s="2">
        <v>84.105000000000004</v>
      </c>
      <c r="K83" s="2"/>
      <c r="L83" s="22">
        <v>80</v>
      </c>
      <c r="M83" s="1">
        <v>60.646000000000001</v>
      </c>
      <c r="N83" s="1">
        <v>60.302999999999997</v>
      </c>
      <c r="O83" s="1">
        <v>63.293999999999997</v>
      </c>
      <c r="P83" s="1">
        <v>66.686999999999998</v>
      </c>
      <c r="Q83" s="1">
        <v>71.322000000000003</v>
      </c>
      <c r="R83" s="1">
        <v>64.134</v>
      </c>
      <c r="S83" s="1">
        <v>63.460999999999999</v>
      </c>
      <c r="T83" s="1">
        <v>109.745</v>
      </c>
      <c r="U83" s="1">
        <v>81.3</v>
      </c>
      <c r="W83" s="22">
        <v>80</v>
      </c>
      <c r="X83" s="3">
        <v>48.000999999999998</v>
      </c>
      <c r="Y83" s="3">
        <v>55.695999999999998</v>
      </c>
      <c r="Z83" s="3">
        <v>58.915999999999997</v>
      </c>
      <c r="AA83" s="3">
        <v>79.299000000000007</v>
      </c>
      <c r="AB83" s="3">
        <v>99.81</v>
      </c>
      <c r="AC83" s="3">
        <v>56.212000000000003</v>
      </c>
      <c r="AD83" s="3">
        <v>48.002000000000002</v>
      </c>
      <c r="AE83" s="3">
        <v>86.816999999999993</v>
      </c>
      <c r="AF83" s="3">
        <v>70.597999999999999</v>
      </c>
      <c r="AG83" s="3"/>
      <c r="AH83" s="22">
        <v>80</v>
      </c>
      <c r="AI83" s="3">
        <v>67.131</v>
      </c>
      <c r="AJ83" s="3">
        <v>80.682000000000002</v>
      </c>
      <c r="AK83" s="3">
        <v>55.359000000000002</v>
      </c>
      <c r="AL83" s="3">
        <v>67.016000000000005</v>
      </c>
      <c r="AM83" s="3">
        <v>74.040999999999997</v>
      </c>
      <c r="AN83" s="3">
        <v>62.536999999999999</v>
      </c>
      <c r="AO83" s="3">
        <v>56.622</v>
      </c>
      <c r="AP83" s="3">
        <v>65.48</v>
      </c>
      <c r="AQ83" s="3">
        <v>68.715999999999994</v>
      </c>
      <c r="AR83" s="3"/>
      <c r="AS83" s="22">
        <v>80</v>
      </c>
      <c r="AT83" s="3">
        <v>3.2440000000000002</v>
      </c>
      <c r="AU83" s="3">
        <v>2.8479999999999999</v>
      </c>
      <c r="AV83" s="3">
        <v>2.7370000000000001</v>
      </c>
      <c r="AW83" s="3">
        <v>3.3959999999999999</v>
      </c>
      <c r="AX83" s="3">
        <v>9.3789999999999996</v>
      </c>
      <c r="AY83" s="3">
        <v>2.6379999999999999</v>
      </c>
      <c r="AZ83" s="3">
        <v>3.734</v>
      </c>
      <c r="BA83" s="3">
        <v>10.090999999999999</v>
      </c>
      <c r="BB83" s="3">
        <v>9.93</v>
      </c>
    </row>
    <row r="84" spans="1:54" x14ac:dyDescent="0.2">
      <c r="A84" s="22">
        <v>81</v>
      </c>
      <c r="B84" s="2">
        <v>54.281999999999996</v>
      </c>
      <c r="C84" s="2">
        <v>55.640999999999998</v>
      </c>
      <c r="D84" s="2">
        <v>55.322000000000003</v>
      </c>
      <c r="E84" s="2">
        <v>39.686999999999998</v>
      </c>
      <c r="F84" s="2">
        <v>83.816000000000003</v>
      </c>
      <c r="G84" s="2">
        <v>91.415999999999997</v>
      </c>
      <c r="H84" s="2">
        <v>98.584000000000003</v>
      </c>
      <c r="I84" s="2">
        <v>53.524999999999999</v>
      </c>
      <c r="J84" s="2">
        <v>89.626000000000005</v>
      </c>
      <c r="K84" s="2"/>
      <c r="L84" s="22">
        <v>81</v>
      </c>
      <c r="M84" s="1">
        <v>64.007999999999996</v>
      </c>
      <c r="N84" s="1">
        <v>58.24</v>
      </c>
      <c r="O84" s="1">
        <v>62.648000000000003</v>
      </c>
      <c r="P84" s="1">
        <v>65.147999999999996</v>
      </c>
      <c r="Q84" s="1">
        <v>72.207999999999998</v>
      </c>
      <c r="R84" s="1">
        <v>58.573</v>
      </c>
      <c r="S84" s="1">
        <v>52.427</v>
      </c>
      <c r="T84" s="1">
        <v>63.634999999999998</v>
      </c>
      <c r="U84" s="1">
        <v>73.212000000000003</v>
      </c>
      <c r="W84" s="22">
        <v>81</v>
      </c>
      <c r="X84" s="3">
        <v>47.540999999999997</v>
      </c>
      <c r="Y84" s="3">
        <v>55.119</v>
      </c>
      <c r="Z84" s="3">
        <v>69.616</v>
      </c>
      <c r="AA84" s="3">
        <v>99.872</v>
      </c>
      <c r="AB84" s="3">
        <v>139.767</v>
      </c>
      <c r="AC84" s="3">
        <v>60.616</v>
      </c>
      <c r="AD84" s="3">
        <v>94.296999999999997</v>
      </c>
      <c r="AE84" s="3">
        <v>99.347999999999999</v>
      </c>
      <c r="AF84" s="3">
        <v>56.000999999999998</v>
      </c>
      <c r="AG84" s="3"/>
      <c r="AH84" s="22">
        <v>81</v>
      </c>
      <c r="AI84" s="3">
        <v>66.846999999999994</v>
      </c>
      <c r="AJ84" s="3">
        <v>64.248999999999995</v>
      </c>
      <c r="AK84" s="3">
        <v>58.582000000000001</v>
      </c>
      <c r="AL84" s="3">
        <v>58.744</v>
      </c>
      <c r="AM84" s="3">
        <v>116.64400000000001</v>
      </c>
      <c r="AN84" s="3">
        <v>57.774000000000001</v>
      </c>
      <c r="AO84" s="3">
        <v>53.457999999999998</v>
      </c>
      <c r="AP84" s="3">
        <v>54.170999999999999</v>
      </c>
      <c r="AQ84" s="3">
        <v>79.192999999999998</v>
      </c>
      <c r="AR84" s="3"/>
      <c r="AS84" s="22">
        <v>81</v>
      </c>
      <c r="AT84" s="3">
        <v>2.327</v>
      </c>
      <c r="AU84" s="3">
        <v>2.5830000000000002</v>
      </c>
      <c r="AV84" s="3">
        <v>3.0219999999999998</v>
      </c>
      <c r="AW84" s="3">
        <v>3.532</v>
      </c>
      <c r="AX84" s="3">
        <v>11.164999999999999</v>
      </c>
      <c r="AY84" s="3">
        <v>3.1150000000000002</v>
      </c>
      <c r="AZ84" s="3">
        <v>3.238</v>
      </c>
      <c r="BA84" s="3">
        <v>11.384</v>
      </c>
      <c r="BB84" s="3">
        <v>11.442</v>
      </c>
    </row>
    <row r="85" spans="1:54" x14ac:dyDescent="0.2">
      <c r="A85" s="22">
        <v>82</v>
      </c>
      <c r="B85" s="2">
        <v>54.003</v>
      </c>
      <c r="C85" s="2">
        <v>53.655000000000001</v>
      </c>
      <c r="D85" s="2">
        <v>39.612000000000002</v>
      </c>
      <c r="E85" s="2">
        <v>89.593000000000004</v>
      </c>
      <c r="F85" s="2">
        <v>102.494</v>
      </c>
      <c r="G85" s="2">
        <v>112.82</v>
      </c>
      <c r="H85" s="2">
        <v>98.766000000000005</v>
      </c>
      <c r="I85" s="2">
        <v>57.546999999999997</v>
      </c>
      <c r="J85" s="2">
        <v>84.442999999999998</v>
      </c>
      <c r="K85" s="2"/>
      <c r="L85" s="22">
        <v>82</v>
      </c>
      <c r="M85" s="1">
        <v>56.503999999999998</v>
      </c>
      <c r="N85" s="1">
        <v>63.542000000000002</v>
      </c>
      <c r="O85" s="1">
        <v>65.432000000000002</v>
      </c>
      <c r="P85" s="1">
        <v>68.864000000000004</v>
      </c>
      <c r="Q85" s="1">
        <v>76.444000000000003</v>
      </c>
      <c r="R85" s="1">
        <v>61.280999999999999</v>
      </c>
      <c r="S85" s="1">
        <v>62.667000000000002</v>
      </c>
      <c r="T85" s="1">
        <v>71.558999999999997</v>
      </c>
      <c r="U85" s="1">
        <v>69.963999999999999</v>
      </c>
      <c r="W85" s="22">
        <v>82</v>
      </c>
      <c r="X85" s="3">
        <v>50.484999999999999</v>
      </c>
      <c r="Y85" s="3">
        <v>72.147000000000006</v>
      </c>
      <c r="Z85" s="3">
        <v>78.361000000000004</v>
      </c>
      <c r="AA85" s="3">
        <v>56.677999999999997</v>
      </c>
      <c r="AB85" s="3">
        <v>95.528999999999996</v>
      </c>
      <c r="AC85" s="3">
        <v>67.150999999999996</v>
      </c>
      <c r="AD85" s="3">
        <v>64.231999999999999</v>
      </c>
      <c r="AE85" s="3">
        <v>90.947000000000003</v>
      </c>
      <c r="AF85" s="3">
        <v>57.911999999999999</v>
      </c>
      <c r="AG85" s="3"/>
      <c r="AH85" s="22">
        <v>82</v>
      </c>
      <c r="AI85" s="3">
        <v>55.140999999999998</v>
      </c>
      <c r="AJ85" s="3">
        <v>58.512</v>
      </c>
      <c r="AK85" s="3">
        <v>63.84</v>
      </c>
      <c r="AL85" s="3">
        <v>69.239000000000004</v>
      </c>
      <c r="AM85" s="3">
        <v>93.259</v>
      </c>
      <c r="AN85" s="3">
        <v>98.144999999999996</v>
      </c>
      <c r="AO85" s="3">
        <v>70.177000000000007</v>
      </c>
      <c r="AP85" s="3">
        <v>98.697000000000003</v>
      </c>
      <c r="AQ85" s="3">
        <v>87.090999999999994</v>
      </c>
      <c r="AR85" s="3"/>
      <c r="AS85" s="22">
        <v>82</v>
      </c>
      <c r="AT85" s="3">
        <v>2.5529999999999999</v>
      </c>
      <c r="AU85" s="3">
        <v>2.718</v>
      </c>
      <c r="AV85" s="3">
        <v>2.875</v>
      </c>
      <c r="AW85" s="3">
        <v>3.6949999999999998</v>
      </c>
      <c r="AX85" s="3">
        <v>9.9870000000000001</v>
      </c>
      <c r="AY85" s="3">
        <v>2.7120000000000002</v>
      </c>
      <c r="AZ85" s="3">
        <v>3.3769999999999998</v>
      </c>
      <c r="BA85" s="3">
        <v>10.464</v>
      </c>
      <c r="BB85" s="3">
        <v>12.281000000000001</v>
      </c>
    </row>
    <row r="86" spans="1:54" x14ac:dyDescent="0.2">
      <c r="A86" s="22">
        <v>83</v>
      </c>
      <c r="B86" s="2">
        <v>55.765000000000001</v>
      </c>
      <c r="C86" s="2">
        <v>60.670999999999999</v>
      </c>
      <c r="D86" s="2">
        <v>79.11</v>
      </c>
      <c r="E86" s="2">
        <v>93.188000000000002</v>
      </c>
      <c r="F86" s="2">
        <v>95.364000000000004</v>
      </c>
      <c r="G86" s="2">
        <v>94.34</v>
      </c>
      <c r="H86" s="2">
        <v>94.213999999999999</v>
      </c>
      <c r="I86" s="2">
        <v>53.521000000000001</v>
      </c>
      <c r="J86" s="2">
        <v>97.816999999999993</v>
      </c>
      <c r="K86" s="2"/>
      <c r="L86" s="22">
        <v>83</v>
      </c>
      <c r="M86" s="1">
        <v>56.354999999999997</v>
      </c>
      <c r="N86" s="1">
        <v>69.007000000000005</v>
      </c>
      <c r="O86" s="1">
        <v>60.052999999999997</v>
      </c>
      <c r="P86" s="1">
        <v>94.972999999999999</v>
      </c>
      <c r="Q86" s="1">
        <v>95.608000000000004</v>
      </c>
      <c r="R86" s="1">
        <v>54.058</v>
      </c>
      <c r="S86" s="1">
        <v>56.305</v>
      </c>
      <c r="T86" s="1">
        <v>81.533000000000001</v>
      </c>
      <c r="U86" s="1">
        <v>99.641999999999996</v>
      </c>
      <c r="W86" s="22">
        <v>83</v>
      </c>
      <c r="X86" s="3">
        <v>54.198</v>
      </c>
      <c r="Y86" s="3">
        <v>61.231999999999999</v>
      </c>
      <c r="Z86" s="3">
        <v>72.186999999999998</v>
      </c>
      <c r="AA86" s="3">
        <v>101.251</v>
      </c>
      <c r="AB86" s="3">
        <v>97.183000000000007</v>
      </c>
      <c r="AC86" s="3">
        <v>54.945999999999998</v>
      </c>
      <c r="AD86" s="3">
        <v>72.549000000000007</v>
      </c>
      <c r="AE86" s="3">
        <v>71.731999999999999</v>
      </c>
      <c r="AF86" s="3">
        <v>74.706000000000003</v>
      </c>
      <c r="AG86" s="3"/>
      <c r="AH86" s="22">
        <v>83</v>
      </c>
      <c r="AI86" s="3">
        <v>58.383000000000003</v>
      </c>
      <c r="AJ86" s="3">
        <v>51.198</v>
      </c>
      <c r="AK86" s="3">
        <v>58.654000000000003</v>
      </c>
      <c r="AL86" s="3">
        <v>89.153000000000006</v>
      </c>
      <c r="AM86" s="3">
        <v>101.47199999999999</v>
      </c>
      <c r="AN86" s="3">
        <v>59.709000000000003</v>
      </c>
      <c r="AO86" s="3">
        <v>54.619</v>
      </c>
      <c r="AP86" s="3">
        <v>55.426000000000002</v>
      </c>
      <c r="AQ86" s="3">
        <v>43.658000000000001</v>
      </c>
      <c r="AR86" s="3"/>
      <c r="AS86" s="22">
        <v>83</v>
      </c>
      <c r="AT86" s="3">
        <v>3.282</v>
      </c>
      <c r="AU86" s="3">
        <v>2.895</v>
      </c>
      <c r="AV86" s="3">
        <v>2.9119999999999999</v>
      </c>
      <c r="AW86" s="3">
        <v>3.47</v>
      </c>
      <c r="AX86" s="3">
        <v>10.127000000000001</v>
      </c>
      <c r="AY86" s="3">
        <v>2.8119999999999998</v>
      </c>
      <c r="AZ86" s="3">
        <v>3.944</v>
      </c>
      <c r="BA86" s="3">
        <v>10.538</v>
      </c>
      <c r="BB86" s="3">
        <v>11.468999999999999</v>
      </c>
    </row>
    <row r="87" spans="1:54" x14ac:dyDescent="0.2">
      <c r="A87" s="22">
        <v>84</v>
      </c>
      <c r="B87" s="2">
        <v>70.052999999999997</v>
      </c>
      <c r="C87" s="2">
        <v>54.012</v>
      </c>
      <c r="D87" s="2">
        <v>70.216999999999999</v>
      </c>
      <c r="E87" s="2">
        <v>89.623999999999995</v>
      </c>
      <c r="F87" s="2">
        <v>92.241</v>
      </c>
      <c r="G87" s="2">
        <v>98.506</v>
      </c>
      <c r="H87" s="2">
        <v>113.667</v>
      </c>
      <c r="I87" s="2">
        <v>60.904000000000003</v>
      </c>
      <c r="J87" s="2">
        <v>75.644999999999996</v>
      </c>
      <c r="K87" s="2"/>
      <c r="L87" s="22">
        <v>84</v>
      </c>
      <c r="M87" s="1">
        <v>75.533000000000001</v>
      </c>
      <c r="N87" s="1">
        <v>66.012</v>
      </c>
      <c r="O87" s="1">
        <v>54.387999999999998</v>
      </c>
      <c r="P87" s="1">
        <v>88.137</v>
      </c>
      <c r="Q87" s="1">
        <v>97.486000000000004</v>
      </c>
      <c r="R87" s="1">
        <v>58.496000000000002</v>
      </c>
      <c r="S87" s="1">
        <v>71.025000000000006</v>
      </c>
      <c r="T87" s="1">
        <v>71.858000000000004</v>
      </c>
      <c r="U87" s="1">
        <v>101.78</v>
      </c>
      <c r="W87" s="22">
        <v>84</v>
      </c>
      <c r="X87" s="3">
        <v>71.034999999999997</v>
      </c>
      <c r="Y87" s="3">
        <v>96.12</v>
      </c>
      <c r="Z87" s="3">
        <v>56.518000000000001</v>
      </c>
      <c r="AA87" s="3">
        <v>92.238</v>
      </c>
      <c r="AB87" s="3">
        <v>102.584</v>
      </c>
      <c r="AC87" s="3">
        <v>53.366</v>
      </c>
      <c r="AD87" s="3">
        <v>55.127000000000002</v>
      </c>
      <c r="AE87" s="3">
        <v>85.135000000000005</v>
      </c>
      <c r="AF87" s="3">
        <v>55.832999999999998</v>
      </c>
      <c r="AG87" s="3"/>
      <c r="AH87" s="22">
        <v>84</v>
      </c>
      <c r="AI87" s="3">
        <v>51.542000000000002</v>
      </c>
      <c r="AJ87" s="3">
        <v>54.213000000000001</v>
      </c>
      <c r="AK87" s="3">
        <v>57.610999999999997</v>
      </c>
      <c r="AL87" s="3">
        <v>68.421999999999997</v>
      </c>
      <c r="AM87" s="3">
        <v>98.573999999999998</v>
      </c>
      <c r="AN87" s="3">
        <v>56.973999999999997</v>
      </c>
      <c r="AO87" s="3">
        <v>64.385999999999996</v>
      </c>
      <c r="AP87" s="3">
        <v>61.264000000000003</v>
      </c>
      <c r="AQ87" s="3">
        <v>73.775000000000006</v>
      </c>
      <c r="AR87" s="3"/>
      <c r="AS87" s="22">
        <v>84</v>
      </c>
      <c r="AT87" s="3">
        <v>2.669</v>
      </c>
      <c r="AU87" s="3">
        <v>2.6419999999999999</v>
      </c>
      <c r="AV87" s="3">
        <v>2.8130000000000002</v>
      </c>
      <c r="AW87" s="3">
        <v>3.4969999999999999</v>
      </c>
      <c r="AX87" s="3">
        <v>10.009</v>
      </c>
      <c r="AY87" s="3">
        <v>2.7080000000000002</v>
      </c>
      <c r="AZ87" s="3">
        <v>2.879</v>
      </c>
      <c r="BA87" s="3">
        <v>10.324999999999999</v>
      </c>
      <c r="BB87" s="3">
        <v>10.659000000000001</v>
      </c>
    </row>
    <row r="88" spans="1:54" x14ac:dyDescent="0.2">
      <c r="A88" s="22">
        <v>85</v>
      </c>
      <c r="B88" s="2">
        <v>50.975999999999999</v>
      </c>
      <c r="C88" s="2">
        <v>62.567999999999998</v>
      </c>
      <c r="D88" s="2">
        <v>42.662999999999997</v>
      </c>
      <c r="E88" s="2">
        <v>81.91</v>
      </c>
      <c r="F88" s="2">
        <v>96.831999999999994</v>
      </c>
      <c r="G88" s="2">
        <v>92.266999999999996</v>
      </c>
      <c r="H88" s="2">
        <v>94.540999999999997</v>
      </c>
      <c r="I88" s="2">
        <v>68.801000000000002</v>
      </c>
      <c r="J88" s="2">
        <v>75.274000000000001</v>
      </c>
      <c r="K88" s="2"/>
      <c r="L88" s="22">
        <v>85</v>
      </c>
      <c r="M88" s="1">
        <v>98.102000000000004</v>
      </c>
      <c r="N88" s="1">
        <v>57.072000000000003</v>
      </c>
      <c r="O88" s="1">
        <v>98.503</v>
      </c>
      <c r="P88" s="1">
        <v>101.152</v>
      </c>
      <c r="Q88" s="1">
        <v>102.572</v>
      </c>
      <c r="R88" s="1">
        <v>71.674999999999997</v>
      </c>
      <c r="S88" s="1">
        <v>57.627000000000002</v>
      </c>
      <c r="T88" s="1">
        <v>79.724000000000004</v>
      </c>
      <c r="U88" s="1">
        <v>105.955</v>
      </c>
      <c r="W88" s="22">
        <v>85</v>
      </c>
      <c r="X88" s="3">
        <v>49.750999999999998</v>
      </c>
      <c r="Y88" s="3">
        <v>63.51</v>
      </c>
      <c r="Z88" s="3">
        <v>65.765000000000001</v>
      </c>
      <c r="AA88" s="3">
        <v>83.341999999999999</v>
      </c>
      <c r="AB88" s="3">
        <v>101.97</v>
      </c>
      <c r="AC88" s="3">
        <v>96.783000000000001</v>
      </c>
      <c r="AD88" s="3">
        <v>95.055000000000007</v>
      </c>
      <c r="AE88" s="3">
        <v>99.884</v>
      </c>
      <c r="AF88" s="3">
        <v>58.406999999999996</v>
      </c>
      <c r="AG88" s="3"/>
      <c r="AH88" s="22">
        <v>85</v>
      </c>
      <c r="AI88" s="3">
        <v>73.893000000000001</v>
      </c>
      <c r="AJ88" s="3">
        <v>58.024999999999999</v>
      </c>
      <c r="AK88" s="3">
        <v>70.37</v>
      </c>
      <c r="AL88" s="3">
        <v>97.757000000000005</v>
      </c>
      <c r="AM88" s="3">
        <v>96.013000000000005</v>
      </c>
      <c r="AN88" s="3">
        <v>55.84</v>
      </c>
      <c r="AO88" s="3">
        <v>64.125</v>
      </c>
      <c r="AP88" s="3">
        <v>43.542999999999999</v>
      </c>
      <c r="AQ88" s="3">
        <v>54.89</v>
      </c>
      <c r="AR88" s="3"/>
      <c r="AS88" s="22">
        <v>85</v>
      </c>
      <c r="AT88" s="3">
        <v>2.3820000000000001</v>
      </c>
      <c r="AU88" s="3">
        <v>2.7719999999999998</v>
      </c>
      <c r="AV88" s="3">
        <v>2.6930000000000001</v>
      </c>
      <c r="AW88" s="3">
        <v>3.4830000000000001</v>
      </c>
      <c r="AX88" s="3">
        <v>9.8629999999999995</v>
      </c>
      <c r="AY88" s="3">
        <v>2.6579999999999999</v>
      </c>
      <c r="AZ88" s="3">
        <v>2.8740000000000001</v>
      </c>
      <c r="BA88" s="3">
        <v>10.811999999999999</v>
      </c>
      <c r="BB88" s="3">
        <v>10.42</v>
      </c>
    </row>
    <row r="89" spans="1:54" x14ac:dyDescent="0.2">
      <c r="A89" s="22">
        <v>86</v>
      </c>
      <c r="B89" s="2">
        <v>66.984999999999999</v>
      </c>
      <c r="C89" s="2">
        <v>53.587000000000003</v>
      </c>
      <c r="D89" s="2">
        <v>62.938000000000002</v>
      </c>
      <c r="E89" s="2">
        <v>89.656999999999996</v>
      </c>
      <c r="F89" s="2">
        <v>96.826999999999998</v>
      </c>
      <c r="G89" s="2">
        <v>93.481999999999999</v>
      </c>
      <c r="H89" s="2">
        <v>144.21700000000001</v>
      </c>
      <c r="I89" s="2">
        <v>85.549000000000007</v>
      </c>
      <c r="J89" s="2">
        <v>86.796999999999997</v>
      </c>
      <c r="K89" s="2"/>
      <c r="L89" s="22">
        <v>86</v>
      </c>
      <c r="M89" s="1">
        <v>56.802999999999997</v>
      </c>
      <c r="N89" s="1">
        <v>56.865000000000002</v>
      </c>
      <c r="O89" s="1">
        <v>56.837000000000003</v>
      </c>
      <c r="P89" s="1">
        <v>78.308999999999997</v>
      </c>
      <c r="Q89" s="1">
        <v>99.623000000000005</v>
      </c>
      <c r="R89" s="1">
        <v>58.112000000000002</v>
      </c>
      <c r="S89" s="1">
        <v>48.475999999999999</v>
      </c>
      <c r="T89" s="1">
        <v>90.421000000000006</v>
      </c>
      <c r="U89" s="1">
        <v>101.23699999999999</v>
      </c>
      <c r="W89" s="22">
        <v>86</v>
      </c>
      <c r="X89" s="3">
        <v>62.024999999999999</v>
      </c>
      <c r="Y89" s="3">
        <v>59.143999999999998</v>
      </c>
      <c r="Z89" s="3">
        <v>73.733000000000004</v>
      </c>
      <c r="AA89" s="3">
        <v>99.418000000000006</v>
      </c>
      <c r="AB89" s="3">
        <v>99.802999999999997</v>
      </c>
      <c r="AC89" s="3">
        <v>68.875</v>
      </c>
      <c r="AD89" s="3">
        <v>57.970999999999997</v>
      </c>
      <c r="AE89" s="3">
        <v>70.305999999999997</v>
      </c>
      <c r="AF89" s="3">
        <v>54.784999999999997</v>
      </c>
      <c r="AG89" s="3"/>
      <c r="AH89" s="22">
        <v>86</v>
      </c>
      <c r="AI89" s="3">
        <v>81.106999999999999</v>
      </c>
      <c r="AJ89" s="3">
        <v>56.591999999999999</v>
      </c>
      <c r="AK89" s="3">
        <v>55.392000000000003</v>
      </c>
      <c r="AL89" s="3">
        <v>84.822999999999993</v>
      </c>
      <c r="AM89" s="3">
        <v>101.06</v>
      </c>
      <c r="AN89" s="3">
        <v>69.054000000000002</v>
      </c>
      <c r="AO89" s="3">
        <v>57.49</v>
      </c>
      <c r="AP89" s="3">
        <v>75.948999999999998</v>
      </c>
      <c r="AQ89" s="3">
        <v>70.5</v>
      </c>
      <c r="AR89" s="3"/>
      <c r="AS89" s="22">
        <v>86</v>
      </c>
      <c r="AT89" s="3">
        <v>2.4870000000000001</v>
      </c>
      <c r="AU89" s="3">
        <v>2.7309999999999999</v>
      </c>
      <c r="AV89" s="3">
        <v>3.2240000000000002</v>
      </c>
      <c r="AW89" s="3">
        <v>3.907</v>
      </c>
      <c r="AX89" s="3">
        <v>10.885</v>
      </c>
      <c r="AY89" s="3">
        <v>3.1669999999999998</v>
      </c>
      <c r="AZ89" s="3">
        <v>3.165</v>
      </c>
      <c r="BA89" s="3">
        <v>11.898999999999999</v>
      </c>
      <c r="BB89" s="3">
        <v>12.523999999999999</v>
      </c>
    </row>
    <row r="90" spans="1:54" x14ac:dyDescent="0.2">
      <c r="A90" s="22">
        <v>87</v>
      </c>
      <c r="B90" s="2">
        <v>60.158000000000001</v>
      </c>
      <c r="C90" s="2">
        <v>57.142000000000003</v>
      </c>
      <c r="D90" s="2">
        <v>76.394999999999996</v>
      </c>
      <c r="E90" s="2">
        <v>98.111999999999995</v>
      </c>
      <c r="F90" s="2">
        <v>97.412000000000006</v>
      </c>
      <c r="G90" s="2">
        <v>99.486000000000004</v>
      </c>
      <c r="H90" s="2">
        <v>98.504999999999995</v>
      </c>
      <c r="I90" s="2">
        <v>71.239999999999995</v>
      </c>
      <c r="J90" s="2">
        <v>69.325999999999993</v>
      </c>
      <c r="K90" s="2"/>
      <c r="L90" s="22">
        <v>87</v>
      </c>
      <c r="M90" s="1">
        <v>77.739000000000004</v>
      </c>
      <c r="N90" s="1">
        <v>74.819999999999993</v>
      </c>
      <c r="O90" s="1">
        <v>78.628</v>
      </c>
      <c r="P90" s="1">
        <v>75.344999999999999</v>
      </c>
      <c r="Q90" s="1">
        <v>98.965999999999994</v>
      </c>
      <c r="R90" s="1">
        <v>76.457999999999998</v>
      </c>
      <c r="S90" s="1">
        <v>70.153000000000006</v>
      </c>
      <c r="T90" s="1">
        <v>106.148</v>
      </c>
      <c r="U90" s="1">
        <v>99.016999999999996</v>
      </c>
      <c r="W90" s="22">
        <v>87</v>
      </c>
      <c r="X90" s="3">
        <v>50.332999999999998</v>
      </c>
      <c r="Y90" s="3">
        <v>62.042000000000002</v>
      </c>
      <c r="Z90" s="3">
        <v>68.941000000000003</v>
      </c>
      <c r="AA90" s="3">
        <v>70.186000000000007</v>
      </c>
      <c r="AB90" s="3">
        <v>95.614000000000004</v>
      </c>
      <c r="AC90" s="3">
        <v>53.862000000000002</v>
      </c>
      <c r="AD90" s="3">
        <v>48.481000000000002</v>
      </c>
      <c r="AE90" s="3">
        <v>92.941000000000003</v>
      </c>
      <c r="AF90" s="3">
        <v>57.134</v>
      </c>
      <c r="AG90" s="3"/>
      <c r="AH90" s="22">
        <v>87</v>
      </c>
      <c r="AI90" s="3">
        <v>43.433999999999997</v>
      </c>
      <c r="AJ90" s="3">
        <v>62.429000000000002</v>
      </c>
      <c r="AK90" s="3">
        <v>74.453999999999994</v>
      </c>
      <c r="AL90" s="3">
        <v>101.428</v>
      </c>
      <c r="AM90" s="3">
        <v>139.065</v>
      </c>
      <c r="AN90" s="3">
        <v>60.448</v>
      </c>
      <c r="AO90" s="3">
        <v>97.840999999999994</v>
      </c>
      <c r="AP90" s="3">
        <v>81.691000000000003</v>
      </c>
      <c r="AQ90" s="3">
        <v>78.744</v>
      </c>
      <c r="AR90" s="3"/>
      <c r="AS90" s="22">
        <v>87</v>
      </c>
      <c r="AT90" s="3">
        <v>2.7730000000000001</v>
      </c>
      <c r="AU90" s="3">
        <v>2.839</v>
      </c>
      <c r="AV90" s="3">
        <v>2.88</v>
      </c>
      <c r="AW90" s="3">
        <v>4.1310000000000002</v>
      </c>
      <c r="AX90" s="3">
        <v>11.31</v>
      </c>
      <c r="AY90" s="3">
        <v>3.1520000000000001</v>
      </c>
      <c r="AZ90" s="3">
        <v>3.8759999999999999</v>
      </c>
      <c r="BA90" s="3">
        <v>12.645</v>
      </c>
      <c r="BB90" s="3">
        <v>11.135999999999999</v>
      </c>
    </row>
    <row r="91" spans="1:54" x14ac:dyDescent="0.2">
      <c r="A91" s="22">
        <v>88</v>
      </c>
      <c r="B91" s="2">
        <v>55.067</v>
      </c>
      <c r="C91" s="2">
        <v>48.392000000000003</v>
      </c>
      <c r="D91" s="2">
        <v>47.335000000000001</v>
      </c>
      <c r="E91" s="2">
        <v>92.884</v>
      </c>
      <c r="F91" s="2">
        <v>97.45</v>
      </c>
      <c r="G91" s="2">
        <v>94.533000000000001</v>
      </c>
      <c r="H91" s="2">
        <v>93.100999999999999</v>
      </c>
      <c r="I91" s="2">
        <v>55.835999999999999</v>
      </c>
      <c r="J91" s="2">
        <v>89.442999999999998</v>
      </c>
      <c r="K91" s="2"/>
      <c r="L91" s="22">
        <v>88</v>
      </c>
      <c r="M91" s="1">
        <v>67.418999999999997</v>
      </c>
      <c r="N91" s="1">
        <v>89.242000000000004</v>
      </c>
      <c r="O91" s="1">
        <v>172.017</v>
      </c>
      <c r="P91" s="1">
        <v>104.92400000000001</v>
      </c>
      <c r="Q91" s="1">
        <v>98.974000000000004</v>
      </c>
      <c r="R91" s="1">
        <v>58.848999999999997</v>
      </c>
      <c r="S91" s="1">
        <v>58.121000000000002</v>
      </c>
      <c r="T91" s="1">
        <v>81.96</v>
      </c>
      <c r="U91" s="1">
        <v>102.04600000000001</v>
      </c>
      <c r="W91" s="22">
        <v>88</v>
      </c>
      <c r="X91" s="3">
        <v>56.508000000000003</v>
      </c>
      <c r="Y91" s="3">
        <v>63.317</v>
      </c>
      <c r="Z91" s="3">
        <v>68.403999999999996</v>
      </c>
      <c r="AA91" s="3">
        <v>98.521000000000001</v>
      </c>
      <c r="AB91" s="3">
        <v>99.263000000000005</v>
      </c>
      <c r="AC91" s="3">
        <v>69.162999999999997</v>
      </c>
      <c r="AD91" s="3">
        <v>42.915999999999997</v>
      </c>
      <c r="AE91" s="3">
        <v>83.930999999999997</v>
      </c>
      <c r="AF91" s="3">
        <v>54.317999999999998</v>
      </c>
      <c r="AG91" s="3"/>
      <c r="AH91" s="22">
        <v>88</v>
      </c>
      <c r="AI91" s="3">
        <v>55.057000000000002</v>
      </c>
      <c r="AJ91" s="3">
        <v>48.567999999999998</v>
      </c>
      <c r="AK91" s="3">
        <v>72.022999999999996</v>
      </c>
      <c r="AL91" s="3">
        <v>70.466999999999999</v>
      </c>
      <c r="AM91" s="3">
        <v>96.381</v>
      </c>
      <c r="AN91" s="3">
        <v>58.954000000000001</v>
      </c>
      <c r="AO91" s="3">
        <v>49.037999999999997</v>
      </c>
      <c r="AP91" s="3">
        <v>58.357999999999997</v>
      </c>
      <c r="AQ91" s="3">
        <v>49.960999999999999</v>
      </c>
      <c r="AR91" s="3"/>
      <c r="AS91" s="22">
        <v>88</v>
      </c>
      <c r="AT91" s="3">
        <v>2.5209999999999999</v>
      </c>
      <c r="AU91" s="3">
        <v>2.7549999999999999</v>
      </c>
      <c r="AV91" s="3">
        <v>2.8039999999999998</v>
      </c>
      <c r="AW91" s="3">
        <v>3.9470000000000001</v>
      </c>
      <c r="AX91" s="3">
        <v>10.285</v>
      </c>
      <c r="AY91" s="3">
        <v>2.6859999999999999</v>
      </c>
      <c r="AZ91" s="3">
        <v>2.702</v>
      </c>
      <c r="BA91" s="3">
        <v>13.792999999999999</v>
      </c>
      <c r="BB91" s="3">
        <v>12.728999999999999</v>
      </c>
    </row>
    <row r="92" spans="1:54" x14ac:dyDescent="0.2">
      <c r="A92" s="22">
        <v>89</v>
      </c>
      <c r="B92" s="2">
        <v>55.442</v>
      </c>
      <c r="C92" s="2">
        <v>52.414000000000001</v>
      </c>
      <c r="D92" s="2">
        <v>77.564999999999998</v>
      </c>
      <c r="E92" s="2">
        <v>88.932000000000002</v>
      </c>
      <c r="F92" s="2">
        <v>92.322999999999993</v>
      </c>
      <c r="G92" s="2">
        <v>92.911000000000001</v>
      </c>
      <c r="H92" s="2">
        <v>96.125</v>
      </c>
      <c r="I92" s="2">
        <v>53.570999999999998</v>
      </c>
      <c r="J92" s="2">
        <v>90.25</v>
      </c>
      <c r="K92" s="2"/>
      <c r="L92" s="22">
        <v>89</v>
      </c>
      <c r="M92" s="1">
        <v>55.512999999999998</v>
      </c>
      <c r="N92" s="1">
        <v>57.36</v>
      </c>
      <c r="O92" s="1">
        <v>47.896999999999998</v>
      </c>
      <c r="P92" s="1">
        <v>133.023</v>
      </c>
      <c r="Q92" s="1">
        <v>107.127</v>
      </c>
      <c r="R92" s="1">
        <v>59.826999999999998</v>
      </c>
      <c r="S92" s="1">
        <v>59.517000000000003</v>
      </c>
      <c r="T92" s="1">
        <v>93.349000000000004</v>
      </c>
      <c r="U92" s="1">
        <v>101.768</v>
      </c>
      <c r="W92" s="22">
        <v>89</v>
      </c>
      <c r="X92" s="3">
        <v>52.65</v>
      </c>
      <c r="Y92" s="3">
        <v>88.103999999999999</v>
      </c>
      <c r="Z92" s="3">
        <v>71.159000000000006</v>
      </c>
      <c r="AA92" s="3">
        <v>76.114999999999995</v>
      </c>
      <c r="AB92" s="3">
        <v>94.986999999999995</v>
      </c>
      <c r="AC92" s="3">
        <v>57.179000000000002</v>
      </c>
      <c r="AD92" s="3">
        <v>56.213999999999999</v>
      </c>
      <c r="AE92" s="3">
        <v>85.466999999999999</v>
      </c>
      <c r="AF92" s="3">
        <v>56.456000000000003</v>
      </c>
      <c r="AG92" s="3"/>
      <c r="AH92" s="22">
        <v>89</v>
      </c>
      <c r="AI92" s="3">
        <v>56.936999999999998</v>
      </c>
      <c r="AJ92" s="3">
        <v>77.95</v>
      </c>
      <c r="AK92" s="3">
        <v>78.900000000000006</v>
      </c>
      <c r="AL92" s="3">
        <v>76.159000000000006</v>
      </c>
      <c r="AM92" s="3">
        <v>101.807</v>
      </c>
      <c r="AN92" s="3">
        <v>70.460999999999999</v>
      </c>
      <c r="AO92" s="3">
        <v>58.423000000000002</v>
      </c>
      <c r="AP92" s="3">
        <v>83.427000000000007</v>
      </c>
      <c r="AQ92" s="3">
        <v>69.596999999999994</v>
      </c>
      <c r="AR92" s="3"/>
      <c r="AS92" s="22">
        <v>89</v>
      </c>
      <c r="AT92" s="3">
        <v>3.4910000000000001</v>
      </c>
      <c r="AU92" s="3">
        <v>7.2320000000000002</v>
      </c>
      <c r="AV92" s="3">
        <v>9.4789999999999992</v>
      </c>
      <c r="AW92" s="3">
        <v>8.8439999999999994</v>
      </c>
      <c r="AX92" s="3">
        <v>16.271000000000001</v>
      </c>
      <c r="AY92" s="3">
        <v>8.0679999999999996</v>
      </c>
      <c r="AZ92" s="3">
        <v>8.532</v>
      </c>
      <c r="BA92" s="3">
        <v>14.91</v>
      </c>
      <c r="BB92" s="3">
        <v>14.305999999999999</v>
      </c>
    </row>
    <row r="93" spans="1:54" x14ac:dyDescent="0.2">
      <c r="A93" s="22">
        <v>90</v>
      </c>
      <c r="B93" s="2">
        <v>60.131999999999998</v>
      </c>
      <c r="C93" s="2">
        <v>78.591999999999999</v>
      </c>
      <c r="D93" s="2">
        <v>53.164999999999999</v>
      </c>
      <c r="E93" s="2">
        <v>84.078999999999994</v>
      </c>
      <c r="F93" s="2">
        <v>93.537000000000006</v>
      </c>
      <c r="G93" s="2">
        <v>135.68299999999999</v>
      </c>
      <c r="H93" s="2">
        <v>105.376</v>
      </c>
      <c r="I93" s="2">
        <v>57.707999999999998</v>
      </c>
      <c r="J93" s="2">
        <v>88.962000000000003</v>
      </c>
      <c r="K93" s="2"/>
      <c r="L93" s="22">
        <v>90</v>
      </c>
      <c r="M93" s="1">
        <v>55.853000000000002</v>
      </c>
      <c r="N93" s="1">
        <v>93.814999999999998</v>
      </c>
      <c r="O93" s="1">
        <v>57.037999999999997</v>
      </c>
      <c r="P93" s="1">
        <v>92.539000000000001</v>
      </c>
      <c r="Q93" s="1">
        <v>100.955</v>
      </c>
      <c r="R93" s="1">
        <v>81.033000000000001</v>
      </c>
      <c r="S93" s="1">
        <v>69.441999999999993</v>
      </c>
      <c r="T93" s="1">
        <v>102.184</v>
      </c>
      <c r="U93" s="1">
        <v>92.691999999999993</v>
      </c>
      <c r="W93" s="22">
        <v>90</v>
      </c>
      <c r="X93" s="3">
        <v>106.426</v>
      </c>
      <c r="Y93" s="3">
        <v>88.281000000000006</v>
      </c>
      <c r="Z93" s="3">
        <v>57.853999999999999</v>
      </c>
      <c r="AA93" s="3">
        <v>96.647000000000006</v>
      </c>
      <c r="AB93" s="3">
        <v>103.624</v>
      </c>
      <c r="AC93" s="3">
        <v>56.444000000000003</v>
      </c>
      <c r="AD93" s="3">
        <v>70.751999999999995</v>
      </c>
      <c r="AE93" s="3">
        <v>75.025000000000006</v>
      </c>
      <c r="AF93" s="3">
        <v>56.942</v>
      </c>
      <c r="AG93" s="3"/>
      <c r="AH93" s="22">
        <v>90</v>
      </c>
      <c r="AI93" s="3">
        <v>58.305</v>
      </c>
      <c r="AJ93" s="3">
        <v>69.435000000000002</v>
      </c>
      <c r="AK93" s="3">
        <v>69.811999999999998</v>
      </c>
      <c r="AL93" s="3">
        <v>55.866999999999997</v>
      </c>
      <c r="AM93" s="3">
        <v>67.616</v>
      </c>
      <c r="AN93" s="3">
        <v>55.116</v>
      </c>
      <c r="AO93" s="3">
        <v>63.256</v>
      </c>
      <c r="AP93" s="3">
        <v>57.539000000000001</v>
      </c>
      <c r="AQ93" s="3">
        <v>73.566999999999993</v>
      </c>
      <c r="AR93" s="3"/>
      <c r="AS93" s="22">
        <v>90</v>
      </c>
      <c r="AT93" s="3">
        <v>7.2030000000000003</v>
      </c>
      <c r="AU93" s="3">
        <v>11.422000000000001</v>
      </c>
      <c r="AV93" s="3">
        <v>5.1820000000000004</v>
      </c>
      <c r="AW93" s="3">
        <v>4.0709999999999997</v>
      </c>
      <c r="AX93" s="3">
        <v>9.1059999999999999</v>
      </c>
      <c r="AY93" s="3">
        <v>2.4590000000000001</v>
      </c>
      <c r="AZ93" s="3">
        <v>2.7290000000000001</v>
      </c>
      <c r="BA93" s="3">
        <v>10.33</v>
      </c>
      <c r="BB93" s="3">
        <v>9.9909999999999997</v>
      </c>
    </row>
    <row r="94" spans="1:54" x14ac:dyDescent="0.2">
      <c r="A94" s="22">
        <v>91</v>
      </c>
      <c r="B94" s="2">
        <v>71.165000000000006</v>
      </c>
      <c r="C94" s="2">
        <v>46.908000000000001</v>
      </c>
      <c r="D94" s="2">
        <v>39.427</v>
      </c>
      <c r="E94" s="2">
        <v>82.58</v>
      </c>
      <c r="F94" s="2">
        <v>97.962000000000003</v>
      </c>
      <c r="G94" s="2">
        <v>97.335999999999999</v>
      </c>
      <c r="H94" s="2">
        <v>94.873999999999995</v>
      </c>
      <c r="I94" s="2">
        <v>66.34</v>
      </c>
      <c r="J94" s="2">
        <v>73.272000000000006</v>
      </c>
      <c r="K94" s="2"/>
      <c r="L94" s="22">
        <v>91</v>
      </c>
      <c r="M94" s="1">
        <v>57.045999999999999</v>
      </c>
      <c r="N94" s="1">
        <v>56.866</v>
      </c>
      <c r="O94" s="1">
        <v>51.41</v>
      </c>
      <c r="P94" s="1">
        <v>86.058000000000007</v>
      </c>
      <c r="Q94" s="1">
        <v>96.54</v>
      </c>
      <c r="R94" s="1">
        <v>56.408000000000001</v>
      </c>
      <c r="S94" s="1">
        <v>54.029000000000003</v>
      </c>
      <c r="T94" s="1">
        <v>84.677000000000007</v>
      </c>
      <c r="U94" s="1">
        <v>97.882999999999996</v>
      </c>
      <c r="W94" s="22">
        <v>91</v>
      </c>
      <c r="X94" s="3">
        <v>57.872999999999998</v>
      </c>
      <c r="Y94" s="3">
        <v>55.25</v>
      </c>
      <c r="Z94" s="3">
        <v>58.377000000000002</v>
      </c>
      <c r="AA94" s="3">
        <v>68.400999999999996</v>
      </c>
      <c r="AB94" s="3">
        <v>112.741</v>
      </c>
      <c r="AC94" s="3">
        <v>86.325000000000003</v>
      </c>
      <c r="AD94" s="3">
        <v>72.930000000000007</v>
      </c>
      <c r="AE94" s="3">
        <v>98.653999999999996</v>
      </c>
      <c r="AF94" s="3">
        <v>79.745000000000005</v>
      </c>
      <c r="AG94" s="3"/>
      <c r="AH94" s="22">
        <v>91</v>
      </c>
      <c r="AI94" s="3">
        <v>55.6</v>
      </c>
      <c r="AJ94" s="3">
        <v>71.024000000000001</v>
      </c>
      <c r="AK94" s="3">
        <v>71.034999999999997</v>
      </c>
      <c r="AL94" s="3">
        <v>99.629000000000005</v>
      </c>
      <c r="AM94" s="3">
        <v>95.974999999999994</v>
      </c>
      <c r="AN94" s="3">
        <v>55.238</v>
      </c>
      <c r="AO94" s="3">
        <v>48.779000000000003</v>
      </c>
      <c r="AP94" s="3">
        <v>62.930999999999997</v>
      </c>
      <c r="AQ94" s="3">
        <v>50.08</v>
      </c>
      <c r="AR94" s="3"/>
      <c r="AS94" s="22">
        <v>91</v>
      </c>
      <c r="AT94" s="3">
        <v>2.2730000000000001</v>
      </c>
      <c r="AU94" s="3">
        <v>2.5169999999999999</v>
      </c>
      <c r="AV94" s="3">
        <v>2.7469999999999999</v>
      </c>
      <c r="AW94" s="3">
        <v>3.2690000000000001</v>
      </c>
      <c r="AX94" s="3">
        <v>10.592000000000001</v>
      </c>
      <c r="AY94" s="3">
        <v>2.4889999999999999</v>
      </c>
      <c r="AZ94" s="3">
        <v>2.508</v>
      </c>
      <c r="BA94" s="3">
        <v>9.7119999999999997</v>
      </c>
      <c r="BB94" s="3">
        <v>10.023</v>
      </c>
    </row>
    <row r="95" spans="1:54" x14ac:dyDescent="0.2">
      <c r="A95" s="22">
        <v>92</v>
      </c>
      <c r="B95" s="2">
        <v>54.960999999999999</v>
      </c>
      <c r="C95" s="2">
        <v>59.832999999999998</v>
      </c>
      <c r="D95" s="2">
        <v>77.837000000000003</v>
      </c>
      <c r="E95" s="2">
        <v>54.515000000000001</v>
      </c>
      <c r="F95" s="2">
        <v>91.097999999999999</v>
      </c>
      <c r="G95" s="2">
        <v>91.516999999999996</v>
      </c>
      <c r="H95" s="2">
        <v>100.92400000000001</v>
      </c>
      <c r="I95" s="2">
        <v>55.017000000000003</v>
      </c>
      <c r="J95" s="2">
        <v>91.084999999999994</v>
      </c>
      <c r="K95" s="2"/>
      <c r="L95" s="22">
        <v>92</v>
      </c>
      <c r="M95" s="1">
        <v>74.917000000000002</v>
      </c>
      <c r="N95" s="1">
        <v>66.801000000000002</v>
      </c>
      <c r="O95" s="1">
        <v>75.048000000000002</v>
      </c>
      <c r="P95" s="1">
        <v>67.474999999999994</v>
      </c>
      <c r="Q95" s="1">
        <v>100.60599999999999</v>
      </c>
      <c r="R95" s="1">
        <v>57.451999999999998</v>
      </c>
      <c r="S95" s="1">
        <v>56.076999999999998</v>
      </c>
      <c r="T95" s="1">
        <v>83.227000000000004</v>
      </c>
      <c r="U95" s="1">
        <v>98.146000000000001</v>
      </c>
      <c r="W95" s="22">
        <v>92</v>
      </c>
      <c r="X95" s="3">
        <v>72.233999999999995</v>
      </c>
      <c r="Y95" s="3">
        <v>57.25</v>
      </c>
      <c r="Z95" s="3">
        <v>49.277000000000001</v>
      </c>
      <c r="AA95" s="3">
        <v>92.649000000000001</v>
      </c>
      <c r="AB95" s="3">
        <v>100.52</v>
      </c>
      <c r="AC95" s="3">
        <v>56.594999999999999</v>
      </c>
      <c r="AD95" s="3">
        <v>57.598999999999997</v>
      </c>
      <c r="AE95" s="3">
        <v>85.076999999999998</v>
      </c>
      <c r="AF95" s="3">
        <v>54.158999999999999</v>
      </c>
      <c r="AG95" s="3"/>
      <c r="AH95" s="22">
        <v>92</v>
      </c>
      <c r="AI95" s="3">
        <v>87.245000000000005</v>
      </c>
      <c r="AJ95" s="3">
        <v>53.966999999999999</v>
      </c>
      <c r="AK95" s="3">
        <v>60.604999999999997</v>
      </c>
      <c r="AL95" s="3">
        <v>67.313000000000002</v>
      </c>
      <c r="AM95" s="3">
        <v>98.77</v>
      </c>
      <c r="AN95" s="3">
        <v>60.610999999999997</v>
      </c>
      <c r="AO95" s="3">
        <v>49.508000000000003</v>
      </c>
      <c r="AP95" s="3">
        <v>58.734999999999999</v>
      </c>
      <c r="AQ95" s="3">
        <v>65.614999999999995</v>
      </c>
      <c r="AR95" s="3"/>
      <c r="AS95" s="22">
        <v>92</v>
      </c>
      <c r="AT95" s="3">
        <v>2.218</v>
      </c>
      <c r="AU95" s="3">
        <v>2.4430000000000001</v>
      </c>
      <c r="AV95" s="3">
        <v>2.6110000000000002</v>
      </c>
      <c r="AW95" s="3">
        <v>3.1520000000000001</v>
      </c>
      <c r="AX95" s="3">
        <v>9.6760000000000002</v>
      </c>
      <c r="AY95" s="3">
        <v>2.3940000000000001</v>
      </c>
      <c r="AZ95" s="3">
        <v>2.6480000000000001</v>
      </c>
      <c r="BA95" s="3">
        <v>10.342000000000001</v>
      </c>
      <c r="BB95" s="3">
        <v>9.9749999999999996</v>
      </c>
    </row>
    <row r="96" spans="1:54" x14ac:dyDescent="0.2">
      <c r="A96" s="22">
        <v>93</v>
      </c>
      <c r="B96" s="2">
        <v>55.759</v>
      </c>
      <c r="C96" s="2">
        <v>53.454000000000001</v>
      </c>
      <c r="D96" s="2">
        <v>41.247999999999998</v>
      </c>
      <c r="E96" s="2">
        <v>84.436999999999998</v>
      </c>
      <c r="F96" s="2">
        <v>93.418999999999997</v>
      </c>
      <c r="G96" s="2">
        <v>82.677000000000007</v>
      </c>
      <c r="H96" s="2">
        <v>99.472999999999999</v>
      </c>
      <c r="I96" s="2">
        <v>51.475000000000001</v>
      </c>
      <c r="J96" s="2">
        <v>87.385000000000005</v>
      </c>
      <c r="K96" s="2"/>
      <c r="L96" s="22">
        <v>93</v>
      </c>
      <c r="M96" s="1">
        <v>55.081000000000003</v>
      </c>
      <c r="N96" s="1">
        <v>68.727000000000004</v>
      </c>
      <c r="O96" s="1">
        <v>76.724000000000004</v>
      </c>
      <c r="P96" s="1">
        <v>101.533</v>
      </c>
      <c r="Q96" s="1">
        <v>145.76900000000001</v>
      </c>
      <c r="R96" s="1">
        <v>59.637999999999998</v>
      </c>
      <c r="S96" s="1">
        <v>49.588000000000001</v>
      </c>
      <c r="T96" s="1">
        <v>95.625</v>
      </c>
      <c r="U96" s="1">
        <v>113.358</v>
      </c>
      <c r="W96" s="22">
        <v>93</v>
      </c>
      <c r="X96" s="3">
        <v>48.655999999999999</v>
      </c>
      <c r="Y96" s="3">
        <v>55.381999999999998</v>
      </c>
      <c r="Z96" s="3">
        <v>63.021999999999998</v>
      </c>
      <c r="AA96" s="3">
        <v>68.887</v>
      </c>
      <c r="AB96" s="3">
        <v>103.83</v>
      </c>
      <c r="AC96" s="3">
        <v>56.834000000000003</v>
      </c>
      <c r="AD96" s="3">
        <v>55.540999999999997</v>
      </c>
      <c r="AE96" s="3">
        <v>84.200999999999993</v>
      </c>
      <c r="AF96" s="3">
        <v>56.604999999999997</v>
      </c>
      <c r="AG96" s="3"/>
      <c r="AH96" s="22">
        <v>93</v>
      </c>
      <c r="AI96" s="3">
        <v>67.665999999999997</v>
      </c>
      <c r="AJ96" s="3">
        <v>59.656999999999996</v>
      </c>
      <c r="AK96" s="3">
        <v>95.763000000000005</v>
      </c>
      <c r="AL96" s="3">
        <v>101.413</v>
      </c>
      <c r="AM96" s="3">
        <v>100.502</v>
      </c>
      <c r="AN96" s="3">
        <v>54.881999999999998</v>
      </c>
      <c r="AO96" s="3">
        <v>56.862000000000002</v>
      </c>
      <c r="AP96" s="3">
        <v>51.863999999999997</v>
      </c>
      <c r="AQ96" s="3">
        <v>50.718000000000004</v>
      </c>
      <c r="AR96" s="3"/>
      <c r="AS96" s="22">
        <v>93</v>
      </c>
      <c r="AT96" s="3">
        <v>2.294</v>
      </c>
      <c r="AU96" s="3">
        <v>2.4689999999999999</v>
      </c>
      <c r="AV96" s="3">
        <v>2.597</v>
      </c>
      <c r="AW96" s="3">
        <v>3.1930000000000001</v>
      </c>
      <c r="AX96" s="3">
        <v>9.7479999999999993</v>
      </c>
      <c r="AY96" s="3">
        <v>2.5249999999999999</v>
      </c>
      <c r="AZ96" s="3">
        <v>2.5880000000000001</v>
      </c>
      <c r="BA96" s="3">
        <v>9.9120000000000008</v>
      </c>
      <c r="BB96" s="3">
        <v>10.297000000000001</v>
      </c>
    </row>
    <row r="97" spans="1:54" x14ac:dyDescent="0.2">
      <c r="A97" s="22">
        <v>94</v>
      </c>
      <c r="B97" s="2">
        <v>52.125</v>
      </c>
      <c r="C97" s="2">
        <v>60.911999999999999</v>
      </c>
      <c r="D97" s="2">
        <v>86.453999999999994</v>
      </c>
      <c r="E97" s="2">
        <v>104.72</v>
      </c>
      <c r="F97" s="2">
        <v>92.483000000000004</v>
      </c>
      <c r="G97" s="2">
        <v>94.022000000000006</v>
      </c>
      <c r="H97" s="2">
        <v>106.893</v>
      </c>
      <c r="I97" s="2">
        <v>66.596000000000004</v>
      </c>
      <c r="J97" s="2">
        <v>136.755</v>
      </c>
      <c r="K97" s="2"/>
      <c r="L97" s="22">
        <v>94</v>
      </c>
      <c r="M97" s="1">
        <v>55.892000000000003</v>
      </c>
      <c r="N97" s="1">
        <v>57.064999999999998</v>
      </c>
      <c r="O97" s="1">
        <v>57.811999999999998</v>
      </c>
      <c r="P97" s="1">
        <v>79.269000000000005</v>
      </c>
      <c r="Q97" s="1">
        <v>101.00700000000001</v>
      </c>
      <c r="R97" s="1">
        <v>84.177000000000007</v>
      </c>
      <c r="S97" s="1">
        <v>89.15</v>
      </c>
      <c r="T97" s="1">
        <v>103.461</v>
      </c>
      <c r="U97" s="1">
        <v>125.883</v>
      </c>
      <c r="W97" s="22">
        <v>94</v>
      </c>
      <c r="X97" s="3">
        <v>45.744</v>
      </c>
      <c r="Y97" s="3">
        <v>91.613</v>
      </c>
      <c r="Z97" s="3">
        <v>57.753999999999998</v>
      </c>
      <c r="AA97" s="3">
        <v>91.998000000000005</v>
      </c>
      <c r="AB97" s="3">
        <v>126.96299999999999</v>
      </c>
      <c r="AC97" s="3">
        <v>59.951999999999998</v>
      </c>
      <c r="AD97" s="3">
        <v>48.460999999999999</v>
      </c>
      <c r="AE97" s="3">
        <v>97.897999999999996</v>
      </c>
      <c r="AF97" s="3">
        <v>58.36</v>
      </c>
      <c r="AG97" s="3"/>
      <c r="AH97" s="22">
        <v>94</v>
      </c>
      <c r="AI97" s="3">
        <v>56.631</v>
      </c>
      <c r="AJ97" s="3">
        <v>57.142000000000003</v>
      </c>
      <c r="AK97" s="3">
        <v>74.231999999999999</v>
      </c>
      <c r="AL97" s="3">
        <v>100.93</v>
      </c>
      <c r="AM97" s="3">
        <v>101.789</v>
      </c>
      <c r="AN97" s="3">
        <v>71.814999999999998</v>
      </c>
      <c r="AO97" s="3">
        <v>76.856999999999999</v>
      </c>
      <c r="AP97" s="3">
        <v>55.793999999999997</v>
      </c>
      <c r="AQ97" s="3">
        <v>48.311999999999998</v>
      </c>
      <c r="AR97" s="3"/>
      <c r="AS97" s="22">
        <v>94</v>
      </c>
      <c r="AT97" s="3">
        <v>2.3570000000000002</v>
      </c>
      <c r="AU97" s="3">
        <v>3.1320000000000001</v>
      </c>
      <c r="AV97" s="3">
        <v>2.73</v>
      </c>
      <c r="AW97" s="3">
        <v>4.0439999999999996</v>
      </c>
      <c r="AX97" s="3">
        <v>10.013</v>
      </c>
      <c r="AY97" s="3">
        <v>2.6619999999999999</v>
      </c>
      <c r="AZ97" s="3">
        <v>2.6779999999999999</v>
      </c>
      <c r="BA97" s="3">
        <v>10.090999999999999</v>
      </c>
      <c r="BB97" s="3">
        <v>10.057</v>
      </c>
    </row>
    <row r="98" spans="1:54" x14ac:dyDescent="0.2">
      <c r="A98" s="22">
        <v>95</v>
      </c>
      <c r="B98" s="2">
        <v>58.261000000000003</v>
      </c>
      <c r="C98" s="2">
        <v>47.372</v>
      </c>
      <c r="D98" s="2">
        <v>61.805999999999997</v>
      </c>
      <c r="E98" s="2">
        <v>43.865000000000002</v>
      </c>
      <c r="F98" s="2">
        <v>79.28</v>
      </c>
      <c r="G98" s="2">
        <v>104.703</v>
      </c>
      <c r="H98" s="2">
        <v>89.968000000000004</v>
      </c>
      <c r="I98" s="2">
        <v>54.38</v>
      </c>
      <c r="J98" s="2">
        <v>88.007999999999996</v>
      </c>
      <c r="K98" s="2"/>
      <c r="L98" s="22">
        <v>95</v>
      </c>
      <c r="M98" s="1">
        <v>67.462000000000003</v>
      </c>
      <c r="N98" s="1">
        <v>64.475999999999999</v>
      </c>
      <c r="O98" s="1">
        <v>83.144000000000005</v>
      </c>
      <c r="P98" s="1">
        <v>99.12</v>
      </c>
      <c r="Q98" s="1">
        <v>99.001000000000005</v>
      </c>
      <c r="R98" s="1">
        <v>60.718000000000004</v>
      </c>
      <c r="S98" s="1">
        <v>63.889000000000003</v>
      </c>
      <c r="T98" s="1">
        <v>61.813000000000002</v>
      </c>
      <c r="U98" s="1">
        <v>64.221999999999994</v>
      </c>
      <c r="W98" s="22">
        <v>95</v>
      </c>
      <c r="X98" s="3">
        <v>60.319000000000003</v>
      </c>
      <c r="Y98" s="3">
        <v>57.215000000000003</v>
      </c>
      <c r="Z98" s="3">
        <v>83.856999999999999</v>
      </c>
      <c r="AA98" s="3">
        <v>57.725000000000001</v>
      </c>
      <c r="AB98" s="3">
        <v>86.989000000000004</v>
      </c>
      <c r="AC98" s="3">
        <v>57.167000000000002</v>
      </c>
      <c r="AD98" s="3">
        <v>56.439</v>
      </c>
      <c r="AE98" s="3">
        <v>86.515000000000001</v>
      </c>
      <c r="AF98" s="3">
        <v>70.460999999999999</v>
      </c>
      <c r="AG98" s="3"/>
      <c r="AH98" s="22">
        <v>95</v>
      </c>
      <c r="AI98" s="3">
        <v>48.103999999999999</v>
      </c>
      <c r="AJ98" s="3">
        <v>63.137</v>
      </c>
      <c r="AK98" s="3">
        <v>55.938000000000002</v>
      </c>
      <c r="AL98" s="3">
        <v>90.869</v>
      </c>
      <c r="AM98" s="3">
        <v>102.494</v>
      </c>
      <c r="AN98" s="3">
        <v>68.811000000000007</v>
      </c>
      <c r="AO98" s="3">
        <v>55.118000000000002</v>
      </c>
      <c r="AP98" s="3">
        <v>71.221999999999994</v>
      </c>
      <c r="AQ98" s="3">
        <v>80.149000000000001</v>
      </c>
      <c r="AR98" s="3"/>
      <c r="AS98" s="22">
        <v>95</v>
      </c>
      <c r="AT98" s="3">
        <v>2.282</v>
      </c>
      <c r="AU98" s="3">
        <v>2.492</v>
      </c>
      <c r="AV98" s="3">
        <v>2.5710000000000002</v>
      </c>
      <c r="AW98" s="3">
        <v>3.2040000000000002</v>
      </c>
      <c r="AX98" s="3">
        <v>9.5489999999999995</v>
      </c>
      <c r="AY98" s="3">
        <v>2.504</v>
      </c>
      <c r="AZ98" s="3">
        <v>2.512</v>
      </c>
      <c r="BA98" s="3">
        <v>10.297000000000001</v>
      </c>
      <c r="BB98" s="3">
        <v>10.760999999999999</v>
      </c>
    </row>
    <row r="99" spans="1:54" x14ac:dyDescent="0.2">
      <c r="A99" s="22">
        <v>96</v>
      </c>
      <c r="B99" s="2">
        <v>53.813000000000002</v>
      </c>
      <c r="C99" s="2">
        <v>54.146999999999998</v>
      </c>
      <c r="D99" s="2">
        <v>88.816000000000003</v>
      </c>
      <c r="E99" s="2">
        <v>97.305999999999997</v>
      </c>
      <c r="F99" s="2">
        <v>94.087000000000003</v>
      </c>
      <c r="G99" s="2">
        <v>97.313000000000002</v>
      </c>
      <c r="H99" s="2">
        <v>95.867999999999995</v>
      </c>
      <c r="I99" s="2">
        <v>74.233999999999995</v>
      </c>
      <c r="J99" s="2">
        <v>68.165999999999997</v>
      </c>
      <c r="K99" s="2"/>
      <c r="L99" s="22">
        <v>96</v>
      </c>
      <c r="M99" s="1">
        <v>53.002000000000002</v>
      </c>
      <c r="N99" s="1">
        <v>56.055</v>
      </c>
      <c r="O99" s="1">
        <v>59.581000000000003</v>
      </c>
      <c r="P99" s="1">
        <v>56.154000000000003</v>
      </c>
      <c r="Q99" s="1">
        <v>104.14700000000001</v>
      </c>
      <c r="R99" s="1">
        <v>55.462000000000003</v>
      </c>
      <c r="S99" s="1">
        <v>56.396999999999998</v>
      </c>
      <c r="T99" s="1">
        <v>82.923000000000002</v>
      </c>
      <c r="U99" s="1">
        <v>98.343999999999994</v>
      </c>
      <c r="W99" s="22">
        <v>96</v>
      </c>
      <c r="X99" s="3">
        <v>56.115000000000002</v>
      </c>
      <c r="Y99" s="3">
        <v>66.007000000000005</v>
      </c>
      <c r="Z99" s="3">
        <v>58.716000000000001</v>
      </c>
      <c r="AA99" s="3">
        <v>88.926000000000002</v>
      </c>
      <c r="AB99" s="3">
        <v>105.815</v>
      </c>
      <c r="AC99" s="3">
        <v>69.704999999999998</v>
      </c>
      <c r="AD99" s="3">
        <v>56.491</v>
      </c>
      <c r="AE99" s="3">
        <v>94.962000000000003</v>
      </c>
      <c r="AF99" s="3">
        <v>77.834999999999994</v>
      </c>
      <c r="AG99" s="3"/>
      <c r="AH99" s="22">
        <v>96</v>
      </c>
      <c r="AI99" s="3">
        <v>69.441999999999993</v>
      </c>
      <c r="AJ99" s="3">
        <v>70.569999999999993</v>
      </c>
      <c r="AK99" s="3">
        <v>50.048999999999999</v>
      </c>
      <c r="AL99" s="3">
        <v>74.872</v>
      </c>
      <c r="AM99" s="3">
        <v>146.369</v>
      </c>
      <c r="AN99" s="3">
        <v>64.870999999999995</v>
      </c>
      <c r="AO99" s="3">
        <v>57.715000000000003</v>
      </c>
      <c r="AP99" s="3">
        <v>94.096999999999994</v>
      </c>
      <c r="AQ99" s="3">
        <v>60.716999999999999</v>
      </c>
      <c r="AR99" s="3"/>
      <c r="AS99" s="22">
        <v>96</v>
      </c>
      <c r="AT99" s="3">
        <v>2.3769999999999998</v>
      </c>
      <c r="AU99" s="3">
        <v>2.5329999999999999</v>
      </c>
      <c r="AV99" s="3">
        <v>2.714</v>
      </c>
      <c r="AW99" s="3">
        <v>3.2410000000000001</v>
      </c>
      <c r="AX99" s="3">
        <v>9.81</v>
      </c>
      <c r="AY99" s="3">
        <v>2.536</v>
      </c>
      <c r="AZ99" s="3">
        <v>2.6230000000000002</v>
      </c>
      <c r="BA99" s="3">
        <v>9.7690000000000001</v>
      </c>
      <c r="BB99" s="3">
        <v>10.071999999999999</v>
      </c>
    </row>
    <row r="100" spans="1:54" x14ac:dyDescent="0.2">
      <c r="A100" s="22">
        <v>97</v>
      </c>
      <c r="B100" s="2">
        <v>53.646000000000001</v>
      </c>
      <c r="C100" s="2">
        <v>53.545999999999999</v>
      </c>
      <c r="D100" s="2">
        <v>47.496000000000002</v>
      </c>
      <c r="E100" s="2">
        <v>80.137</v>
      </c>
      <c r="F100" s="2">
        <v>92.155000000000001</v>
      </c>
      <c r="G100" s="2">
        <v>94.688999999999993</v>
      </c>
      <c r="H100" s="2">
        <v>91.665000000000006</v>
      </c>
      <c r="I100" s="2">
        <v>65.019000000000005</v>
      </c>
      <c r="J100" s="2">
        <v>78.510000000000005</v>
      </c>
      <c r="K100" s="2"/>
      <c r="L100" s="22">
        <v>97</v>
      </c>
      <c r="M100" s="1">
        <v>55.649000000000001</v>
      </c>
      <c r="N100" s="1">
        <v>50.868000000000002</v>
      </c>
      <c r="O100" s="1">
        <v>92.418999999999997</v>
      </c>
      <c r="P100" s="1">
        <v>90.817999999999998</v>
      </c>
      <c r="Q100" s="1">
        <v>99.266000000000005</v>
      </c>
      <c r="R100" s="1">
        <v>55.180999999999997</v>
      </c>
      <c r="S100" s="1">
        <v>51.067999999999998</v>
      </c>
      <c r="T100" s="1">
        <v>133.62299999999999</v>
      </c>
      <c r="U100" s="1">
        <v>103.271</v>
      </c>
      <c r="W100" s="22">
        <v>97</v>
      </c>
      <c r="X100" s="3">
        <v>69.09</v>
      </c>
      <c r="Y100" s="3">
        <v>56.502000000000002</v>
      </c>
      <c r="Z100" s="3">
        <v>69.805999999999997</v>
      </c>
      <c r="AA100" s="3">
        <v>71.426000000000002</v>
      </c>
      <c r="AB100" s="3">
        <v>96.132999999999996</v>
      </c>
      <c r="AC100" s="3">
        <v>57.985999999999997</v>
      </c>
      <c r="AD100" s="3">
        <v>64.459999999999994</v>
      </c>
      <c r="AE100" s="3">
        <v>75.596999999999994</v>
      </c>
      <c r="AF100" s="3">
        <v>57.241</v>
      </c>
      <c r="AG100" s="3"/>
      <c r="AH100" s="22">
        <v>97</v>
      </c>
      <c r="AI100" s="3">
        <v>102.188</v>
      </c>
      <c r="AJ100" s="3">
        <v>80.001999999999995</v>
      </c>
      <c r="AK100" s="3">
        <v>72.414000000000001</v>
      </c>
      <c r="AL100" s="3">
        <v>91.290999999999997</v>
      </c>
      <c r="AM100" s="3">
        <v>110.426</v>
      </c>
      <c r="AN100" s="3">
        <v>60.628999999999998</v>
      </c>
      <c r="AO100" s="3">
        <v>65.972999999999999</v>
      </c>
      <c r="AP100" s="3">
        <v>59.106999999999999</v>
      </c>
      <c r="AQ100" s="3">
        <v>79.228999999999999</v>
      </c>
      <c r="AR100" s="3"/>
      <c r="AS100" s="22">
        <v>97</v>
      </c>
      <c r="AT100" s="3">
        <v>2.254</v>
      </c>
      <c r="AU100" s="3">
        <v>2.4089999999999998</v>
      </c>
      <c r="AV100" s="3">
        <v>2.6339999999999999</v>
      </c>
      <c r="AW100" s="3">
        <v>3.26</v>
      </c>
      <c r="AX100" s="3">
        <v>9.2490000000000006</v>
      </c>
      <c r="AY100" s="3">
        <v>2.5219999999999998</v>
      </c>
      <c r="AZ100" s="3">
        <v>2.6059999999999999</v>
      </c>
      <c r="BA100" s="3">
        <v>9.6530000000000005</v>
      </c>
      <c r="BB100" s="3">
        <v>9.8870000000000005</v>
      </c>
    </row>
    <row r="101" spans="1:54" x14ac:dyDescent="0.2">
      <c r="A101" s="22">
        <v>98</v>
      </c>
      <c r="B101" s="2">
        <v>53.706000000000003</v>
      </c>
      <c r="C101" s="2">
        <v>45.040999999999997</v>
      </c>
      <c r="D101" s="2">
        <v>66.989999999999995</v>
      </c>
      <c r="E101" s="2">
        <v>74.427000000000007</v>
      </c>
      <c r="F101" s="2">
        <v>93.963999999999999</v>
      </c>
      <c r="G101" s="2">
        <v>91.394000000000005</v>
      </c>
      <c r="H101" s="2">
        <v>99.789000000000001</v>
      </c>
      <c r="I101" s="2">
        <v>51.57</v>
      </c>
      <c r="J101" s="2">
        <v>87.918000000000006</v>
      </c>
      <c r="K101" s="2"/>
      <c r="L101" s="22">
        <v>98</v>
      </c>
      <c r="M101" s="1">
        <v>79.215999999999994</v>
      </c>
      <c r="N101" s="1">
        <v>55.534999999999997</v>
      </c>
      <c r="O101" s="1">
        <v>65.760000000000005</v>
      </c>
      <c r="P101" s="1">
        <v>74.44</v>
      </c>
      <c r="Q101" s="1">
        <v>72.046999999999997</v>
      </c>
      <c r="R101" s="1">
        <v>62.512</v>
      </c>
      <c r="S101" s="1">
        <v>59.179000000000002</v>
      </c>
      <c r="T101" s="1">
        <v>68.012</v>
      </c>
      <c r="U101" s="1">
        <v>72.834000000000003</v>
      </c>
      <c r="W101" s="22">
        <v>98</v>
      </c>
      <c r="X101" s="3">
        <v>69.629000000000005</v>
      </c>
      <c r="Y101" s="3">
        <v>67.62</v>
      </c>
      <c r="Z101" s="3">
        <v>95.397000000000006</v>
      </c>
      <c r="AA101" s="3">
        <v>95.662999999999997</v>
      </c>
      <c r="AB101" s="3">
        <v>98.081000000000003</v>
      </c>
      <c r="AC101" s="3">
        <v>54.747</v>
      </c>
      <c r="AD101" s="3">
        <v>47.392000000000003</v>
      </c>
      <c r="AE101" s="3">
        <v>133.27799999999999</v>
      </c>
      <c r="AF101" s="3">
        <v>66.555000000000007</v>
      </c>
      <c r="AG101" s="3"/>
      <c r="AH101" s="22">
        <v>98</v>
      </c>
      <c r="AI101" s="3">
        <v>59.243000000000002</v>
      </c>
      <c r="AJ101" s="3">
        <v>55.537999999999997</v>
      </c>
      <c r="AK101" s="3">
        <v>88.069000000000003</v>
      </c>
      <c r="AL101" s="3">
        <v>98.853999999999999</v>
      </c>
      <c r="AM101" s="3">
        <v>98.823999999999998</v>
      </c>
      <c r="AN101" s="3">
        <v>63.296999999999997</v>
      </c>
      <c r="AO101" s="3">
        <v>56.692</v>
      </c>
      <c r="AP101" s="3">
        <v>48.256</v>
      </c>
      <c r="AQ101" s="3">
        <v>55.2</v>
      </c>
      <c r="AR101" s="3"/>
      <c r="AS101" s="22">
        <v>98</v>
      </c>
      <c r="AT101" s="3">
        <v>2.19</v>
      </c>
      <c r="AU101" s="3">
        <v>2.4630000000000001</v>
      </c>
      <c r="AV101" s="3">
        <v>2.67</v>
      </c>
      <c r="AW101" s="3">
        <v>3.2610000000000001</v>
      </c>
      <c r="AX101" s="3">
        <v>9.2680000000000007</v>
      </c>
      <c r="AY101" s="3">
        <v>2.5299999999999998</v>
      </c>
      <c r="AZ101" s="3">
        <v>2.5870000000000002</v>
      </c>
      <c r="BA101" s="3">
        <v>9.6240000000000006</v>
      </c>
      <c r="BB101" s="3">
        <v>10.326000000000001</v>
      </c>
    </row>
    <row r="102" spans="1:54" x14ac:dyDescent="0.2">
      <c r="A102" s="22">
        <v>99</v>
      </c>
      <c r="B102" s="2">
        <v>59.706000000000003</v>
      </c>
      <c r="C102" s="2">
        <v>77.504000000000005</v>
      </c>
      <c r="D102" s="2">
        <v>60.927</v>
      </c>
      <c r="E102" s="2">
        <v>78.986000000000004</v>
      </c>
      <c r="F102" s="2">
        <v>97.177000000000007</v>
      </c>
      <c r="G102" s="2">
        <v>104.173</v>
      </c>
      <c r="H102" s="2">
        <v>95.774000000000001</v>
      </c>
      <c r="I102" s="2">
        <v>55.527999999999999</v>
      </c>
      <c r="J102" s="2">
        <v>84.748999999999995</v>
      </c>
      <c r="K102" s="2"/>
      <c r="L102" s="22">
        <v>99</v>
      </c>
      <c r="M102" s="1">
        <v>68.287000000000006</v>
      </c>
      <c r="N102" s="1">
        <v>54.497</v>
      </c>
      <c r="O102" s="1">
        <v>61.722999999999999</v>
      </c>
      <c r="P102" s="1">
        <v>58.378999999999998</v>
      </c>
      <c r="Q102" s="1">
        <v>68.343000000000004</v>
      </c>
      <c r="R102" s="1">
        <v>55.639000000000003</v>
      </c>
      <c r="S102" s="1">
        <v>61.271999999999998</v>
      </c>
      <c r="T102" s="1">
        <v>70.313999999999993</v>
      </c>
      <c r="U102" s="1">
        <v>70.539000000000001</v>
      </c>
      <c r="W102" s="22">
        <v>99</v>
      </c>
      <c r="X102" s="3">
        <v>49.518000000000001</v>
      </c>
      <c r="Y102" s="3">
        <v>67.846000000000004</v>
      </c>
      <c r="Z102" s="3">
        <v>73.858999999999995</v>
      </c>
      <c r="AA102" s="3">
        <v>102.498</v>
      </c>
      <c r="AB102" s="3">
        <v>101.218</v>
      </c>
      <c r="AC102" s="3">
        <v>64.930000000000007</v>
      </c>
      <c r="AD102" s="3">
        <v>84.759</v>
      </c>
      <c r="AE102" s="3">
        <v>100.017</v>
      </c>
      <c r="AF102" s="3">
        <v>57.658000000000001</v>
      </c>
      <c r="AG102" s="3"/>
      <c r="AH102" s="22">
        <v>99</v>
      </c>
      <c r="AI102" s="3">
        <v>44.561999999999998</v>
      </c>
      <c r="AJ102" s="3">
        <v>53.585999999999999</v>
      </c>
      <c r="AK102" s="3">
        <v>58.795999999999999</v>
      </c>
      <c r="AL102" s="3">
        <v>66.484999999999999</v>
      </c>
      <c r="AM102" s="3">
        <v>105.877</v>
      </c>
      <c r="AN102" s="3">
        <v>57.420999999999999</v>
      </c>
      <c r="AO102" s="3">
        <v>76.447999999999993</v>
      </c>
      <c r="AP102" s="3">
        <v>58.938000000000002</v>
      </c>
      <c r="AQ102" s="3">
        <v>41.401000000000003</v>
      </c>
      <c r="AR102" s="3"/>
      <c r="AS102" s="22">
        <v>99</v>
      </c>
      <c r="AT102" s="3">
        <v>2.2759999999999998</v>
      </c>
      <c r="AU102" s="3">
        <v>2.5339999999999998</v>
      </c>
      <c r="AV102" s="3">
        <v>2.6389999999999998</v>
      </c>
      <c r="AW102" s="3">
        <v>3.2719999999999998</v>
      </c>
      <c r="AX102" s="3">
        <v>9.4139999999999997</v>
      </c>
      <c r="AY102" s="3">
        <v>2.6269999999999998</v>
      </c>
      <c r="AZ102" s="3">
        <v>2.6110000000000002</v>
      </c>
      <c r="BA102" s="3">
        <v>9.8819999999999997</v>
      </c>
      <c r="BB102" s="3">
        <v>9.9659999999999993</v>
      </c>
    </row>
    <row r="103" spans="1:54" x14ac:dyDescent="0.2">
      <c r="A103" s="22">
        <v>100</v>
      </c>
      <c r="B103" s="2">
        <v>61.796999999999997</v>
      </c>
      <c r="C103" s="2">
        <v>79.117000000000004</v>
      </c>
      <c r="D103" s="2">
        <v>70.613</v>
      </c>
      <c r="E103" s="2">
        <v>89.867000000000004</v>
      </c>
      <c r="F103" s="2">
        <v>91.066000000000003</v>
      </c>
      <c r="G103" s="2">
        <v>90.241</v>
      </c>
      <c r="H103" s="2">
        <v>98.98</v>
      </c>
      <c r="I103" s="2">
        <v>69.504000000000005</v>
      </c>
      <c r="J103" s="2">
        <v>74.23</v>
      </c>
      <c r="K103" s="2"/>
      <c r="L103" s="22">
        <v>100</v>
      </c>
      <c r="M103" s="1">
        <v>56.180999999999997</v>
      </c>
      <c r="N103" s="1">
        <v>64.352000000000004</v>
      </c>
      <c r="O103" s="1">
        <v>63.271999999999998</v>
      </c>
      <c r="P103" s="1">
        <v>68.001000000000005</v>
      </c>
      <c r="Q103" s="1">
        <v>70.674000000000007</v>
      </c>
      <c r="R103" s="1">
        <v>60.220999999999997</v>
      </c>
      <c r="S103" s="1">
        <v>59.771999999999998</v>
      </c>
      <c r="T103" s="1">
        <v>71.573999999999998</v>
      </c>
      <c r="U103" s="1">
        <v>70.781999999999996</v>
      </c>
      <c r="W103" s="22">
        <v>100</v>
      </c>
      <c r="X103" s="3">
        <v>57.817</v>
      </c>
      <c r="Y103" s="3">
        <v>61.762</v>
      </c>
      <c r="Z103" s="3">
        <v>69.587999999999994</v>
      </c>
      <c r="AA103" s="3">
        <v>104.901</v>
      </c>
      <c r="AB103" s="3">
        <v>92.762</v>
      </c>
      <c r="AC103" s="3">
        <v>56.749000000000002</v>
      </c>
      <c r="AD103" s="3">
        <v>55.137999999999998</v>
      </c>
      <c r="AE103" s="3">
        <v>86.828000000000003</v>
      </c>
      <c r="AF103" s="3">
        <v>57.146000000000001</v>
      </c>
      <c r="AG103" s="3"/>
      <c r="AH103" s="22">
        <v>100</v>
      </c>
      <c r="AI103" s="3">
        <v>54.915999999999997</v>
      </c>
      <c r="AJ103" s="3">
        <v>56.503999999999998</v>
      </c>
      <c r="AK103" s="3">
        <v>80.260000000000005</v>
      </c>
      <c r="AL103" s="3">
        <v>98.472999999999999</v>
      </c>
      <c r="AM103" s="3">
        <v>97.587000000000003</v>
      </c>
      <c r="AN103" s="3">
        <v>56.326999999999998</v>
      </c>
      <c r="AO103" s="3">
        <v>56.42</v>
      </c>
      <c r="AP103" s="3">
        <v>57.213000000000001</v>
      </c>
      <c r="AQ103" s="3">
        <v>83.739000000000004</v>
      </c>
      <c r="AR103" s="3"/>
      <c r="AS103" s="22">
        <v>100</v>
      </c>
      <c r="AT103" s="3">
        <v>2.1909999999999998</v>
      </c>
      <c r="AU103" s="3">
        <v>2.4620000000000002</v>
      </c>
      <c r="AV103" s="3">
        <v>2.6419999999999999</v>
      </c>
      <c r="AW103" s="3">
        <v>3.7370000000000001</v>
      </c>
      <c r="AX103" s="3">
        <v>9.7739999999999991</v>
      </c>
      <c r="AY103" s="3">
        <v>2.5489999999999999</v>
      </c>
      <c r="AZ103" s="3">
        <v>2.48</v>
      </c>
      <c r="BA103" s="3">
        <v>10.292999999999999</v>
      </c>
      <c r="BB103" s="3">
        <v>10.388999999999999</v>
      </c>
    </row>
    <row r="109" spans="1:54" x14ac:dyDescent="0.2">
      <c r="M109" s="4"/>
      <c r="X109" s="4"/>
      <c r="AI109" s="4"/>
      <c r="AT109" s="4"/>
    </row>
    <row r="125" spans="1:54" s="19" customFormat="1" ht="20" customHeight="1" x14ac:dyDescent="0.2">
      <c r="A125" s="25"/>
      <c r="B125" s="20" t="s">
        <v>9</v>
      </c>
      <c r="C125" s="20" t="s">
        <v>10</v>
      </c>
      <c r="D125" s="20" t="s">
        <v>11</v>
      </c>
      <c r="E125" s="20" t="s">
        <v>12</v>
      </c>
      <c r="F125" s="20" t="s">
        <v>13</v>
      </c>
      <c r="G125" s="20" t="s">
        <v>14</v>
      </c>
      <c r="H125" s="20" t="s">
        <v>15</v>
      </c>
      <c r="I125" s="20" t="s">
        <v>16</v>
      </c>
      <c r="J125" s="20" t="s">
        <v>14</v>
      </c>
      <c r="L125" s="25"/>
      <c r="M125" s="20" t="s">
        <v>9</v>
      </c>
      <c r="N125" s="20" t="s">
        <v>10</v>
      </c>
      <c r="O125" s="20" t="s">
        <v>11</v>
      </c>
      <c r="P125" s="20" t="s">
        <v>12</v>
      </c>
      <c r="Q125" s="20" t="s">
        <v>13</v>
      </c>
      <c r="R125" s="20" t="s">
        <v>14</v>
      </c>
      <c r="S125" s="20" t="s">
        <v>15</v>
      </c>
      <c r="T125" s="20" t="s">
        <v>16</v>
      </c>
      <c r="U125" s="20" t="s">
        <v>14</v>
      </c>
      <c r="W125" s="25"/>
      <c r="X125" s="20" t="s">
        <v>9</v>
      </c>
      <c r="Y125" s="20" t="s">
        <v>10</v>
      </c>
      <c r="Z125" s="20" t="s">
        <v>11</v>
      </c>
      <c r="AA125" s="20" t="s">
        <v>12</v>
      </c>
      <c r="AB125" s="20" t="s">
        <v>13</v>
      </c>
      <c r="AC125" s="20" t="s">
        <v>14</v>
      </c>
      <c r="AD125" s="20" t="s">
        <v>15</v>
      </c>
      <c r="AE125" s="20" t="s">
        <v>16</v>
      </c>
      <c r="AF125" s="20" t="s">
        <v>14</v>
      </c>
      <c r="AH125" s="25"/>
      <c r="AI125" s="20" t="s">
        <v>9</v>
      </c>
      <c r="AJ125" s="20" t="s">
        <v>10</v>
      </c>
      <c r="AK125" s="20" t="s">
        <v>11</v>
      </c>
      <c r="AL125" s="20" t="s">
        <v>12</v>
      </c>
      <c r="AM125" s="20" t="s">
        <v>13</v>
      </c>
      <c r="AN125" s="20" t="s">
        <v>14</v>
      </c>
      <c r="AO125" s="20" t="s">
        <v>15</v>
      </c>
      <c r="AP125" s="20" t="s">
        <v>16</v>
      </c>
      <c r="AQ125" s="20" t="s">
        <v>14</v>
      </c>
      <c r="AS125" s="25"/>
      <c r="AT125" s="20" t="s">
        <v>9</v>
      </c>
      <c r="AU125" s="20" t="s">
        <v>10</v>
      </c>
      <c r="AV125" s="20" t="s">
        <v>11</v>
      </c>
      <c r="AW125" s="20" t="s">
        <v>12</v>
      </c>
      <c r="AX125" s="20" t="s">
        <v>13</v>
      </c>
      <c r="AY125" s="20" t="s">
        <v>14</v>
      </c>
      <c r="AZ125" s="20" t="s">
        <v>15</v>
      </c>
      <c r="BA125" s="20" t="s">
        <v>16</v>
      </c>
      <c r="BB125" s="20" t="s">
        <v>14</v>
      </c>
    </row>
    <row r="126" spans="1:54" x14ac:dyDescent="0.2">
      <c r="A126" s="22" t="s">
        <v>24</v>
      </c>
      <c r="B126" s="1">
        <f>MIN(B$4:B$103)</f>
        <v>50.250999999999998</v>
      </c>
      <c r="C126" s="1">
        <f t="shared" ref="C126:J126" si="0">MIN(C$4:C$103)</f>
        <v>45.040999999999997</v>
      </c>
      <c r="D126" s="1">
        <f t="shared" si="0"/>
        <v>38.856999999999999</v>
      </c>
      <c r="E126" s="1">
        <f t="shared" si="0"/>
        <v>39.686999999999998</v>
      </c>
      <c r="F126" s="1">
        <f>MIN(F$4:F$103)</f>
        <v>63.284999999999997</v>
      </c>
      <c r="G126" s="1">
        <f>MIN(G$4:G$103)</f>
        <v>64</v>
      </c>
      <c r="H126" s="1">
        <f t="shared" si="0"/>
        <v>61.122999999999998</v>
      </c>
      <c r="I126" s="1">
        <f t="shared" si="0"/>
        <v>51.475000000000001</v>
      </c>
      <c r="J126" s="1">
        <f t="shared" si="0"/>
        <v>58.683</v>
      </c>
      <c r="L126" s="22" t="s">
        <v>24</v>
      </c>
      <c r="M126" s="1">
        <f>MIN(M$4:M$103)</f>
        <v>52.856000000000002</v>
      </c>
      <c r="N126" s="1">
        <f t="shared" ref="N126:U126" si="1">MIN(N$4:N$103)</f>
        <v>41.021999999999998</v>
      </c>
      <c r="O126" s="1">
        <f t="shared" si="1"/>
        <v>41.725999999999999</v>
      </c>
      <c r="P126" s="1">
        <f t="shared" si="1"/>
        <v>43.06</v>
      </c>
      <c r="Q126" s="1">
        <f t="shared" si="1"/>
        <v>64.855000000000004</v>
      </c>
      <c r="R126" s="1">
        <f t="shared" si="1"/>
        <v>53.244</v>
      </c>
      <c r="S126" s="1">
        <f t="shared" si="1"/>
        <v>42.131</v>
      </c>
      <c r="T126" s="1">
        <f t="shared" si="1"/>
        <v>59.283999999999999</v>
      </c>
      <c r="U126" s="1">
        <f t="shared" si="1"/>
        <v>64.221999999999994</v>
      </c>
      <c r="W126" s="22" t="s">
        <v>24</v>
      </c>
      <c r="X126" s="1">
        <f>MIN(X$4:X$103)</f>
        <v>42.301000000000002</v>
      </c>
      <c r="Y126" s="1">
        <f t="shared" ref="Y126:AF126" si="2">MIN(Y$4:Y$103)</f>
        <v>42.658999999999999</v>
      </c>
      <c r="Z126" s="1">
        <f t="shared" si="2"/>
        <v>41.84</v>
      </c>
      <c r="AA126" s="1">
        <f t="shared" si="2"/>
        <v>52.408000000000001</v>
      </c>
      <c r="AB126" s="1">
        <f t="shared" si="2"/>
        <v>59.576999999999998</v>
      </c>
      <c r="AC126" s="1">
        <f t="shared" si="2"/>
        <v>52.899000000000001</v>
      </c>
      <c r="AD126" s="1">
        <f t="shared" si="2"/>
        <v>41.009</v>
      </c>
      <c r="AE126" s="1">
        <f t="shared" si="2"/>
        <v>62.28</v>
      </c>
      <c r="AF126" s="1">
        <f t="shared" si="2"/>
        <v>53.131999999999998</v>
      </c>
      <c r="AH126" s="22" t="s">
        <v>24</v>
      </c>
      <c r="AI126" s="1">
        <f>MIN(AI$4:AI$103)</f>
        <v>42.636000000000003</v>
      </c>
      <c r="AJ126" s="1">
        <f t="shared" ref="AJ126:AQ126" si="3">MIN(AJ$4:AJ$103)</f>
        <v>41.744999999999997</v>
      </c>
      <c r="AK126" s="1">
        <f t="shared" si="3"/>
        <v>41.783000000000001</v>
      </c>
      <c r="AL126" s="1">
        <f t="shared" si="3"/>
        <v>55.866999999999997</v>
      </c>
      <c r="AM126" s="1">
        <f t="shared" si="3"/>
        <v>63.183999999999997</v>
      </c>
      <c r="AN126" s="1">
        <f t="shared" si="3"/>
        <v>53.956000000000003</v>
      </c>
      <c r="AO126" s="1">
        <f t="shared" si="3"/>
        <v>41.529000000000003</v>
      </c>
      <c r="AP126" s="1">
        <f t="shared" si="3"/>
        <v>41.463999999999999</v>
      </c>
      <c r="AQ126" s="1">
        <f t="shared" si="3"/>
        <v>41.401000000000003</v>
      </c>
      <c r="AS126" s="22" t="s">
        <v>24</v>
      </c>
      <c r="AT126" s="1">
        <f>MIN(AT$4:AT$103)</f>
        <v>2.19</v>
      </c>
      <c r="AU126" s="1">
        <f t="shared" ref="AU126:BB126" si="4">MIN(AU$4:AU$103)</f>
        <v>2.4089999999999998</v>
      </c>
      <c r="AV126" s="1">
        <f t="shared" si="4"/>
        <v>2.5710000000000002</v>
      </c>
      <c r="AW126" s="1">
        <f t="shared" si="4"/>
        <v>3.11</v>
      </c>
      <c r="AX126" s="1">
        <f t="shared" si="4"/>
        <v>8.9640000000000004</v>
      </c>
      <c r="AY126" s="1">
        <f t="shared" si="4"/>
        <v>2.3940000000000001</v>
      </c>
      <c r="AZ126" s="1">
        <f t="shared" si="4"/>
        <v>2.48</v>
      </c>
      <c r="BA126" s="1">
        <f t="shared" si="4"/>
        <v>9.6080000000000005</v>
      </c>
      <c r="BB126" s="1">
        <f t="shared" si="4"/>
        <v>9.8789999999999996</v>
      </c>
    </row>
    <row r="127" spans="1:54" x14ac:dyDescent="0.2">
      <c r="A127" s="22" t="s">
        <v>26</v>
      </c>
      <c r="B127" s="1">
        <f>AVERAGE(B$4:B$103)</f>
        <v>62.06791999999998</v>
      </c>
      <c r="C127" s="1">
        <f t="shared" ref="C127:J127" si="5">AVERAGE(C$4:C$103)</f>
        <v>61.12892999999999</v>
      </c>
      <c r="D127" s="1">
        <f t="shared" si="5"/>
        <v>62.057249999999982</v>
      </c>
      <c r="E127" s="1">
        <f t="shared" si="5"/>
        <v>80.349259999999973</v>
      </c>
      <c r="F127" s="1">
        <f t="shared" si="5"/>
        <v>95.274130000000028</v>
      </c>
      <c r="G127" s="1">
        <f>AVERAGE(G$4:G$103)</f>
        <v>97.105130000000003</v>
      </c>
      <c r="H127" s="1">
        <f t="shared" si="5"/>
        <v>97.88053000000005</v>
      </c>
      <c r="I127" s="1">
        <f t="shared" si="5"/>
        <v>64.329599999999985</v>
      </c>
      <c r="J127" s="1">
        <f t="shared" si="5"/>
        <v>84.043180000000007</v>
      </c>
      <c r="L127" s="22" t="s">
        <v>26</v>
      </c>
      <c r="M127" s="1">
        <f>AVERAGE(M$4:M$103)</f>
        <v>65.537550000000024</v>
      </c>
      <c r="N127" s="1">
        <f t="shared" ref="N127:U127" si="6">AVERAGE(N$4:N$103)</f>
        <v>62.867089999999997</v>
      </c>
      <c r="O127" s="1">
        <f t="shared" si="6"/>
        <v>67.712809999999976</v>
      </c>
      <c r="P127" s="1">
        <f t="shared" si="6"/>
        <v>83.140020000000021</v>
      </c>
      <c r="Q127" s="1">
        <f t="shared" si="6"/>
        <v>97.762830000000008</v>
      </c>
      <c r="R127" s="1">
        <f t="shared" si="6"/>
        <v>65.960849999999994</v>
      </c>
      <c r="S127" s="1">
        <f t="shared" si="6"/>
        <v>64.380400000000009</v>
      </c>
      <c r="T127" s="1">
        <f t="shared" si="6"/>
        <v>85.841580000000008</v>
      </c>
      <c r="U127" s="1">
        <f t="shared" si="6"/>
        <v>97.332110000000014</v>
      </c>
      <c r="W127" s="22" t="s">
        <v>26</v>
      </c>
      <c r="X127" s="1">
        <f>AVERAGE(X$4:X$103)</f>
        <v>62.956849999999989</v>
      </c>
      <c r="Y127" s="1">
        <f t="shared" ref="Y127:AF127" si="7">AVERAGE(Y$4:Y$103)</f>
        <v>64.226770000000002</v>
      </c>
      <c r="Z127" s="1">
        <f t="shared" si="7"/>
        <v>66.415090000000006</v>
      </c>
      <c r="AA127" s="1">
        <f t="shared" si="7"/>
        <v>81.11103</v>
      </c>
      <c r="AB127" s="1">
        <f t="shared" si="7"/>
        <v>95.136510000000001</v>
      </c>
      <c r="AC127" s="1">
        <f t="shared" si="7"/>
        <v>64.003480000000025</v>
      </c>
      <c r="AD127" s="1">
        <f t="shared" si="7"/>
        <v>63.159450000000014</v>
      </c>
      <c r="AE127" s="1">
        <f t="shared" si="7"/>
        <v>87.213389999999947</v>
      </c>
      <c r="AF127" s="1">
        <f t="shared" si="7"/>
        <v>65.812659999999994</v>
      </c>
      <c r="AH127" s="22" t="s">
        <v>26</v>
      </c>
      <c r="AI127" s="1">
        <f>AVERAGE(AI$4:AI$103)</f>
        <v>65.58944000000001</v>
      </c>
      <c r="AJ127" s="1">
        <f t="shared" ref="AJ127:AQ127" si="8">AVERAGE(AJ$4:AJ$103)</f>
        <v>64.199939999999998</v>
      </c>
      <c r="AK127" s="1">
        <f t="shared" si="8"/>
        <v>67.504760000000019</v>
      </c>
      <c r="AL127" s="1">
        <f t="shared" si="8"/>
        <v>86.991459999999947</v>
      </c>
      <c r="AM127" s="1">
        <f t="shared" si="8"/>
        <v>99.653490000000033</v>
      </c>
      <c r="AN127" s="1">
        <f t="shared" si="8"/>
        <v>64.251020000000011</v>
      </c>
      <c r="AO127" s="1">
        <f t="shared" si="8"/>
        <v>62.217330000000004</v>
      </c>
      <c r="AP127" s="1">
        <f t="shared" si="8"/>
        <v>66.839439999999954</v>
      </c>
      <c r="AQ127" s="1">
        <f t="shared" si="8"/>
        <v>67.032129999999995</v>
      </c>
      <c r="AS127" s="22" t="s">
        <v>26</v>
      </c>
      <c r="AT127" s="1">
        <f>AVERAGE(AT$4:AT$103)</f>
        <v>3.3502700000000005</v>
      </c>
      <c r="AU127" s="1">
        <f t="shared" ref="AU127:BB127" si="9">AVERAGE(AU$4:AU$103)</f>
        <v>3.6794600000000002</v>
      </c>
      <c r="AV127" s="1">
        <f t="shared" si="9"/>
        <v>3.6913299999999998</v>
      </c>
      <c r="AW127" s="1">
        <f t="shared" si="9"/>
        <v>4.0487800000000007</v>
      </c>
      <c r="AX127" s="1">
        <f t="shared" si="9"/>
        <v>10.480309999999998</v>
      </c>
      <c r="AY127" s="1">
        <f t="shared" si="9"/>
        <v>3.4113999999999991</v>
      </c>
      <c r="AZ127" s="1">
        <f t="shared" si="9"/>
        <v>3.4977500000000008</v>
      </c>
      <c r="BA127" s="1">
        <f t="shared" si="9"/>
        <v>11.151919999999997</v>
      </c>
      <c r="BB127" s="1">
        <f t="shared" si="9"/>
        <v>11.331939999999991</v>
      </c>
    </row>
    <row r="128" spans="1:54" x14ac:dyDescent="0.2">
      <c r="A128" s="22" t="s">
        <v>25</v>
      </c>
      <c r="B128" s="1">
        <f>MAX(B$4:B$103)</f>
        <v>99.388000000000005</v>
      </c>
      <c r="C128" s="1">
        <f t="shared" ref="C128:J128" si="10">MAX(C$4:C$103)</f>
        <v>118.009</v>
      </c>
      <c r="D128" s="1">
        <f t="shared" si="10"/>
        <v>95.965999999999994</v>
      </c>
      <c r="E128" s="1">
        <f t="shared" si="10"/>
        <v>130.77600000000001</v>
      </c>
      <c r="F128" s="1">
        <f t="shared" si="10"/>
        <v>144.19499999999999</v>
      </c>
      <c r="G128" s="1">
        <f t="shared" si="10"/>
        <v>255.392</v>
      </c>
      <c r="H128" s="1">
        <f t="shared" si="10"/>
        <v>169.05099999999999</v>
      </c>
      <c r="I128" s="1">
        <f t="shared" si="10"/>
        <v>141.31100000000001</v>
      </c>
      <c r="J128" s="1">
        <f t="shared" si="10"/>
        <v>138.34899999999999</v>
      </c>
      <c r="L128" s="22" t="s">
        <v>25</v>
      </c>
      <c r="M128" s="1">
        <f>MAX(M$4:M$103)</f>
        <v>146.292</v>
      </c>
      <c r="N128" s="1">
        <f t="shared" ref="N128:U128" si="11">MAX(N$4:N$103)</f>
        <v>136.84399999999999</v>
      </c>
      <c r="O128" s="1">
        <f t="shared" si="11"/>
        <v>172.017</v>
      </c>
      <c r="P128" s="1">
        <f t="shared" si="11"/>
        <v>133.023</v>
      </c>
      <c r="Q128" s="1">
        <f t="shared" si="11"/>
        <v>194.952</v>
      </c>
      <c r="R128" s="1">
        <f t="shared" si="11"/>
        <v>102.756</v>
      </c>
      <c r="S128" s="1">
        <f t="shared" si="11"/>
        <v>110.863</v>
      </c>
      <c r="T128" s="1">
        <f t="shared" si="11"/>
        <v>139.583</v>
      </c>
      <c r="U128" s="1">
        <f t="shared" si="11"/>
        <v>147.37799999999999</v>
      </c>
      <c r="W128" s="22" t="s">
        <v>25</v>
      </c>
      <c r="X128" s="1">
        <f>MAX(X$4:X$103)</f>
        <v>118.556</v>
      </c>
      <c r="Y128" s="1">
        <f t="shared" ref="Y128:AF128" si="12">MAX(Y$4:Y$103)</f>
        <v>129.76599999999999</v>
      </c>
      <c r="Z128" s="1">
        <f t="shared" si="12"/>
        <v>118.602</v>
      </c>
      <c r="AA128" s="1">
        <f t="shared" si="12"/>
        <v>140.863</v>
      </c>
      <c r="AB128" s="1">
        <f t="shared" si="12"/>
        <v>146.113</v>
      </c>
      <c r="AC128" s="1">
        <f t="shared" si="12"/>
        <v>107.80800000000001</v>
      </c>
      <c r="AD128" s="1">
        <f t="shared" si="12"/>
        <v>111.038</v>
      </c>
      <c r="AE128" s="1">
        <f t="shared" si="12"/>
        <v>136.834</v>
      </c>
      <c r="AF128" s="1">
        <f t="shared" si="12"/>
        <v>110.67400000000001</v>
      </c>
      <c r="AH128" s="22" t="s">
        <v>25</v>
      </c>
      <c r="AI128" s="1">
        <f>MAX(AI$4:AI$103)</f>
        <v>124.47499999999999</v>
      </c>
      <c r="AJ128" s="1">
        <f t="shared" ref="AJ128:AQ128" si="13">MAX(AJ$4:AJ$103)</f>
        <v>116.89</v>
      </c>
      <c r="AK128" s="1">
        <f t="shared" si="13"/>
        <v>101.82299999999999</v>
      </c>
      <c r="AL128" s="1">
        <f t="shared" si="13"/>
        <v>148.43899999999999</v>
      </c>
      <c r="AM128" s="1">
        <f t="shared" si="13"/>
        <v>152.36000000000001</v>
      </c>
      <c r="AN128" s="1">
        <f t="shared" si="13"/>
        <v>99.975999999999999</v>
      </c>
      <c r="AO128" s="1">
        <f t="shared" si="13"/>
        <v>97.840999999999994</v>
      </c>
      <c r="AP128" s="1">
        <f t="shared" si="13"/>
        <v>114.503</v>
      </c>
      <c r="AQ128" s="1">
        <f t="shared" si="13"/>
        <v>124.008</v>
      </c>
      <c r="AS128" s="22" t="s">
        <v>25</v>
      </c>
      <c r="AT128" s="1">
        <f>MAX(AT$4:AT$103)</f>
        <v>26.667999999999999</v>
      </c>
      <c r="AU128" s="1">
        <f t="shared" ref="AU128:BB128" si="14">MAX(AU$4:AU$103)</f>
        <v>29.981999999999999</v>
      </c>
      <c r="AV128" s="1">
        <f t="shared" si="14"/>
        <v>15.538</v>
      </c>
      <c r="AW128" s="1">
        <f t="shared" si="14"/>
        <v>17.183</v>
      </c>
      <c r="AX128" s="1">
        <f t="shared" si="14"/>
        <v>29.135000000000002</v>
      </c>
      <c r="AY128" s="1">
        <f t="shared" si="14"/>
        <v>22.335999999999999</v>
      </c>
      <c r="AZ128" s="1">
        <f t="shared" si="14"/>
        <v>17.948</v>
      </c>
      <c r="BA128" s="1">
        <f t="shared" si="14"/>
        <v>21.803000000000001</v>
      </c>
      <c r="BB128" s="1">
        <f t="shared" si="14"/>
        <v>21.314</v>
      </c>
    </row>
    <row r="130" spans="1:45" s="6" customFormat="1" ht="1" customHeight="1" x14ac:dyDescent="0.2">
      <c r="A130" s="26"/>
      <c r="L130" s="26"/>
      <c r="W130" s="26"/>
      <c r="AH130" s="26"/>
      <c r="AS130" s="26"/>
    </row>
    <row r="132" spans="1:45" ht="19" x14ac:dyDescent="0.25">
      <c r="B132" s="5" t="s">
        <v>5</v>
      </c>
      <c r="M132" s="5" t="s">
        <v>6</v>
      </c>
      <c r="X132" s="5" t="s">
        <v>7</v>
      </c>
      <c r="AI132" s="23" t="s">
        <v>8</v>
      </c>
    </row>
    <row r="154" spans="1:45" s="19" customFormat="1" ht="20" customHeight="1" x14ac:dyDescent="0.2">
      <c r="A154" s="25"/>
      <c r="B154" s="20" t="s">
        <v>9</v>
      </c>
      <c r="C154" s="20" t="s">
        <v>10</v>
      </c>
      <c r="D154" s="20" t="s">
        <v>11</v>
      </c>
      <c r="E154" s="20" t="s">
        <v>12</v>
      </c>
      <c r="F154" s="20" t="s">
        <v>13</v>
      </c>
      <c r="G154" s="20" t="s">
        <v>14</v>
      </c>
      <c r="H154" s="20" t="s">
        <v>15</v>
      </c>
      <c r="I154" s="20" t="s">
        <v>16</v>
      </c>
      <c r="J154" s="20" t="s">
        <v>14</v>
      </c>
      <c r="L154" s="25"/>
      <c r="M154" s="20" t="s">
        <v>9</v>
      </c>
      <c r="N154" s="20" t="s">
        <v>10</v>
      </c>
      <c r="O154" s="20" t="s">
        <v>11</v>
      </c>
      <c r="P154" s="20" t="s">
        <v>12</v>
      </c>
      <c r="Q154" s="20" t="s">
        <v>13</v>
      </c>
      <c r="R154" s="20" t="s">
        <v>14</v>
      </c>
      <c r="S154" s="20" t="s">
        <v>15</v>
      </c>
      <c r="T154" s="20" t="s">
        <v>16</v>
      </c>
      <c r="U154" s="20" t="s">
        <v>14</v>
      </c>
      <c r="W154" s="25"/>
      <c r="X154" s="20" t="s">
        <v>9</v>
      </c>
      <c r="Y154" s="20" t="s">
        <v>10</v>
      </c>
      <c r="Z154" s="20" t="s">
        <v>11</v>
      </c>
      <c r="AA154" s="20" t="s">
        <v>12</v>
      </c>
      <c r="AB154" s="20" t="s">
        <v>13</v>
      </c>
      <c r="AC154" s="20" t="s">
        <v>14</v>
      </c>
      <c r="AD154" s="20" t="s">
        <v>15</v>
      </c>
      <c r="AE154" s="20" t="s">
        <v>16</v>
      </c>
      <c r="AF154" s="20" t="s">
        <v>14</v>
      </c>
      <c r="AH154" s="25"/>
      <c r="AI154" s="20" t="s">
        <v>9</v>
      </c>
      <c r="AJ154" s="20" t="s">
        <v>10</v>
      </c>
      <c r="AK154" s="20" t="s">
        <v>11</v>
      </c>
      <c r="AL154" s="20" t="s">
        <v>12</v>
      </c>
      <c r="AM154" s="20" t="s">
        <v>13</v>
      </c>
      <c r="AN154" s="20" t="s">
        <v>14</v>
      </c>
      <c r="AO154" s="20" t="s">
        <v>15</v>
      </c>
      <c r="AP154" s="20" t="s">
        <v>16</v>
      </c>
      <c r="AQ154" s="20" t="s">
        <v>14</v>
      </c>
      <c r="AS154" s="25"/>
    </row>
    <row r="155" spans="1:45" x14ac:dyDescent="0.2">
      <c r="A155" s="22" t="s">
        <v>31</v>
      </c>
      <c r="B155" s="1">
        <f t="shared" ref="B155:J155" si="15">B127</f>
        <v>62.06791999999998</v>
      </c>
      <c r="C155" s="1">
        <f t="shared" si="15"/>
        <v>61.12892999999999</v>
      </c>
      <c r="D155" s="1">
        <f t="shared" si="15"/>
        <v>62.057249999999982</v>
      </c>
      <c r="E155" s="1">
        <f t="shared" si="15"/>
        <v>80.349259999999973</v>
      </c>
      <c r="F155" s="1">
        <f t="shared" si="15"/>
        <v>95.274130000000028</v>
      </c>
      <c r="G155" s="1">
        <f t="shared" si="15"/>
        <v>97.105130000000003</v>
      </c>
      <c r="H155" s="1">
        <f t="shared" si="15"/>
        <v>97.88053000000005</v>
      </c>
      <c r="I155" s="1">
        <f t="shared" si="15"/>
        <v>64.329599999999985</v>
      </c>
      <c r="J155" s="1">
        <f t="shared" si="15"/>
        <v>84.043180000000007</v>
      </c>
      <c r="L155" s="22" t="s">
        <v>29</v>
      </c>
      <c r="M155" s="1">
        <f t="shared" ref="M155:U155" si="16">M127</f>
        <v>65.537550000000024</v>
      </c>
      <c r="N155" s="1">
        <f t="shared" si="16"/>
        <v>62.867089999999997</v>
      </c>
      <c r="O155" s="1">
        <f t="shared" si="16"/>
        <v>67.712809999999976</v>
      </c>
      <c r="P155" s="1">
        <f t="shared" si="16"/>
        <v>83.140020000000021</v>
      </c>
      <c r="Q155" s="1">
        <f t="shared" si="16"/>
        <v>97.762830000000008</v>
      </c>
      <c r="R155" s="1">
        <f t="shared" si="16"/>
        <v>65.960849999999994</v>
      </c>
      <c r="S155" s="1">
        <f t="shared" si="16"/>
        <v>64.380400000000009</v>
      </c>
      <c r="T155" s="1">
        <f t="shared" si="16"/>
        <v>85.841580000000008</v>
      </c>
      <c r="U155" s="1">
        <f t="shared" si="16"/>
        <v>97.332110000000014</v>
      </c>
      <c r="W155" s="22" t="s">
        <v>27</v>
      </c>
      <c r="X155" s="1">
        <f t="shared" ref="X155:AF155" si="17">X127</f>
        <v>62.956849999999989</v>
      </c>
      <c r="Y155" s="1">
        <f t="shared" si="17"/>
        <v>64.226770000000002</v>
      </c>
      <c r="Z155" s="1">
        <f t="shared" si="17"/>
        <v>66.415090000000006</v>
      </c>
      <c r="AA155" s="1">
        <f t="shared" si="17"/>
        <v>81.11103</v>
      </c>
      <c r="AB155" s="1">
        <f t="shared" si="17"/>
        <v>95.136510000000001</v>
      </c>
      <c r="AC155" s="1">
        <f t="shared" si="17"/>
        <v>64.003480000000025</v>
      </c>
      <c r="AD155" s="1">
        <f t="shared" si="17"/>
        <v>63.159450000000014</v>
      </c>
      <c r="AE155" s="1">
        <f t="shared" si="17"/>
        <v>87.213389999999947</v>
      </c>
      <c r="AF155" s="1">
        <f t="shared" si="17"/>
        <v>65.812659999999994</v>
      </c>
      <c r="AH155" s="22" t="s">
        <v>33</v>
      </c>
      <c r="AI155" s="1">
        <f>M127</f>
        <v>65.537550000000024</v>
      </c>
      <c r="AJ155" s="1">
        <f t="shared" ref="AJ155:AQ155" si="18">N127</f>
        <v>62.867089999999997</v>
      </c>
      <c r="AK155" s="1">
        <f t="shared" si="18"/>
        <v>67.712809999999976</v>
      </c>
      <c r="AL155" s="1">
        <f t="shared" si="18"/>
        <v>83.140020000000021</v>
      </c>
      <c r="AM155" s="1">
        <f t="shared" si="18"/>
        <v>97.762830000000008</v>
      </c>
      <c r="AN155" s="1">
        <f t="shared" si="18"/>
        <v>65.960849999999994</v>
      </c>
      <c r="AO155" s="1">
        <f t="shared" si="18"/>
        <v>64.380400000000009</v>
      </c>
      <c r="AP155" s="1">
        <f t="shared" si="18"/>
        <v>85.841580000000008</v>
      </c>
      <c r="AQ155" s="1">
        <f t="shared" si="18"/>
        <v>97.332110000000014</v>
      </c>
    </row>
    <row r="156" spans="1:45" x14ac:dyDescent="0.2">
      <c r="A156" s="22" t="s">
        <v>32</v>
      </c>
      <c r="B156" s="1">
        <f t="shared" ref="B156:J156" si="19">M127</f>
        <v>65.537550000000024</v>
      </c>
      <c r="C156" s="1">
        <f t="shared" si="19"/>
        <v>62.867089999999997</v>
      </c>
      <c r="D156" s="1">
        <f t="shared" si="19"/>
        <v>67.712809999999976</v>
      </c>
      <c r="E156" s="1">
        <f t="shared" si="19"/>
        <v>83.140020000000021</v>
      </c>
      <c r="F156" s="1">
        <f t="shared" si="19"/>
        <v>97.762830000000008</v>
      </c>
      <c r="G156" s="1">
        <f t="shared" si="19"/>
        <v>65.960849999999994</v>
      </c>
      <c r="H156" s="1">
        <f t="shared" si="19"/>
        <v>64.380400000000009</v>
      </c>
      <c r="I156" s="1">
        <f t="shared" si="19"/>
        <v>85.841580000000008</v>
      </c>
      <c r="J156" s="1">
        <f t="shared" si="19"/>
        <v>97.332110000000014</v>
      </c>
      <c r="L156" s="22" t="s">
        <v>30</v>
      </c>
      <c r="M156" s="1">
        <f t="shared" ref="M156:U156" si="20">X127</f>
        <v>62.956849999999989</v>
      </c>
      <c r="N156" s="1">
        <f t="shared" si="20"/>
        <v>64.226770000000002</v>
      </c>
      <c r="O156" s="1">
        <f t="shared" si="20"/>
        <v>66.415090000000006</v>
      </c>
      <c r="P156" s="1">
        <f t="shared" si="20"/>
        <v>81.11103</v>
      </c>
      <c r="Q156" s="1">
        <f t="shared" si="20"/>
        <v>95.136510000000001</v>
      </c>
      <c r="R156" s="1">
        <f t="shared" si="20"/>
        <v>64.003480000000025</v>
      </c>
      <c r="S156" s="1">
        <f t="shared" si="20"/>
        <v>63.159450000000014</v>
      </c>
      <c r="T156" s="1">
        <f t="shared" si="20"/>
        <v>87.213389999999947</v>
      </c>
      <c r="U156" s="1">
        <f t="shared" si="20"/>
        <v>65.812659999999994</v>
      </c>
      <c r="W156" s="22" t="s">
        <v>28</v>
      </c>
      <c r="X156" s="1">
        <f t="shared" ref="X156:AF156" si="21">AI127</f>
        <v>65.58944000000001</v>
      </c>
      <c r="Y156" s="1">
        <f t="shared" si="21"/>
        <v>64.199939999999998</v>
      </c>
      <c r="Z156" s="1">
        <f t="shared" si="21"/>
        <v>67.504760000000019</v>
      </c>
      <c r="AA156" s="1">
        <f t="shared" si="21"/>
        <v>86.991459999999947</v>
      </c>
      <c r="AB156" s="1">
        <f t="shared" si="21"/>
        <v>99.653490000000033</v>
      </c>
      <c r="AC156" s="1">
        <f t="shared" si="21"/>
        <v>64.251020000000011</v>
      </c>
      <c r="AD156" s="1">
        <f t="shared" si="21"/>
        <v>62.217330000000004</v>
      </c>
      <c r="AE156" s="1">
        <f t="shared" si="21"/>
        <v>66.839439999999954</v>
      </c>
      <c r="AF156" s="1">
        <f t="shared" si="21"/>
        <v>67.032129999999995</v>
      </c>
      <c r="AH156" s="22" t="s">
        <v>34</v>
      </c>
      <c r="AI156" s="1">
        <f t="shared" ref="AI156:AQ156" si="22">AT127</f>
        <v>3.3502700000000005</v>
      </c>
      <c r="AJ156" s="1">
        <f t="shared" si="22"/>
        <v>3.6794600000000002</v>
      </c>
      <c r="AK156" s="1">
        <f t="shared" si="22"/>
        <v>3.6913299999999998</v>
      </c>
      <c r="AL156" s="1">
        <f t="shared" si="22"/>
        <v>4.0487800000000007</v>
      </c>
      <c r="AM156" s="1">
        <f t="shared" si="22"/>
        <v>10.480309999999998</v>
      </c>
      <c r="AN156" s="1">
        <f t="shared" si="22"/>
        <v>3.4113999999999991</v>
      </c>
      <c r="AO156" s="1">
        <f t="shared" si="22"/>
        <v>3.4977500000000008</v>
      </c>
      <c r="AP156" s="1">
        <f t="shared" si="22"/>
        <v>11.151919999999997</v>
      </c>
      <c r="AQ156" s="1">
        <f t="shared" si="22"/>
        <v>11.331939999999991</v>
      </c>
    </row>
    <row r="157" spans="1:45" x14ac:dyDescent="0.2">
      <c r="A157" s="1"/>
      <c r="L157" s="1"/>
      <c r="W157" s="1"/>
      <c r="AH157" s="1"/>
    </row>
    <row r="158" spans="1:45" s="7" customFormat="1" x14ac:dyDescent="0.2">
      <c r="A158" s="1"/>
      <c r="L158" s="1"/>
      <c r="W158" s="1"/>
      <c r="AH158" s="1"/>
      <c r="AS158" s="24"/>
    </row>
    <row r="159" spans="1:45" s="7" customFormat="1" x14ac:dyDescent="0.2">
      <c r="AS159" s="24"/>
    </row>
    <row r="160" spans="1:45" s="8" customFormat="1" ht="16" customHeight="1" x14ac:dyDescent="0.25">
      <c r="A160" s="24"/>
      <c r="B160" s="5" t="s">
        <v>17</v>
      </c>
      <c r="C160" s="7"/>
      <c r="D160" s="7"/>
      <c r="E160" s="7"/>
      <c r="F160" s="7"/>
      <c r="G160" s="7"/>
      <c r="H160" s="7"/>
      <c r="I160" s="7"/>
      <c r="J160" s="7"/>
      <c r="K160" s="7"/>
      <c r="L160" s="24"/>
      <c r="M160" s="5" t="s">
        <v>17</v>
      </c>
      <c r="N160" s="7"/>
      <c r="O160" s="7"/>
      <c r="P160" s="7"/>
      <c r="Q160" s="7"/>
      <c r="R160" s="7"/>
      <c r="S160" s="7"/>
      <c r="T160" s="7"/>
      <c r="U160" s="7"/>
      <c r="V160" s="7"/>
      <c r="W160" s="24"/>
      <c r="X160" s="5" t="s">
        <v>17</v>
      </c>
      <c r="Y160" s="7"/>
      <c r="Z160" s="7"/>
      <c r="AA160" s="7"/>
      <c r="AB160" s="7"/>
      <c r="AC160" s="7"/>
      <c r="AD160" s="7"/>
      <c r="AE160" s="7"/>
      <c r="AF160" s="7"/>
      <c r="AG160" s="7"/>
      <c r="AH160" s="24"/>
      <c r="AI160" s="5" t="s">
        <v>17</v>
      </c>
      <c r="AJ160" s="7"/>
      <c r="AK160" s="7"/>
      <c r="AL160" s="7"/>
      <c r="AM160" s="7"/>
      <c r="AN160" s="7"/>
      <c r="AO160" s="7"/>
      <c r="AP160" s="7"/>
      <c r="AQ160" s="7"/>
      <c r="AS160" s="27"/>
    </row>
    <row r="161" spans="1:45" s="8" customFormat="1" x14ac:dyDescent="0.2">
      <c r="A161" s="24"/>
      <c r="B161" s="7"/>
      <c r="C161" s="7"/>
      <c r="D161" s="7"/>
      <c r="E161" s="7"/>
      <c r="F161" s="7"/>
      <c r="G161" s="7"/>
      <c r="H161" s="7"/>
      <c r="I161" s="7"/>
      <c r="J161" s="7"/>
      <c r="K161" s="7"/>
      <c r="L161" s="24"/>
      <c r="M161" s="7"/>
      <c r="N161" s="7"/>
      <c r="O161" s="7"/>
      <c r="P161" s="7"/>
      <c r="Q161" s="7"/>
      <c r="R161" s="7"/>
      <c r="S161" s="7"/>
      <c r="T161" s="7"/>
      <c r="U161" s="7"/>
      <c r="V161" s="7"/>
      <c r="W161" s="24"/>
      <c r="X161" s="7"/>
      <c r="Y161" s="7"/>
      <c r="Z161" s="7"/>
      <c r="AA161" s="7"/>
      <c r="AB161" s="7"/>
      <c r="AC161" s="7"/>
      <c r="AD161" s="7"/>
      <c r="AE161" s="7"/>
      <c r="AF161" s="7"/>
      <c r="AG161" s="7"/>
      <c r="AH161" s="24"/>
      <c r="AI161" s="7"/>
      <c r="AJ161" s="7"/>
      <c r="AK161" s="7"/>
      <c r="AL161" s="7"/>
      <c r="AM161" s="7"/>
      <c r="AN161" s="7"/>
      <c r="AO161" s="7"/>
      <c r="AP161" s="7"/>
      <c r="AQ161" s="7"/>
      <c r="AS161" s="27"/>
    </row>
    <row r="162" spans="1:45" s="8" customFormat="1" ht="19" customHeight="1" x14ac:dyDescent="0.2">
      <c r="A162" s="27"/>
      <c r="B162" s="10" t="s">
        <v>18</v>
      </c>
      <c r="C162" s="11"/>
      <c r="D162" s="11"/>
      <c r="E162" s="11"/>
      <c r="F162" s="11"/>
      <c r="G162" s="11"/>
      <c r="H162" s="11"/>
      <c r="I162" s="11"/>
      <c r="J162" s="12"/>
      <c r="L162" s="27"/>
      <c r="M162" s="10" t="s">
        <v>19</v>
      </c>
      <c r="N162" s="11"/>
      <c r="O162" s="11"/>
      <c r="P162" s="11"/>
      <c r="Q162" s="11"/>
      <c r="R162" s="11"/>
      <c r="S162" s="11"/>
      <c r="T162" s="11"/>
      <c r="U162" s="12"/>
      <c r="W162" s="27"/>
      <c r="X162" s="10" t="s">
        <v>20</v>
      </c>
      <c r="Y162" s="11"/>
      <c r="Z162" s="11"/>
      <c r="AA162" s="11"/>
      <c r="AB162" s="11"/>
      <c r="AC162" s="11"/>
      <c r="AD162" s="11"/>
      <c r="AE162" s="11"/>
      <c r="AF162" s="12"/>
      <c r="AH162" s="27"/>
      <c r="AI162" s="10" t="s">
        <v>21</v>
      </c>
      <c r="AJ162" s="11"/>
      <c r="AK162" s="11"/>
      <c r="AL162" s="11"/>
      <c r="AM162" s="11"/>
      <c r="AN162" s="11"/>
      <c r="AO162" s="11"/>
      <c r="AP162" s="11"/>
      <c r="AQ162" s="12"/>
      <c r="AS162" s="27"/>
    </row>
    <row r="163" spans="1:45" s="8" customFormat="1" x14ac:dyDescent="0.2">
      <c r="A163" s="27"/>
      <c r="B163" s="13"/>
      <c r="C163" s="14"/>
      <c r="D163" s="14"/>
      <c r="E163" s="14"/>
      <c r="F163" s="14"/>
      <c r="G163" s="14"/>
      <c r="H163" s="14"/>
      <c r="I163" s="14"/>
      <c r="J163" s="15"/>
      <c r="L163" s="27"/>
      <c r="M163" s="13"/>
      <c r="N163" s="14"/>
      <c r="O163" s="14"/>
      <c r="P163" s="14"/>
      <c r="Q163" s="14"/>
      <c r="R163" s="14"/>
      <c r="S163" s="14"/>
      <c r="T163" s="14"/>
      <c r="U163" s="15"/>
      <c r="W163" s="27"/>
      <c r="X163" s="13"/>
      <c r="Y163" s="14"/>
      <c r="Z163" s="14"/>
      <c r="AA163" s="14"/>
      <c r="AB163" s="14"/>
      <c r="AC163" s="14"/>
      <c r="AD163" s="14"/>
      <c r="AE163" s="14"/>
      <c r="AF163" s="15"/>
      <c r="AH163" s="27"/>
      <c r="AI163" s="13"/>
      <c r="AJ163" s="14"/>
      <c r="AK163" s="14"/>
      <c r="AL163" s="14"/>
      <c r="AM163" s="14"/>
      <c r="AN163" s="14"/>
      <c r="AO163" s="14"/>
      <c r="AP163" s="14"/>
      <c r="AQ163" s="15"/>
      <c r="AS163" s="27"/>
    </row>
    <row r="164" spans="1:45" s="8" customFormat="1" x14ac:dyDescent="0.2">
      <c r="A164" s="27"/>
      <c r="B164" s="13"/>
      <c r="C164" s="14"/>
      <c r="D164" s="14"/>
      <c r="E164" s="14"/>
      <c r="F164" s="14"/>
      <c r="G164" s="14"/>
      <c r="H164" s="14"/>
      <c r="I164" s="14"/>
      <c r="J164" s="15"/>
      <c r="L164" s="27"/>
      <c r="M164" s="13"/>
      <c r="N164" s="14"/>
      <c r="O164" s="14"/>
      <c r="P164" s="14"/>
      <c r="Q164" s="14"/>
      <c r="R164" s="14"/>
      <c r="S164" s="14"/>
      <c r="T164" s="14"/>
      <c r="U164" s="15"/>
      <c r="W164" s="27"/>
      <c r="X164" s="13"/>
      <c r="Y164" s="14"/>
      <c r="Z164" s="14"/>
      <c r="AA164" s="14"/>
      <c r="AB164" s="14"/>
      <c r="AC164" s="14"/>
      <c r="AD164" s="14"/>
      <c r="AE164" s="14"/>
      <c r="AF164" s="15"/>
      <c r="AH164" s="27"/>
      <c r="AI164" s="13"/>
      <c r="AJ164" s="14"/>
      <c r="AK164" s="14"/>
      <c r="AL164" s="14"/>
      <c r="AM164" s="14"/>
      <c r="AN164" s="14"/>
      <c r="AO164" s="14"/>
      <c r="AP164" s="14"/>
      <c r="AQ164" s="15"/>
      <c r="AS164" s="27"/>
    </row>
    <row r="165" spans="1:45" s="8" customFormat="1" x14ac:dyDescent="0.2">
      <c r="A165" s="27"/>
      <c r="B165" s="13"/>
      <c r="C165" s="14"/>
      <c r="D165" s="14"/>
      <c r="E165" s="14"/>
      <c r="F165" s="14"/>
      <c r="G165" s="14"/>
      <c r="H165" s="14"/>
      <c r="I165" s="14"/>
      <c r="J165" s="15"/>
      <c r="L165" s="27"/>
      <c r="M165" s="13"/>
      <c r="N165" s="14"/>
      <c r="O165" s="14"/>
      <c r="P165" s="14"/>
      <c r="Q165" s="14"/>
      <c r="R165" s="14"/>
      <c r="S165" s="14"/>
      <c r="T165" s="14"/>
      <c r="U165" s="15"/>
      <c r="W165" s="27"/>
      <c r="X165" s="13"/>
      <c r="Y165" s="14"/>
      <c r="Z165" s="14"/>
      <c r="AA165" s="14"/>
      <c r="AB165" s="14"/>
      <c r="AC165" s="14"/>
      <c r="AD165" s="14"/>
      <c r="AE165" s="14"/>
      <c r="AF165" s="15"/>
      <c r="AH165" s="27"/>
      <c r="AI165" s="13"/>
      <c r="AJ165" s="14"/>
      <c r="AK165" s="14"/>
      <c r="AL165" s="14"/>
      <c r="AM165" s="14"/>
      <c r="AN165" s="14"/>
      <c r="AO165" s="14"/>
      <c r="AP165" s="14"/>
      <c r="AQ165" s="15"/>
      <c r="AS165" s="27"/>
    </row>
    <row r="166" spans="1:45" s="8" customFormat="1" x14ac:dyDescent="0.2">
      <c r="A166" s="27"/>
      <c r="B166" s="13"/>
      <c r="C166" s="14"/>
      <c r="D166" s="14"/>
      <c r="E166" s="14"/>
      <c r="F166" s="14"/>
      <c r="G166" s="14"/>
      <c r="H166" s="14"/>
      <c r="I166" s="14"/>
      <c r="J166" s="15"/>
      <c r="L166" s="27"/>
      <c r="M166" s="13"/>
      <c r="N166" s="14"/>
      <c r="O166" s="14"/>
      <c r="P166" s="14"/>
      <c r="Q166" s="14"/>
      <c r="R166" s="14"/>
      <c r="S166" s="14"/>
      <c r="T166" s="14"/>
      <c r="U166" s="15"/>
      <c r="W166" s="27"/>
      <c r="X166" s="13"/>
      <c r="Y166" s="14"/>
      <c r="Z166" s="14"/>
      <c r="AA166" s="14"/>
      <c r="AB166" s="14"/>
      <c r="AC166" s="14"/>
      <c r="AD166" s="14"/>
      <c r="AE166" s="14"/>
      <c r="AF166" s="15"/>
      <c r="AH166" s="27"/>
      <c r="AI166" s="13"/>
      <c r="AJ166" s="14"/>
      <c r="AK166" s="14"/>
      <c r="AL166" s="14"/>
      <c r="AM166" s="14"/>
      <c r="AN166" s="14"/>
      <c r="AO166" s="14"/>
      <c r="AP166" s="14"/>
      <c r="AQ166" s="15"/>
      <c r="AS166" s="27"/>
    </row>
    <row r="167" spans="1:45" s="9" customFormat="1" x14ac:dyDescent="0.2">
      <c r="A167" s="27"/>
      <c r="B167" s="13"/>
      <c r="C167" s="14"/>
      <c r="D167" s="14"/>
      <c r="E167" s="14"/>
      <c r="F167" s="14"/>
      <c r="G167" s="14"/>
      <c r="H167" s="14"/>
      <c r="I167" s="14"/>
      <c r="J167" s="15"/>
      <c r="K167" s="8"/>
      <c r="L167" s="27"/>
      <c r="M167" s="13"/>
      <c r="N167" s="14"/>
      <c r="O167" s="14"/>
      <c r="P167" s="14"/>
      <c r="Q167" s="14"/>
      <c r="R167" s="14"/>
      <c r="S167" s="14"/>
      <c r="T167" s="14"/>
      <c r="U167" s="15"/>
      <c r="V167" s="8"/>
      <c r="W167" s="27"/>
      <c r="X167" s="13"/>
      <c r="Y167" s="14"/>
      <c r="Z167" s="14"/>
      <c r="AA167" s="14"/>
      <c r="AB167" s="14"/>
      <c r="AC167" s="14"/>
      <c r="AD167" s="14"/>
      <c r="AE167" s="14"/>
      <c r="AF167" s="15"/>
      <c r="AG167" s="8"/>
      <c r="AH167" s="27"/>
      <c r="AI167" s="13"/>
      <c r="AJ167" s="14"/>
      <c r="AK167" s="14"/>
      <c r="AL167" s="14"/>
      <c r="AM167" s="14"/>
      <c r="AN167" s="14"/>
      <c r="AO167" s="14"/>
      <c r="AP167" s="14"/>
      <c r="AQ167" s="15"/>
      <c r="AS167" s="27"/>
    </row>
    <row r="168" spans="1:45" s="9" customFormat="1" x14ac:dyDescent="0.2">
      <c r="A168" s="27"/>
      <c r="B168" s="13"/>
      <c r="C168" s="14"/>
      <c r="D168" s="14"/>
      <c r="E168" s="14"/>
      <c r="F168" s="14"/>
      <c r="G168" s="14"/>
      <c r="H168" s="14"/>
      <c r="I168" s="14"/>
      <c r="J168" s="15"/>
      <c r="K168" s="8"/>
      <c r="L168" s="27"/>
      <c r="M168" s="13"/>
      <c r="N168" s="14"/>
      <c r="O168" s="14"/>
      <c r="P168" s="14"/>
      <c r="Q168" s="14"/>
      <c r="R168" s="14"/>
      <c r="S168" s="14"/>
      <c r="T168" s="14"/>
      <c r="U168" s="15"/>
      <c r="V168" s="8"/>
      <c r="W168" s="27"/>
      <c r="X168" s="13"/>
      <c r="Y168" s="14"/>
      <c r="Z168" s="14"/>
      <c r="AA168" s="14"/>
      <c r="AB168" s="14"/>
      <c r="AC168" s="14"/>
      <c r="AD168" s="14"/>
      <c r="AE168" s="14"/>
      <c r="AF168" s="15"/>
      <c r="AG168" s="8"/>
      <c r="AH168" s="27"/>
      <c r="AI168" s="13"/>
      <c r="AJ168" s="14"/>
      <c r="AK168" s="14"/>
      <c r="AL168" s="14"/>
      <c r="AM168" s="14"/>
      <c r="AN168" s="14"/>
      <c r="AO168" s="14"/>
      <c r="AP168" s="14"/>
      <c r="AQ168" s="15"/>
      <c r="AS168" s="27"/>
    </row>
    <row r="169" spans="1:45" s="9" customFormat="1" x14ac:dyDescent="0.2">
      <c r="A169" s="27"/>
      <c r="B169" s="13"/>
      <c r="C169" s="14"/>
      <c r="D169" s="14"/>
      <c r="E169" s="14"/>
      <c r="F169" s="14"/>
      <c r="G169" s="14"/>
      <c r="H169" s="14"/>
      <c r="I169" s="14"/>
      <c r="J169" s="15"/>
      <c r="L169" s="27"/>
      <c r="M169" s="13"/>
      <c r="N169" s="14"/>
      <c r="O169" s="14"/>
      <c r="P169" s="14"/>
      <c r="Q169" s="14"/>
      <c r="R169" s="14"/>
      <c r="S169" s="14"/>
      <c r="T169" s="14"/>
      <c r="U169" s="15"/>
      <c r="W169" s="27"/>
      <c r="X169" s="13"/>
      <c r="Y169" s="14"/>
      <c r="Z169" s="14"/>
      <c r="AA169" s="14"/>
      <c r="AB169" s="14"/>
      <c r="AC169" s="14"/>
      <c r="AD169" s="14"/>
      <c r="AE169" s="14"/>
      <c r="AF169" s="15"/>
      <c r="AH169" s="27"/>
      <c r="AI169" s="13"/>
      <c r="AJ169" s="14"/>
      <c r="AK169" s="14"/>
      <c r="AL169" s="14"/>
      <c r="AM169" s="14"/>
      <c r="AN169" s="14"/>
      <c r="AO169" s="14"/>
      <c r="AP169" s="14"/>
      <c r="AQ169" s="15"/>
      <c r="AS169" s="27"/>
    </row>
    <row r="170" spans="1:45" s="9" customFormat="1" x14ac:dyDescent="0.2">
      <c r="A170" s="28"/>
      <c r="B170" s="13"/>
      <c r="C170" s="14"/>
      <c r="D170" s="14"/>
      <c r="E170" s="14"/>
      <c r="F170" s="14"/>
      <c r="G170" s="14"/>
      <c r="H170" s="14"/>
      <c r="I170" s="14"/>
      <c r="J170" s="15"/>
      <c r="L170" s="27"/>
      <c r="M170" s="13"/>
      <c r="N170" s="14"/>
      <c r="O170" s="14"/>
      <c r="P170" s="14"/>
      <c r="Q170" s="14"/>
      <c r="R170" s="14"/>
      <c r="S170" s="14"/>
      <c r="T170" s="14"/>
      <c r="U170" s="15"/>
      <c r="W170" s="27"/>
      <c r="X170" s="13"/>
      <c r="Y170" s="14"/>
      <c r="Z170" s="14"/>
      <c r="AA170" s="14"/>
      <c r="AB170" s="14"/>
      <c r="AC170" s="14"/>
      <c r="AD170" s="14"/>
      <c r="AE170" s="14"/>
      <c r="AF170" s="15"/>
      <c r="AH170" s="27"/>
      <c r="AI170" s="13"/>
      <c r="AJ170" s="14"/>
      <c r="AK170" s="14"/>
      <c r="AL170" s="14"/>
      <c r="AM170" s="14"/>
      <c r="AN170" s="14"/>
      <c r="AO170" s="14"/>
      <c r="AP170" s="14"/>
      <c r="AQ170" s="15"/>
      <c r="AS170" s="27"/>
    </row>
    <row r="171" spans="1:45" x14ac:dyDescent="0.2">
      <c r="A171" s="27"/>
      <c r="B171" s="13"/>
      <c r="C171" s="14"/>
      <c r="D171" s="14"/>
      <c r="E171" s="14"/>
      <c r="F171" s="14"/>
      <c r="G171" s="14"/>
      <c r="H171" s="14"/>
      <c r="I171" s="14"/>
      <c r="J171" s="15"/>
      <c r="K171" s="9"/>
      <c r="L171" s="27"/>
      <c r="M171" s="13"/>
      <c r="N171" s="14"/>
      <c r="O171" s="14"/>
      <c r="P171" s="14"/>
      <c r="Q171" s="14"/>
      <c r="R171" s="14"/>
      <c r="S171" s="14"/>
      <c r="T171" s="14"/>
      <c r="U171" s="15"/>
      <c r="V171" s="9"/>
      <c r="W171" s="27"/>
      <c r="X171" s="13"/>
      <c r="Y171" s="14"/>
      <c r="Z171" s="14"/>
      <c r="AA171" s="14"/>
      <c r="AB171" s="14"/>
      <c r="AC171" s="14"/>
      <c r="AD171" s="14"/>
      <c r="AE171" s="14"/>
      <c r="AF171" s="15"/>
      <c r="AG171" s="9"/>
      <c r="AH171" s="27"/>
      <c r="AI171" s="13"/>
      <c r="AJ171" s="14"/>
      <c r="AK171" s="14"/>
      <c r="AL171" s="14"/>
      <c r="AM171" s="14"/>
      <c r="AN171" s="14"/>
      <c r="AO171" s="14"/>
      <c r="AP171" s="14"/>
      <c r="AQ171" s="15"/>
    </row>
    <row r="172" spans="1:45" x14ac:dyDescent="0.2">
      <c r="A172" s="27"/>
      <c r="B172" s="13"/>
      <c r="C172" s="14"/>
      <c r="D172" s="14"/>
      <c r="E172" s="14"/>
      <c r="F172" s="14"/>
      <c r="G172" s="14"/>
      <c r="H172" s="14"/>
      <c r="I172" s="14"/>
      <c r="J172" s="15"/>
      <c r="K172" s="9"/>
      <c r="L172" s="27"/>
      <c r="M172" s="13"/>
      <c r="N172" s="14"/>
      <c r="O172" s="14"/>
      <c r="P172" s="14"/>
      <c r="Q172" s="14"/>
      <c r="R172" s="14"/>
      <c r="S172" s="14"/>
      <c r="T172" s="14"/>
      <c r="U172" s="15"/>
      <c r="V172" s="9"/>
      <c r="W172" s="27"/>
      <c r="X172" s="16"/>
      <c r="Y172" s="17"/>
      <c r="Z172" s="17"/>
      <c r="AA172" s="17"/>
      <c r="AB172" s="17"/>
      <c r="AC172" s="17"/>
      <c r="AD172" s="17"/>
      <c r="AE172" s="17"/>
      <c r="AF172" s="18"/>
      <c r="AG172" s="9"/>
      <c r="AH172" s="27"/>
      <c r="AI172" s="13"/>
      <c r="AJ172" s="14"/>
      <c r="AK172" s="14"/>
      <c r="AL172" s="14"/>
      <c r="AM172" s="14"/>
      <c r="AN172" s="14"/>
      <c r="AO172" s="14"/>
      <c r="AP172" s="14"/>
      <c r="AQ172" s="15"/>
    </row>
    <row r="173" spans="1:45" x14ac:dyDescent="0.2">
      <c r="B173" s="13"/>
      <c r="C173" s="14"/>
      <c r="D173" s="14"/>
      <c r="E173" s="14"/>
      <c r="F173" s="14"/>
      <c r="G173" s="14"/>
      <c r="H173" s="14"/>
      <c r="I173" s="14"/>
      <c r="J173" s="15"/>
      <c r="M173" s="13"/>
      <c r="N173" s="14"/>
      <c r="O173" s="14"/>
      <c r="P173" s="14"/>
      <c r="Q173" s="14"/>
      <c r="R173" s="14"/>
      <c r="S173" s="14"/>
      <c r="T173" s="14"/>
      <c r="U173" s="15"/>
      <c r="AI173" s="13"/>
      <c r="AJ173" s="14"/>
      <c r="AK173" s="14"/>
      <c r="AL173" s="14"/>
      <c r="AM173" s="14"/>
      <c r="AN173" s="14"/>
      <c r="AO173" s="14"/>
      <c r="AP173" s="14"/>
      <c r="AQ173" s="15"/>
    </row>
    <row r="174" spans="1:45" x14ac:dyDescent="0.2">
      <c r="B174" s="13"/>
      <c r="C174" s="14"/>
      <c r="D174" s="14"/>
      <c r="E174" s="14"/>
      <c r="F174" s="14"/>
      <c r="G174" s="14"/>
      <c r="H174" s="14"/>
      <c r="I174" s="14"/>
      <c r="J174" s="15"/>
      <c r="M174" s="13"/>
      <c r="N174" s="14"/>
      <c r="O174" s="14"/>
      <c r="P174" s="14"/>
      <c r="Q174" s="14"/>
      <c r="R174" s="14"/>
      <c r="S174" s="14"/>
      <c r="T174" s="14"/>
      <c r="U174" s="15"/>
      <c r="AI174" s="13"/>
      <c r="AJ174" s="14"/>
      <c r="AK174" s="14"/>
      <c r="AL174" s="14"/>
      <c r="AM174" s="14"/>
      <c r="AN174" s="14"/>
      <c r="AO174" s="14"/>
      <c r="AP174" s="14"/>
      <c r="AQ174" s="15"/>
    </row>
    <row r="175" spans="1:45" x14ac:dyDescent="0.2">
      <c r="B175" s="13"/>
      <c r="C175" s="14"/>
      <c r="D175" s="14"/>
      <c r="E175" s="14"/>
      <c r="F175" s="14"/>
      <c r="G175" s="14"/>
      <c r="H175" s="14"/>
      <c r="I175" s="14"/>
      <c r="J175" s="15"/>
      <c r="M175" s="13"/>
      <c r="N175" s="14"/>
      <c r="O175" s="14"/>
      <c r="P175" s="14"/>
      <c r="Q175" s="14"/>
      <c r="R175" s="14"/>
      <c r="S175" s="14"/>
      <c r="T175" s="14"/>
      <c r="U175" s="15"/>
      <c r="AI175" s="13"/>
      <c r="AJ175" s="14"/>
      <c r="AK175" s="14"/>
      <c r="AL175" s="14"/>
      <c r="AM175" s="14"/>
      <c r="AN175" s="14"/>
      <c r="AO175" s="14"/>
      <c r="AP175" s="14"/>
      <c r="AQ175" s="15"/>
    </row>
    <row r="176" spans="1:45" x14ac:dyDescent="0.2">
      <c r="B176" s="13"/>
      <c r="C176" s="14"/>
      <c r="D176" s="14"/>
      <c r="E176" s="14"/>
      <c r="F176" s="14"/>
      <c r="G176" s="14"/>
      <c r="H176" s="14"/>
      <c r="I176" s="14"/>
      <c r="J176" s="15"/>
      <c r="M176" s="13"/>
      <c r="N176" s="14"/>
      <c r="O176" s="14"/>
      <c r="P176" s="14"/>
      <c r="Q176" s="14"/>
      <c r="R176" s="14"/>
      <c r="S176" s="14"/>
      <c r="T176" s="14"/>
      <c r="U176" s="15"/>
      <c r="AI176" s="13"/>
      <c r="AJ176" s="14"/>
      <c r="AK176" s="14"/>
      <c r="AL176" s="14"/>
      <c r="AM176" s="14"/>
      <c r="AN176" s="14"/>
      <c r="AO176" s="14"/>
      <c r="AP176" s="14"/>
      <c r="AQ176" s="15"/>
    </row>
    <row r="177" spans="2:43" x14ac:dyDescent="0.2">
      <c r="B177" s="16"/>
      <c r="C177" s="17"/>
      <c r="D177" s="17"/>
      <c r="E177" s="17"/>
      <c r="F177" s="17"/>
      <c r="G177" s="17"/>
      <c r="H177" s="17"/>
      <c r="I177" s="17"/>
      <c r="J177" s="18"/>
      <c r="M177" s="13"/>
      <c r="N177" s="14"/>
      <c r="O177" s="14"/>
      <c r="P177" s="14"/>
      <c r="Q177" s="14"/>
      <c r="R177" s="14"/>
      <c r="S177" s="14"/>
      <c r="T177" s="14"/>
      <c r="U177" s="15"/>
      <c r="AI177" s="13"/>
      <c r="AJ177" s="14"/>
      <c r="AK177" s="14"/>
      <c r="AL177" s="14"/>
      <c r="AM177" s="14"/>
      <c r="AN177" s="14"/>
      <c r="AO177" s="14"/>
      <c r="AP177" s="14"/>
      <c r="AQ177" s="15"/>
    </row>
    <row r="178" spans="2:43" x14ac:dyDescent="0.2">
      <c r="M178" s="13"/>
      <c r="N178" s="14"/>
      <c r="O178" s="14"/>
      <c r="P178" s="14"/>
      <c r="Q178" s="14"/>
      <c r="R178" s="14"/>
      <c r="S178" s="14"/>
      <c r="T178" s="14"/>
      <c r="U178" s="15"/>
      <c r="AI178" s="13"/>
      <c r="AJ178" s="14"/>
      <c r="AK178" s="14"/>
      <c r="AL178" s="14"/>
      <c r="AM178" s="14"/>
      <c r="AN178" s="14"/>
      <c r="AO178" s="14"/>
      <c r="AP178" s="14"/>
      <c r="AQ178" s="15"/>
    </row>
    <row r="179" spans="2:43" ht="16" customHeight="1" x14ac:dyDescent="0.25">
      <c r="B179" s="5" t="s">
        <v>22</v>
      </c>
      <c r="M179" s="13"/>
      <c r="N179" s="14"/>
      <c r="O179" s="14"/>
      <c r="P179" s="14"/>
      <c r="Q179" s="14"/>
      <c r="R179" s="14"/>
      <c r="S179" s="14"/>
      <c r="T179" s="14"/>
      <c r="U179" s="15"/>
      <c r="AI179" s="13"/>
      <c r="AJ179" s="14"/>
      <c r="AK179" s="14"/>
      <c r="AL179" s="14"/>
      <c r="AM179" s="14"/>
      <c r="AN179" s="14"/>
      <c r="AO179" s="14"/>
      <c r="AP179" s="14"/>
      <c r="AQ179" s="15"/>
    </row>
    <row r="180" spans="2:43" x14ac:dyDescent="0.2">
      <c r="M180" s="16"/>
      <c r="N180" s="17"/>
      <c r="O180" s="17"/>
      <c r="P180" s="17"/>
      <c r="Q180" s="17"/>
      <c r="R180" s="17"/>
      <c r="S180" s="17"/>
      <c r="T180" s="17"/>
      <c r="U180" s="18"/>
      <c r="AI180" s="13"/>
      <c r="AJ180" s="14"/>
      <c r="AK180" s="14"/>
      <c r="AL180" s="14"/>
      <c r="AM180" s="14"/>
      <c r="AN180" s="14"/>
      <c r="AO180" s="14"/>
      <c r="AP180" s="14"/>
      <c r="AQ180" s="15"/>
    </row>
    <row r="181" spans="2:43" ht="16" customHeight="1" x14ac:dyDescent="0.2">
      <c r="B181" s="11" t="s">
        <v>23</v>
      </c>
      <c r="C181" s="11"/>
      <c r="D181" s="11"/>
      <c r="E181" s="11"/>
      <c r="F181" s="11"/>
      <c r="G181" s="11"/>
      <c r="H181" s="11"/>
      <c r="I181" s="11"/>
      <c r="J181" s="11"/>
      <c r="AI181" s="16"/>
      <c r="AJ181" s="17"/>
      <c r="AK181" s="17"/>
      <c r="AL181" s="17"/>
      <c r="AM181" s="17"/>
      <c r="AN181" s="17"/>
      <c r="AO181" s="17"/>
      <c r="AP181" s="17"/>
      <c r="AQ181" s="18"/>
    </row>
    <row r="182" spans="2:43" x14ac:dyDescent="0.2">
      <c r="B182" s="14"/>
      <c r="C182" s="14"/>
      <c r="D182" s="14"/>
      <c r="E182" s="14"/>
      <c r="F182" s="14"/>
      <c r="G182" s="14"/>
      <c r="H182" s="14"/>
      <c r="I182" s="14"/>
      <c r="J182" s="14"/>
    </row>
    <row r="183" spans="2:43" ht="10" customHeight="1" x14ac:dyDescent="0.2">
      <c r="B183" s="14"/>
      <c r="C183" s="14"/>
      <c r="D183" s="14"/>
      <c r="E183" s="14"/>
      <c r="F183" s="14"/>
      <c r="G183" s="14"/>
      <c r="H183" s="14"/>
      <c r="I183" s="14"/>
      <c r="J183" s="14"/>
    </row>
    <row r="184" spans="2:43" ht="16" hidden="1" customHeight="1" x14ac:dyDescent="0.2">
      <c r="B184" s="14"/>
      <c r="C184" s="14"/>
      <c r="D184" s="14"/>
      <c r="E184" s="14"/>
      <c r="F184" s="14"/>
      <c r="G184" s="14"/>
      <c r="H184" s="14"/>
      <c r="I184" s="14"/>
      <c r="J184" s="14"/>
    </row>
    <row r="185" spans="2:43" ht="16" hidden="1" customHeight="1" x14ac:dyDescent="0.2">
      <c r="B185" s="14"/>
      <c r="C185" s="14"/>
      <c r="D185" s="14"/>
      <c r="E185" s="14"/>
      <c r="F185" s="14"/>
      <c r="G185" s="14"/>
      <c r="H185" s="14"/>
      <c r="I185" s="14"/>
      <c r="J185" s="14"/>
    </row>
    <row r="186" spans="2:43" ht="16" hidden="1" customHeight="1" x14ac:dyDescent="0.2">
      <c r="B186" s="14"/>
      <c r="C186" s="14"/>
      <c r="D186" s="14"/>
      <c r="E186" s="14"/>
      <c r="F186" s="14"/>
      <c r="G186" s="14"/>
      <c r="H186" s="14"/>
      <c r="I186" s="14"/>
      <c r="J186" s="14"/>
    </row>
    <row r="187" spans="2:43" ht="4" hidden="1" customHeight="1" x14ac:dyDescent="0.2">
      <c r="B187" s="14"/>
      <c r="C187" s="14"/>
      <c r="D187" s="14"/>
      <c r="E187" s="14"/>
      <c r="F187" s="14"/>
      <c r="G187" s="14"/>
      <c r="H187" s="14"/>
      <c r="I187" s="14"/>
      <c r="J187" s="14"/>
    </row>
    <row r="188" spans="2:43" ht="1" hidden="1" customHeight="1" x14ac:dyDescent="0.2">
      <c r="B188" s="14"/>
      <c r="C188" s="14"/>
      <c r="D188" s="14"/>
      <c r="E188" s="14"/>
      <c r="F188" s="14"/>
      <c r="G188" s="14"/>
      <c r="H188" s="14"/>
      <c r="I188" s="14"/>
      <c r="J188" s="14"/>
    </row>
    <row r="189" spans="2:43" ht="1" hidden="1" customHeight="1" x14ac:dyDescent="0.2">
      <c r="B189" s="14"/>
      <c r="C189" s="14"/>
      <c r="D189" s="14"/>
      <c r="E189" s="14"/>
      <c r="F189" s="14"/>
      <c r="G189" s="14"/>
      <c r="H189" s="14"/>
      <c r="I189" s="14"/>
      <c r="J189" s="14"/>
    </row>
    <row r="190" spans="2:43" ht="16" hidden="1" customHeight="1" x14ac:dyDescent="0.2">
      <c r="B190" s="14"/>
      <c r="C190" s="14"/>
      <c r="D190" s="14"/>
      <c r="E190" s="14"/>
      <c r="F190" s="14"/>
      <c r="G190" s="14"/>
      <c r="H190" s="14"/>
      <c r="I190" s="14"/>
      <c r="J190" s="14"/>
    </row>
    <row r="191" spans="2:43" ht="16" hidden="1" customHeight="1" x14ac:dyDescent="0.2">
      <c r="B191" s="14"/>
      <c r="C191" s="14"/>
      <c r="D191" s="14"/>
      <c r="E191" s="14"/>
      <c r="F191" s="14"/>
      <c r="G191" s="14"/>
      <c r="H191" s="14"/>
      <c r="I191" s="14"/>
      <c r="J191" s="14"/>
    </row>
    <row r="192" spans="2:43" ht="15" hidden="1" customHeight="1" x14ac:dyDescent="0.2">
      <c r="B192" s="14"/>
      <c r="C192" s="14"/>
      <c r="D192" s="14"/>
      <c r="E192" s="14"/>
      <c r="F192" s="14"/>
      <c r="G192" s="14"/>
      <c r="H192" s="14"/>
      <c r="I192" s="14"/>
      <c r="J192" s="14"/>
    </row>
    <row r="193" spans="2:10" ht="1" hidden="1" customHeight="1" x14ac:dyDescent="0.2">
      <c r="B193" s="14"/>
      <c r="C193" s="14"/>
      <c r="D193" s="14"/>
      <c r="E193" s="14"/>
      <c r="F193" s="14"/>
      <c r="G193" s="14"/>
      <c r="H193" s="14"/>
      <c r="I193" s="14"/>
      <c r="J193" s="14"/>
    </row>
    <row r="194" spans="2:10" ht="16" hidden="1" customHeight="1" x14ac:dyDescent="0.2">
      <c r="B194" s="14"/>
      <c r="C194" s="14"/>
      <c r="D194" s="14"/>
      <c r="E194" s="14"/>
      <c r="F194" s="14"/>
      <c r="G194" s="14"/>
      <c r="H194" s="14"/>
      <c r="I194" s="14"/>
      <c r="J194" s="14"/>
    </row>
    <row r="195" spans="2:10" ht="16" hidden="1" customHeight="1" x14ac:dyDescent="0.2">
      <c r="B195" s="14"/>
      <c r="C195" s="14"/>
      <c r="D195" s="14"/>
      <c r="E195" s="14"/>
      <c r="F195" s="14"/>
      <c r="G195" s="14"/>
      <c r="H195" s="14"/>
      <c r="I195" s="14"/>
      <c r="J195" s="14"/>
    </row>
    <row r="196" spans="2:10" ht="16" hidden="1" customHeight="1" x14ac:dyDescent="0.2">
      <c r="B196" s="14"/>
      <c r="C196" s="14"/>
      <c r="D196" s="14"/>
      <c r="E196" s="14"/>
      <c r="F196" s="14"/>
      <c r="G196" s="14"/>
      <c r="H196" s="14"/>
      <c r="I196" s="14"/>
      <c r="J196" s="14"/>
    </row>
    <row r="197" spans="2:10" ht="16" hidden="1" customHeight="1" x14ac:dyDescent="0.2">
      <c r="B197" s="14"/>
      <c r="C197" s="14"/>
      <c r="D197" s="14"/>
      <c r="E197" s="14"/>
      <c r="F197" s="14"/>
      <c r="G197" s="14"/>
      <c r="H197" s="14"/>
      <c r="I197" s="14"/>
      <c r="J197" s="14"/>
    </row>
    <row r="198" spans="2:10" ht="16" hidden="1" customHeight="1" x14ac:dyDescent="0.2">
      <c r="B198" s="14"/>
      <c r="C198" s="14"/>
      <c r="D198" s="14"/>
      <c r="E198" s="14"/>
      <c r="F198" s="14"/>
      <c r="G198" s="14"/>
      <c r="H198" s="14"/>
      <c r="I198" s="14"/>
      <c r="J198" s="14"/>
    </row>
    <row r="199" spans="2:10" ht="16" hidden="1" customHeight="1" x14ac:dyDescent="0.2">
      <c r="B199" s="14"/>
      <c r="C199" s="14"/>
      <c r="D199" s="14"/>
      <c r="E199" s="14"/>
      <c r="F199" s="14"/>
      <c r="G199" s="14"/>
      <c r="H199" s="14"/>
      <c r="I199" s="14"/>
      <c r="J199" s="14"/>
    </row>
    <row r="200" spans="2:10" ht="16" hidden="1" customHeight="1" x14ac:dyDescent="0.2">
      <c r="B200" s="14"/>
      <c r="C200" s="14"/>
      <c r="D200" s="14"/>
      <c r="E200" s="14"/>
      <c r="F200" s="14"/>
      <c r="G200" s="14"/>
      <c r="H200" s="14"/>
      <c r="I200" s="14"/>
      <c r="J200" s="14"/>
    </row>
    <row r="201" spans="2:10" ht="16" hidden="1" customHeight="1" x14ac:dyDescent="0.2">
      <c r="B201" s="14"/>
      <c r="C201" s="14"/>
      <c r="D201" s="14"/>
      <c r="E201" s="14"/>
      <c r="F201" s="14"/>
      <c r="G201" s="14"/>
      <c r="H201" s="14"/>
      <c r="I201" s="14"/>
      <c r="J201" s="14"/>
    </row>
    <row r="202" spans="2:10" ht="16" hidden="1" customHeight="1" x14ac:dyDescent="0.2">
      <c r="B202" s="14"/>
      <c r="C202" s="14"/>
      <c r="D202" s="14"/>
      <c r="E202" s="14"/>
      <c r="F202" s="14"/>
      <c r="G202" s="14"/>
      <c r="H202" s="14"/>
      <c r="I202" s="14"/>
      <c r="J202" s="14"/>
    </row>
    <row r="203" spans="2:10" ht="16" hidden="1" customHeight="1" x14ac:dyDescent="0.2">
      <c r="B203" s="14"/>
      <c r="C203" s="14"/>
      <c r="D203" s="14"/>
      <c r="E203" s="14"/>
      <c r="F203" s="14"/>
      <c r="G203" s="14"/>
      <c r="H203" s="14"/>
      <c r="I203" s="14"/>
      <c r="J203" s="14"/>
    </row>
    <row r="204" spans="2:10" ht="16" hidden="1" customHeight="1" x14ac:dyDescent="0.2">
      <c r="B204" s="14"/>
      <c r="C204" s="14"/>
      <c r="D204" s="14"/>
      <c r="E204" s="14"/>
      <c r="F204" s="14"/>
      <c r="G204" s="14"/>
      <c r="H204" s="14"/>
      <c r="I204" s="14"/>
      <c r="J204" s="14"/>
    </row>
    <row r="205" spans="2:10" ht="16" hidden="1" customHeight="1" x14ac:dyDescent="0.2">
      <c r="B205" s="14"/>
      <c r="C205" s="14"/>
      <c r="D205" s="14"/>
      <c r="E205" s="14"/>
      <c r="F205" s="14"/>
      <c r="G205" s="14"/>
      <c r="H205" s="14"/>
      <c r="I205" s="14"/>
      <c r="J205" s="14"/>
    </row>
    <row r="206" spans="2:10" ht="13" hidden="1" customHeight="1" x14ac:dyDescent="0.2">
      <c r="B206" s="14"/>
      <c r="C206" s="14"/>
      <c r="D206" s="14"/>
      <c r="E206" s="14"/>
      <c r="F206" s="14"/>
      <c r="G206" s="14"/>
      <c r="H206" s="14"/>
      <c r="I206" s="14"/>
      <c r="J206" s="14"/>
    </row>
    <row r="207" spans="2:10" x14ac:dyDescent="0.2">
      <c r="B207" s="14"/>
      <c r="C207" s="14"/>
      <c r="D207" s="14"/>
      <c r="E207" s="14"/>
      <c r="F207" s="14"/>
      <c r="G207" s="14"/>
      <c r="H207" s="14"/>
      <c r="I207" s="14"/>
      <c r="J207" s="14"/>
    </row>
    <row r="208" spans="2:10" x14ac:dyDescent="0.2">
      <c r="B208" s="14"/>
      <c r="C208" s="14"/>
      <c r="D208" s="14"/>
      <c r="E208" s="14"/>
      <c r="F208" s="14"/>
      <c r="G208" s="14"/>
      <c r="H208" s="14"/>
      <c r="I208" s="14"/>
      <c r="J208" s="14"/>
    </row>
    <row r="209" spans="2:10" x14ac:dyDescent="0.2">
      <c r="B209" s="14"/>
      <c r="C209" s="14"/>
      <c r="D209" s="14"/>
      <c r="E209" s="14"/>
      <c r="F209" s="14"/>
      <c r="G209" s="14"/>
      <c r="H209" s="14"/>
      <c r="I209" s="14"/>
      <c r="J209" s="14"/>
    </row>
    <row r="210" spans="2:10" x14ac:dyDescent="0.2">
      <c r="B210" s="14"/>
      <c r="C210" s="14"/>
      <c r="D210" s="14"/>
      <c r="E210" s="14"/>
      <c r="F210" s="14"/>
      <c r="G210" s="14"/>
      <c r="H210" s="14"/>
      <c r="I210" s="14"/>
      <c r="J210" s="14"/>
    </row>
    <row r="211" spans="2:10" x14ac:dyDescent="0.2">
      <c r="B211" s="14"/>
      <c r="C211" s="14"/>
      <c r="D211" s="14"/>
      <c r="E211" s="14"/>
      <c r="F211" s="14"/>
      <c r="G211" s="14"/>
      <c r="H211" s="14"/>
      <c r="I211" s="14"/>
      <c r="J211" s="14"/>
    </row>
    <row r="212" spans="2:10" x14ac:dyDescent="0.2">
      <c r="B212" s="14"/>
      <c r="C212" s="14"/>
      <c r="D212" s="14"/>
      <c r="E212" s="14"/>
      <c r="F212" s="14"/>
      <c r="G212" s="14"/>
      <c r="H212" s="14"/>
      <c r="I212" s="14"/>
      <c r="J212" s="14"/>
    </row>
    <row r="213" spans="2:10" x14ac:dyDescent="0.2">
      <c r="B213" s="14"/>
      <c r="C213" s="14"/>
      <c r="D213" s="14"/>
      <c r="E213" s="14"/>
      <c r="F213" s="14"/>
      <c r="G213" s="14"/>
      <c r="H213" s="14"/>
      <c r="I213" s="14"/>
      <c r="J213" s="14"/>
    </row>
    <row r="214" spans="2:10" x14ac:dyDescent="0.2">
      <c r="B214" s="14"/>
      <c r="C214" s="14"/>
      <c r="D214" s="14"/>
      <c r="E214" s="14"/>
      <c r="F214" s="14"/>
      <c r="G214" s="14"/>
      <c r="H214" s="14"/>
      <c r="I214" s="14"/>
      <c r="J214" s="14"/>
    </row>
    <row r="215" spans="2:10" x14ac:dyDescent="0.2">
      <c r="B215" s="14"/>
      <c r="C215" s="14"/>
      <c r="D215" s="14"/>
      <c r="E215" s="14"/>
      <c r="F215" s="14"/>
      <c r="G215" s="14"/>
      <c r="H215" s="14"/>
      <c r="I215" s="14"/>
      <c r="J215" s="14"/>
    </row>
    <row r="216" spans="2:10" x14ac:dyDescent="0.2">
      <c r="B216" s="14"/>
      <c r="C216" s="14"/>
      <c r="D216" s="14"/>
      <c r="E216" s="14"/>
      <c r="F216" s="14"/>
      <c r="G216" s="14"/>
      <c r="H216" s="14"/>
      <c r="I216" s="14"/>
      <c r="J216" s="14"/>
    </row>
    <row r="217" spans="2:10" x14ac:dyDescent="0.2">
      <c r="B217" s="14"/>
      <c r="C217" s="14"/>
      <c r="D217" s="14"/>
      <c r="E217" s="14"/>
      <c r="F217" s="14"/>
      <c r="G217" s="14"/>
      <c r="H217" s="14"/>
      <c r="I217" s="14"/>
      <c r="J217" s="14"/>
    </row>
    <row r="218" spans="2:10" x14ac:dyDescent="0.2">
      <c r="B218" s="14"/>
      <c r="C218" s="14"/>
      <c r="D218" s="14"/>
      <c r="E218" s="14"/>
      <c r="F218" s="14"/>
      <c r="G218" s="14"/>
      <c r="H218" s="14"/>
      <c r="I218" s="14"/>
      <c r="J218" s="14"/>
    </row>
    <row r="219" spans="2:10" x14ac:dyDescent="0.2">
      <c r="B219" s="14"/>
      <c r="C219" s="14"/>
      <c r="D219" s="14"/>
      <c r="E219" s="14"/>
      <c r="F219" s="14"/>
      <c r="G219" s="14"/>
      <c r="H219" s="14"/>
      <c r="I219" s="14"/>
      <c r="J219" s="14"/>
    </row>
    <row r="220" spans="2:10" x14ac:dyDescent="0.2">
      <c r="B220" s="14"/>
      <c r="C220" s="14"/>
      <c r="D220" s="14"/>
      <c r="E220" s="14"/>
      <c r="F220" s="14"/>
      <c r="G220" s="14"/>
      <c r="H220" s="14"/>
      <c r="I220" s="14"/>
      <c r="J220" s="14"/>
    </row>
    <row r="221" spans="2:10" x14ac:dyDescent="0.2">
      <c r="B221" s="14"/>
      <c r="C221" s="14"/>
      <c r="D221" s="14"/>
      <c r="E221" s="14"/>
      <c r="F221" s="14"/>
      <c r="G221" s="14"/>
      <c r="H221" s="14"/>
      <c r="I221" s="14"/>
      <c r="J221" s="14"/>
    </row>
    <row r="222" spans="2:10" x14ac:dyDescent="0.2">
      <c r="B222" s="14"/>
      <c r="C222" s="14"/>
      <c r="D222" s="14"/>
      <c r="E222" s="14"/>
      <c r="F222" s="14"/>
      <c r="G222" s="14"/>
      <c r="H222" s="14"/>
      <c r="I222" s="14"/>
      <c r="J222" s="14"/>
    </row>
    <row r="223" spans="2:10" x14ac:dyDescent="0.2">
      <c r="B223" s="14"/>
      <c r="C223" s="14"/>
      <c r="D223" s="14"/>
      <c r="E223" s="14"/>
      <c r="F223" s="14"/>
      <c r="G223" s="14"/>
      <c r="H223" s="14"/>
      <c r="I223" s="14"/>
      <c r="J223" s="14"/>
    </row>
    <row r="224" spans="2:10" x14ac:dyDescent="0.2">
      <c r="B224" s="14"/>
      <c r="C224" s="14"/>
      <c r="D224" s="14"/>
      <c r="E224" s="14"/>
      <c r="F224" s="14"/>
      <c r="G224" s="14"/>
      <c r="H224" s="14"/>
      <c r="I224" s="14"/>
      <c r="J224" s="14"/>
    </row>
    <row r="225" spans="2:10" x14ac:dyDescent="0.2">
      <c r="B225" s="14"/>
      <c r="C225" s="14"/>
      <c r="D225" s="14"/>
      <c r="E225" s="14"/>
      <c r="F225" s="14"/>
      <c r="G225" s="14"/>
      <c r="H225" s="14"/>
      <c r="I225" s="14"/>
      <c r="J225" s="14"/>
    </row>
    <row r="226" spans="2:10" x14ac:dyDescent="0.2">
      <c r="B226" s="14"/>
      <c r="C226" s="14"/>
      <c r="D226" s="14"/>
      <c r="E226" s="14"/>
      <c r="F226" s="14"/>
      <c r="G226" s="14"/>
      <c r="H226" s="14"/>
      <c r="I226" s="14"/>
      <c r="J226" s="14"/>
    </row>
    <row r="227" spans="2:10" x14ac:dyDescent="0.2">
      <c r="B227" s="14"/>
      <c r="C227" s="14"/>
      <c r="D227" s="14"/>
      <c r="E227" s="14"/>
      <c r="F227" s="14"/>
      <c r="G227" s="14"/>
      <c r="H227" s="14"/>
      <c r="I227" s="14"/>
      <c r="J227" s="14"/>
    </row>
    <row r="228" spans="2:10" x14ac:dyDescent="0.2">
      <c r="B228" s="14"/>
      <c r="C228" s="14"/>
      <c r="D228" s="14"/>
      <c r="E228" s="14"/>
      <c r="F228" s="14"/>
      <c r="G228" s="14"/>
      <c r="H228" s="14"/>
      <c r="I228" s="14"/>
      <c r="J228" s="14"/>
    </row>
    <row r="229" spans="2:10" x14ac:dyDescent="0.2">
      <c r="B229" s="14"/>
      <c r="C229" s="14"/>
      <c r="D229" s="14"/>
      <c r="E229" s="14"/>
      <c r="F229" s="14"/>
      <c r="G229" s="14"/>
      <c r="H229" s="14"/>
      <c r="I229" s="14"/>
      <c r="J229" s="14"/>
    </row>
    <row r="230" spans="2:10" x14ac:dyDescent="0.2">
      <c r="B230" s="14"/>
      <c r="C230" s="14"/>
      <c r="D230" s="14"/>
      <c r="E230" s="14"/>
      <c r="F230" s="14"/>
      <c r="G230" s="14"/>
      <c r="H230" s="14"/>
      <c r="I230" s="14"/>
      <c r="J230" s="14"/>
    </row>
    <row r="231" spans="2:10" x14ac:dyDescent="0.2">
      <c r="B231" s="14"/>
      <c r="C231" s="14"/>
      <c r="D231" s="14"/>
      <c r="E231" s="14"/>
      <c r="F231" s="14"/>
      <c r="G231" s="14"/>
      <c r="H231" s="14"/>
      <c r="I231" s="14"/>
      <c r="J231" s="14"/>
    </row>
    <row r="232" spans="2:10" x14ac:dyDescent="0.2">
      <c r="B232" s="14"/>
      <c r="C232" s="14"/>
      <c r="D232" s="14"/>
      <c r="E232" s="14"/>
      <c r="F232" s="14"/>
      <c r="G232" s="14"/>
      <c r="H232" s="14"/>
      <c r="I232" s="14"/>
      <c r="J232" s="14"/>
    </row>
    <row r="233" spans="2:10" x14ac:dyDescent="0.2">
      <c r="B233" s="14"/>
      <c r="C233" s="14"/>
      <c r="D233" s="14"/>
      <c r="E233" s="14"/>
      <c r="F233" s="14"/>
      <c r="G233" s="14"/>
      <c r="H233" s="14"/>
      <c r="I233" s="14"/>
      <c r="J233" s="14"/>
    </row>
    <row r="234" spans="2:10" x14ac:dyDescent="0.2">
      <c r="B234" s="14"/>
      <c r="C234" s="14"/>
      <c r="D234" s="14"/>
      <c r="E234" s="14"/>
      <c r="F234" s="14"/>
      <c r="G234" s="14"/>
      <c r="H234" s="14"/>
      <c r="I234" s="14"/>
      <c r="J234" s="14"/>
    </row>
    <row r="235" spans="2:10" x14ac:dyDescent="0.2">
      <c r="B235" s="14"/>
      <c r="C235" s="14"/>
      <c r="D235" s="14"/>
      <c r="E235" s="14"/>
      <c r="F235" s="14"/>
      <c r="G235" s="14"/>
      <c r="H235" s="14"/>
      <c r="I235" s="14"/>
      <c r="J235" s="14"/>
    </row>
    <row r="236" spans="2:10" x14ac:dyDescent="0.2">
      <c r="B236" s="14"/>
      <c r="C236" s="14"/>
      <c r="D236" s="14"/>
      <c r="E236" s="14"/>
      <c r="F236" s="14"/>
      <c r="G236" s="14"/>
      <c r="H236" s="14"/>
      <c r="I236" s="14"/>
      <c r="J236" s="14"/>
    </row>
    <row r="237" spans="2:10" x14ac:dyDescent="0.2">
      <c r="B237" s="14"/>
      <c r="C237" s="14"/>
      <c r="D237" s="14"/>
      <c r="E237" s="14"/>
      <c r="F237" s="14"/>
      <c r="G237" s="14"/>
      <c r="H237" s="14"/>
      <c r="I237" s="14"/>
      <c r="J237" s="14"/>
    </row>
    <row r="238" spans="2:10" x14ac:dyDescent="0.2">
      <c r="B238" s="14"/>
      <c r="C238" s="14"/>
      <c r="D238" s="14"/>
      <c r="E238" s="14"/>
      <c r="F238" s="14"/>
      <c r="G238" s="14"/>
      <c r="H238" s="14"/>
      <c r="I238" s="14"/>
      <c r="J238" s="14"/>
    </row>
    <row r="239" spans="2:10" x14ac:dyDescent="0.2">
      <c r="B239" s="14"/>
      <c r="C239" s="14"/>
      <c r="D239" s="14"/>
      <c r="E239" s="14"/>
      <c r="F239" s="14"/>
      <c r="G239" s="14"/>
      <c r="H239" s="14"/>
      <c r="I239" s="14"/>
      <c r="J239" s="14"/>
    </row>
    <row r="240" spans="2:10" x14ac:dyDescent="0.2">
      <c r="B240" s="14"/>
      <c r="C240" s="14"/>
      <c r="D240" s="14"/>
      <c r="E240" s="14"/>
      <c r="F240" s="14"/>
      <c r="G240" s="14"/>
      <c r="H240" s="14"/>
      <c r="I240" s="14"/>
      <c r="J240" s="14"/>
    </row>
    <row r="241" spans="2:10" x14ac:dyDescent="0.2">
      <c r="B241" s="14"/>
      <c r="C241" s="14"/>
      <c r="D241" s="14"/>
      <c r="E241" s="14"/>
      <c r="F241" s="14"/>
      <c r="G241" s="14"/>
      <c r="H241" s="14"/>
      <c r="I241" s="14"/>
      <c r="J241" s="14"/>
    </row>
    <row r="242" spans="2:10" x14ac:dyDescent="0.2">
      <c r="B242" s="14"/>
      <c r="C242" s="14"/>
      <c r="D242" s="14"/>
      <c r="E242" s="14"/>
      <c r="F242" s="14"/>
      <c r="G242" s="14"/>
      <c r="H242" s="14"/>
      <c r="I242" s="14"/>
      <c r="J242" s="14"/>
    </row>
    <row r="243" spans="2:10" x14ac:dyDescent="0.2">
      <c r="B243" s="14"/>
      <c r="C243" s="14"/>
      <c r="D243" s="14"/>
      <c r="E243" s="14"/>
      <c r="F243" s="14"/>
      <c r="G243" s="14"/>
      <c r="H243" s="14"/>
      <c r="I243" s="14"/>
      <c r="J243" s="14"/>
    </row>
    <row r="244" spans="2:10" x14ac:dyDescent="0.2">
      <c r="B244" s="14"/>
      <c r="C244" s="14"/>
      <c r="D244" s="14"/>
      <c r="E244" s="14"/>
      <c r="F244" s="14"/>
      <c r="G244" s="14"/>
      <c r="H244" s="14"/>
      <c r="I244" s="14"/>
      <c r="J244" s="14"/>
    </row>
    <row r="245" spans="2:10" x14ac:dyDescent="0.2">
      <c r="B245" s="14"/>
      <c r="C245" s="14"/>
      <c r="D245" s="14"/>
      <c r="E245" s="14"/>
      <c r="F245" s="14"/>
      <c r="G245" s="14"/>
      <c r="H245" s="14"/>
      <c r="I245" s="14"/>
      <c r="J245" s="14"/>
    </row>
    <row r="246" spans="2:10" x14ac:dyDescent="0.2">
      <c r="B246" s="14"/>
      <c r="C246" s="14"/>
      <c r="D246" s="14"/>
      <c r="E246" s="14"/>
      <c r="F246" s="14"/>
      <c r="G246" s="14"/>
      <c r="H246" s="14"/>
      <c r="I246" s="14"/>
      <c r="J246" s="14"/>
    </row>
    <row r="247" spans="2:10" x14ac:dyDescent="0.2">
      <c r="B247" s="14"/>
      <c r="C247" s="14"/>
      <c r="D247" s="14"/>
      <c r="E247" s="14"/>
      <c r="F247" s="14"/>
      <c r="G247" s="14"/>
      <c r="H247" s="14"/>
      <c r="I247" s="14"/>
      <c r="J247" s="14"/>
    </row>
    <row r="248" spans="2:10" x14ac:dyDescent="0.2">
      <c r="B248" s="14"/>
      <c r="C248" s="14"/>
      <c r="D248" s="14"/>
      <c r="E248" s="14"/>
      <c r="F248" s="14"/>
      <c r="G248" s="14"/>
      <c r="H248" s="14"/>
      <c r="I248" s="14"/>
      <c r="J248" s="14"/>
    </row>
    <row r="249" spans="2:10" x14ac:dyDescent="0.2">
      <c r="B249" s="14"/>
      <c r="C249" s="14"/>
      <c r="D249" s="14"/>
      <c r="E249" s="14"/>
      <c r="F249" s="14"/>
      <c r="G249" s="14"/>
      <c r="H249" s="14"/>
      <c r="I249" s="14"/>
      <c r="J249" s="14"/>
    </row>
    <row r="250" spans="2:10" x14ac:dyDescent="0.2">
      <c r="B250" s="14"/>
      <c r="C250" s="14"/>
      <c r="D250" s="14"/>
      <c r="E250" s="14"/>
      <c r="F250" s="14"/>
      <c r="G250" s="14"/>
      <c r="H250" s="14"/>
      <c r="I250" s="14"/>
      <c r="J250" s="14"/>
    </row>
    <row r="251" spans="2:10" x14ac:dyDescent="0.2">
      <c r="B251" s="14"/>
      <c r="C251" s="14"/>
      <c r="D251" s="14"/>
      <c r="E251" s="14"/>
      <c r="F251" s="14"/>
      <c r="G251" s="14"/>
      <c r="H251" s="14"/>
      <c r="I251" s="14"/>
      <c r="J251" s="14"/>
    </row>
    <row r="252" spans="2:10" x14ac:dyDescent="0.2">
      <c r="B252" s="14"/>
      <c r="C252" s="14"/>
      <c r="D252" s="14"/>
      <c r="E252" s="14"/>
      <c r="F252" s="14"/>
      <c r="G252" s="14"/>
      <c r="H252" s="14"/>
      <c r="I252" s="14"/>
      <c r="J252" s="14"/>
    </row>
    <row r="253" spans="2:10" x14ac:dyDescent="0.2">
      <c r="B253" s="14"/>
      <c r="C253" s="14"/>
      <c r="D253" s="14"/>
      <c r="E253" s="14"/>
      <c r="F253" s="14"/>
      <c r="G253" s="14"/>
      <c r="H253" s="14"/>
      <c r="I253" s="14"/>
      <c r="J253" s="14"/>
    </row>
    <row r="254" spans="2:10" x14ac:dyDescent="0.2">
      <c r="B254" s="14"/>
      <c r="C254" s="14"/>
      <c r="D254" s="14"/>
      <c r="E254" s="14"/>
      <c r="F254" s="14"/>
      <c r="G254" s="14"/>
      <c r="H254" s="14"/>
      <c r="I254" s="14"/>
      <c r="J254" s="14"/>
    </row>
    <row r="255" spans="2:10" x14ac:dyDescent="0.2">
      <c r="B255" s="14"/>
      <c r="C255" s="14"/>
      <c r="D255" s="14"/>
      <c r="E255" s="14"/>
      <c r="F255" s="14"/>
      <c r="G255" s="14"/>
      <c r="H255" s="14"/>
      <c r="I255" s="14"/>
      <c r="J255" s="14"/>
    </row>
    <row r="256" spans="2:10" x14ac:dyDescent="0.2">
      <c r="B256" s="14"/>
      <c r="C256" s="14"/>
      <c r="D256" s="14"/>
      <c r="E256" s="14"/>
      <c r="F256" s="14"/>
      <c r="G256" s="14"/>
      <c r="H256" s="14"/>
      <c r="I256" s="14"/>
      <c r="J256" s="14"/>
    </row>
    <row r="257" spans="2:10" x14ac:dyDescent="0.2">
      <c r="B257" s="14"/>
      <c r="C257" s="14"/>
      <c r="D257" s="14"/>
      <c r="E257" s="14"/>
      <c r="F257" s="14"/>
      <c r="G257" s="14"/>
      <c r="H257" s="14"/>
      <c r="I257" s="14"/>
      <c r="J257" s="14"/>
    </row>
    <row r="258" spans="2:10" x14ac:dyDescent="0.2">
      <c r="B258" s="14"/>
      <c r="C258" s="14"/>
      <c r="D258" s="14"/>
      <c r="E258" s="14"/>
      <c r="F258" s="14"/>
      <c r="G258" s="14"/>
      <c r="H258" s="14"/>
      <c r="I258" s="14"/>
      <c r="J258" s="14"/>
    </row>
    <row r="259" spans="2:10" x14ac:dyDescent="0.2">
      <c r="B259" s="14"/>
      <c r="C259" s="14"/>
      <c r="D259" s="14"/>
      <c r="E259" s="14"/>
      <c r="F259" s="14"/>
      <c r="G259" s="14"/>
      <c r="H259" s="14"/>
      <c r="I259" s="14"/>
      <c r="J259" s="14"/>
    </row>
    <row r="260" spans="2:10" x14ac:dyDescent="0.2">
      <c r="B260" s="14"/>
      <c r="C260" s="14"/>
      <c r="D260" s="14"/>
      <c r="E260" s="14"/>
      <c r="F260" s="14"/>
      <c r="G260" s="14"/>
      <c r="H260" s="14"/>
      <c r="I260" s="14"/>
      <c r="J260" s="14"/>
    </row>
    <row r="261" spans="2:10" x14ac:dyDescent="0.2">
      <c r="B261" s="14"/>
      <c r="C261" s="14"/>
      <c r="D261" s="14"/>
      <c r="E261" s="14"/>
      <c r="F261" s="14"/>
      <c r="G261" s="14"/>
      <c r="H261" s="14"/>
      <c r="I261" s="14"/>
      <c r="J261" s="14"/>
    </row>
    <row r="262" spans="2:10" x14ac:dyDescent="0.2">
      <c r="B262" s="14"/>
      <c r="C262" s="14"/>
      <c r="D262" s="14"/>
      <c r="E262" s="14"/>
      <c r="F262" s="14"/>
      <c r="G262" s="14"/>
      <c r="H262" s="14"/>
      <c r="I262" s="14"/>
      <c r="J262" s="14"/>
    </row>
    <row r="263" spans="2:10" x14ac:dyDescent="0.2">
      <c r="B263" s="14"/>
      <c r="C263" s="14"/>
      <c r="D263" s="14"/>
      <c r="E263" s="14"/>
      <c r="F263" s="14"/>
      <c r="G263" s="14"/>
      <c r="H263" s="14"/>
      <c r="I263" s="14"/>
      <c r="J263" s="14"/>
    </row>
    <row r="264" spans="2:10" x14ac:dyDescent="0.2">
      <c r="B264" s="14"/>
      <c r="C264" s="14"/>
      <c r="D264" s="14"/>
      <c r="E264" s="14"/>
      <c r="F264" s="14"/>
      <c r="G264" s="14"/>
      <c r="H264" s="14"/>
      <c r="I264" s="14"/>
      <c r="J264" s="14"/>
    </row>
  </sheetData>
  <mergeCells count="5">
    <mergeCell ref="B181:J264"/>
    <mergeCell ref="B162:J177"/>
    <mergeCell ref="M162:U180"/>
    <mergeCell ref="X162:AF172"/>
    <mergeCell ref="AI162:AQ181"/>
  </mergeCells>
  <conditionalFormatting sqref="B3:K103">
    <cfRule type="colorScale" priority="63">
      <colorScale>
        <cfvo type="min"/>
        <cfvo type="percentile" val="50"/>
        <cfvo type="max"/>
        <color rgb="FF63BE7B"/>
        <color rgb="FFFFEB84"/>
        <color rgb="FFF8696B"/>
      </colorScale>
    </cfRule>
  </conditionalFormatting>
  <conditionalFormatting sqref="M4:V103 X4:AG103 AI4:AR103 AT4:BB103">
    <cfRule type="colorScale" priority="62">
      <colorScale>
        <cfvo type="min"/>
        <cfvo type="percentile" val="50"/>
        <cfvo type="max"/>
        <color rgb="FF63BE7B"/>
        <color rgb="FFFFEB84"/>
        <color rgb="FFF8696B"/>
      </colorScale>
    </cfRule>
  </conditionalFormatting>
  <conditionalFormatting sqref="B4:K103 M4:V103 X4:AG103 AI4:AR103 AT4:BB103">
    <cfRule type="colorScale" priority="61">
      <colorScale>
        <cfvo type="min"/>
        <cfvo type="percentile" val="50"/>
        <cfvo type="max"/>
        <color rgb="FF63BE7B"/>
        <color rgb="FFFFEB84"/>
        <color rgb="FFF8696B"/>
      </colorScale>
    </cfRule>
  </conditionalFormatting>
  <conditionalFormatting sqref="B127:J127 B128:K128 K110 B126:K126">
    <cfRule type="colorScale" priority="60">
      <colorScale>
        <cfvo type="min"/>
        <cfvo type="percentile" val="50"/>
        <cfvo type="max"/>
        <color rgb="FF63BE7B"/>
        <color rgb="FFFFEB84"/>
        <color rgb="FFF8696B"/>
      </colorScale>
    </cfRule>
  </conditionalFormatting>
  <conditionalFormatting sqref="V126 V128 M110:V110">
    <cfRule type="colorScale" priority="59">
      <colorScale>
        <cfvo type="min"/>
        <cfvo type="percentile" val="50"/>
        <cfvo type="max"/>
        <color rgb="FF63BE7B"/>
        <color rgb="FFFFEB84"/>
        <color rgb="FFF8696B"/>
      </colorScale>
    </cfRule>
  </conditionalFormatting>
  <conditionalFormatting sqref="AG126 AG128 X110:AG110">
    <cfRule type="colorScale" priority="58">
      <colorScale>
        <cfvo type="min"/>
        <cfvo type="percentile" val="50"/>
        <cfvo type="max"/>
        <color rgb="FF63BE7B"/>
        <color rgb="FFFFEB84"/>
        <color rgb="FFF8696B"/>
      </colorScale>
    </cfRule>
  </conditionalFormatting>
  <conditionalFormatting sqref="AR126 AR128 AI110:AR110">
    <cfRule type="colorScale" priority="57">
      <colorScale>
        <cfvo type="min"/>
        <cfvo type="percentile" val="50"/>
        <cfvo type="max"/>
        <color rgb="FF63BE7B"/>
        <color rgb="FFFFEB84"/>
        <color rgb="FFF8696B"/>
      </colorScale>
    </cfRule>
  </conditionalFormatting>
  <conditionalFormatting sqref="AT110:BB110">
    <cfRule type="colorScale" priority="56">
      <colorScale>
        <cfvo type="min"/>
        <cfvo type="percentile" val="50"/>
        <cfvo type="max"/>
        <color rgb="FF63BE7B"/>
        <color rgb="FFFFEB84"/>
        <color rgb="FFF8696B"/>
      </colorScale>
    </cfRule>
  </conditionalFormatting>
  <conditionalFormatting sqref="AT109:BB110">
    <cfRule type="colorScale" priority="54">
      <colorScale>
        <cfvo type="min"/>
        <cfvo type="percentile" val="50"/>
        <cfvo type="max"/>
        <color rgb="FF63BE7B"/>
        <color rgb="FFFFEB84"/>
        <color rgb="FFF8696B"/>
      </colorScale>
    </cfRule>
  </conditionalFormatting>
  <conditionalFormatting sqref="AR126:AR128 AI109:AR110">
    <cfRule type="colorScale" priority="53">
      <colorScale>
        <cfvo type="min"/>
        <cfvo type="percentile" val="50"/>
        <cfvo type="max"/>
        <color rgb="FF63BE7B"/>
        <color rgb="FFFFEB84"/>
        <color rgb="FFF8696B"/>
      </colorScale>
    </cfRule>
  </conditionalFormatting>
  <conditionalFormatting sqref="B126:K128 C109:K109 K110">
    <cfRule type="colorScale" priority="68">
      <colorScale>
        <cfvo type="min"/>
        <cfvo type="percentile" val="50"/>
        <cfvo type="max"/>
        <color rgb="FF63BE7B"/>
        <color rgb="FFFFEB84"/>
        <color rgb="FFF8696B"/>
      </colorScale>
    </cfRule>
  </conditionalFormatting>
  <conditionalFormatting sqref="A126 A128">
    <cfRule type="colorScale" priority="36">
      <colorScale>
        <cfvo type="min"/>
        <cfvo type="percentile" val="50"/>
        <cfvo type="max"/>
        <color rgb="FF63BE7B"/>
        <color rgb="FFFFEB84"/>
        <color rgb="FFF8696B"/>
      </colorScale>
    </cfRule>
  </conditionalFormatting>
  <conditionalFormatting sqref="M126:U128">
    <cfRule type="colorScale" priority="34">
      <colorScale>
        <cfvo type="min"/>
        <cfvo type="percentile" val="50"/>
        <cfvo type="max"/>
        <color rgb="FF63BE7B"/>
        <color rgb="FFFFEB84"/>
        <color rgb="FFF8696B"/>
      </colorScale>
    </cfRule>
  </conditionalFormatting>
  <conditionalFormatting sqref="M126:U128">
    <cfRule type="colorScale" priority="35">
      <colorScale>
        <cfvo type="min"/>
        <cfvo type="percentile" val="50"/>
        <cfvo type="max"/>
        <color rgb="FF63BE7B"/>
        <color rgb="FFFFEB84"/>
        <color rgb="FFF8696B"/>
      </colorScale>
    </cfRule>
  </conditionalFormatting>
  <conditionalFormatting sqref="X126:AF128">
    <cfRule type="colorScale" priority="31">
      <colorScale>
        <cfvo type="min"/>
        <cfvo type="percentile" val="50"/>
        <cfvo type="max"/>
        <color rgb="FF63BE7B"/>
        <color rgb="FFFFEB84"/>
        <color rgb="FFF8696B"/>
      </colorScale>
    </cfRule>
  </conditionalFormatting>
  <conditionalFormatting sqref="X126:AF128">
    <cfRule type="colorScale" priority="32">
      <colorScale>
        <cfvo type="min"/>
        <cfvo type="percentile" val="50"/>
        <cfvo type="max"/>
        <color rgb="FF63BE7B"/>
        <color rgb="FFFFEB84"/>
        <color rgb="FFF8696B"/>
      </colorScale>
    </cfRule>
  </conditionalFormatting>
  <conditionalFormatting sqref="AI126:AQ128">
    <cfRule type="colorScale" priority="28">
      <colorScale>
        <cfvo type="min"/>
        <cfvo type="percentile" val="50"/>
        <cfvo type="max"/>
        <color rgb="FF63BE7B"/>
        <color rgb="FFFFEB84"/>
        <color rgb="FFF8696B"/>
      </colorScale>
    </cfRule>
  </conditionalFormatting>
  <conditionalFormatting sqref="AI126:AQ128">
    <cfRule type="colorScale" priority="29">
      <colorScale>
        <cfvo type="min"/>
        <cfvo type="percentile" val="50"/>
        <cfvo type="max"/>
        <color rgb="FF63BE7B"/>
        <color rgb="FFFFEB84"/>
        <color rgb="FFF8696B"/>
      </colorScale>
    </cfRule>
  </conditionalFormatting>
  <conditionalFormatting sqref="AT126:BB128">
    <cfRule type="colorScale" priority="25">
      <colorScale>
        <cfvo type="min"/>
        <cfvo type="percentile" val="50"/>
        <cfvo type="max"/>
        <color rgb="FF63BE7B"/>
        <color rgb="FFFFEB84"/>
        <color rgb="FFF8696B"/>
      </colorScale>
    </cfRule>
  </conditionalFormatting>
  <conditionalFormatting sqref="AT126:BB128">
    <cfRule type="colorScale" priority="26">
      <colorScale>
        <cfvo type="min"/>
        <cfvo type="percentile" val="50"/>
        <cfvo type="max"/>
        <color rgb="FF63BE7B"/>
        <color rgb="FFFFEB84"/>
        <color rgb="FFF8696B"/>
      </colorScale>
    </cfRule>
  </conditionalFormatting>
  <conditionalFormatting sqref="M125:U125">
    <cfRule type="colorScale" priority="22">
      <colorScale>
        <cfvo type="min"/>
        <cfvo type="percentile" val="50"/>
        <cfvo type="max"/>
        <color rgb="FF63BE7B"/>
        <color rgb="FFFFEB84"/>
        <color rgb="FFF8696B"/>
      </colorScale>
    </cfRule>
  </conditionalFormatting>
  <conditionalFormatting sqref="X125:AF125">
    <cfRule type="colorScale" priority="21">
      <colorScale>
        <cfvo type="min"/>
        <cfvo type="percentile" val="50"/>
        <cfvo type="max"/>
        <color rgb="FF63BE7B"/>
        <color rgb="FFFFEB84"/>
        <color rgb="FFF8696B"/>
      </colorScale>
    </cfRule>
  </conditionalFormatting>
  <conditionalFormatting sqref="AI125:AQ125">
    <cfRule type="colorScale" priority="20">
      <colorScale>
        <cfvo type="min"/>
        <cfvo type="percentile" val="50"/>
        <cfvo type="max"/>
        <color rgb="FF63BE7B"/>
        <color rgb="FFFFEB84"/>
        <color rgb="FFF8696B"/>
      </colorScale>
    </cfRule>
  </conditionalFormatting>
  <conditionalFormatting sqref="AT125:BB125">
    <cfRule type="colorScale" priority="19">
      <colorScale>
        <cfvo type="min"/>
        <cfvo type="percentile" val="50"/>
        <cfvo type="max"/>
        <color rgb="FF63BE7B"/>
        <color rgb="FFFFEB84"/>
        <color rgb="FFF8696B"/>
      </colorScale>
    </cfRule>
  </conditionalFormatting>
  <conditionalFormatting sqref="A155 A170">
    <cfRule type="colorScale" priority="16">
      <colorScale>
        <cfvo type="min"/>
        <cfvo type="percentile" val="50"/>
        <cfvo type="max"/>
        <color rgb="FF63BE7B"/>
        <color rgb="FFFFEB84"/>
        <color rgb="FFF8696B"/>
      </colorScale>
    </cfRule>
  </conditionalFormatting>
  <conditionalFormatting sqref="B154:J154">
    <cfRule type="colorScale" priority="15">
      <colorScale>
        <cfvo type="min"/>
        <cfvo type="percentile" val="50"/>
        <cfvo type="max"/>
        <color rgb="FF63BE7B"/>
        <color rgb="FFFFEB84"/>
        <color rgb="FFF8696B"/>
      </colorScale>
    </cfRule>
  </conditionalFormatting>
  <conditionalFormatting sqref="B155:J156">
    <cfRule type="colorScale" priority="69">
      <colorScale>
        <cfvo type="min"/>
        <cfvo type="percentile" val="50"/>
        <cfvo type="max"/>
        <color rgb="FF63BE7B"/>
        <color rgb="FFFFEB84"/>
        <color rgb="FFF8696B"/>
      </colorScale>
    </cfRule>
  </conditionalFormatting>
  <conditionalFormatting sqref="L155">
    <cfRule type="colorScale" priority="13">
      <colorScale>
        <cfvo type="min"/>
        <cfvo type="percentile" val="50"/>
        <cfvo type="max"/>
        <color rgb="FF63BE7B"/>
        <color rgb="FFFFEB84"/>
        <color rgb="FFF8696B"/>
      </colorScale>
    </cfRule>
  </conditionalFormatting>
  <conditionalFormatting sqref="M154:U154">
    <cfRule type="colorScale" priority="12">
      <colorScale>
        <cfvo type="min"/>
        <cfvo type="percentile" val="50"/>
        <cfvo type="max"/>
        <color rgb="FF63BE7B"/>
        <color rgb="FFFFEB84"/>
        <color rgb="FFF8696B"/>
      </colorScale>
    </cfRule>
  </conditionalFormatting>
  <conditionalFormatting sqref="M155:U156">
    <cfRule type="colorScale" priority="14">
      <colorScale>
        <cfvo type="min"/>
        <cfvo type="percentile" val="50"/>
        <cfvo type="max"/>
        <color rgb="FF63BE7B"/>
        <color rgb="FFFFEB84"/>
        <color rgb="FFF8696B"/>
      </colorScale>
    </cfRule>
  </conditionalFormatting>
  <conditionalFormatting sqref="W155">
    <cfRule type="colorScale" priority="10">
      <colorScale>
        <cfvo type="min"/>
        <cfvo type="percentile" val="50"/>
        <cfvo type="max"/>
        <color rgb="FF63BE7B"/>
        <color rgb="FFFFEB84"/>
        <color rgb="FFF8696B"/>
      </colorScale>
    </cfRule>
  </conditionalFormatting>
  <conditionalFormatting sqref="X154:AF154">
    <cfRule type="colorScale" priority="9">
      <colorScale>
        <cfvo type="min"/>
        <cfvo type="percentile" val="50"/>
        <cfvo type="max"/>
        <color rgb="FF63BE7B"/>
        <color rgb="FFFFEB84"/>
        <color rgb="FFF8696B"/>
      </colorScale>
    </cfRule>
  </conditionalFormatting>
  <conditionalFormatting sqref="X155:AF156">
    <cfRule type="colorScale" priority="11">
      <colorScale>
        <cfvo type="min"/>
        <cfvo type="percentile" val="50"/>
        <cfvo type="max"/>
        <color rgb="FF63BE7B"/>
        <color rgb="FFFFEB84"/>
        <color rgb="FFF8696B"/>
      </colorScale>
    </cfRule>
  </conditionalFormatting>
  <conditionalFormatting sqref="AH155">
    <cfRule type="colorScale" priority="7">
      <colorScale>
        <cfvo type="min"/>
        <cfvo type="percentile" val="50"/>
        <cfvo type="max"/>
        <color rgb="FF63BE7B"/>
        <color rgb="FFFFEB84"/>
        <color rgb="FFF8696B"/>
      </colorScale>
    </cfRule>
  </conditionalFormatting>
  <conditionalFormatting sqref="AI154:AQ154">
    <cfRule type="colorScale" priority="6">
      <colorScale>
        <cfvo type="min"/>
        <cfvo type="percentile" val="50"/>
        <cfvo type="max"/>
        <color rgb="FF63BE7B"/>
        <color rgb="FFFFEB84"/>
        <color rgb="FFF8696B"/>
      </colorScale>
    </cfRule>
  </conditionalFormatting>
  <conditionalFormatting sqref="AI155:AQ156">
    <cfRule type="colorScale" priority="8">
      <colorScale>
        <cfvo type="min"/>
        <cfvo type="percentile" val="50"/>
        <cfvo type="max"/>
        <color rgb="FF63BE7B"/>
        <color rgb="FFFFEB84"/>
        <color rgb="FFF8696B"/>
      </colorScale>
    </cfRule>
  </conditionalFormatting>
  <conditionalFormatting sqref="L128 L126">
    <cfRule type="colorScale" priority="5">
      <colorScale>
        <cfvo type="min"/>
        <cfvo type="percentile" val="50"/>
        <cfvo type="max"/>
        <color rgb="FF63BE7B"/>
        <color rgb="FFFFEB84"/>
        <color rgb="FFF8696B"/>
      </colorScale>
    </cfRule>
  </conditionalFormatting>
  <conditionalFormatting sqref="W128 W126">
    <cfRule type="colorScale" priority="4">
      <colorScale>
        <cfvo type="min"/>
        <cfvo type="percentile" val="50"/>
        <cfvo type="max"/>
        <color rgb="FF63BE7B"/>
        <color rgb="FFFFEB84"/>
        <color rgb="FFF8696B"/>
      </colorScale>
    </cfRule>
  </conditionalFormatting>
  <conditionalFormatting sqref="AH128 AH126">
    <cfRule type="colorScale" priority="3">
      <colorScale>
        <cfvo type="min"/>
        <cfvo type="percentile" val="50"/>
        <cfvo type="max"/>
        <color rgb="FF63BE7B"/>
        <color rgb="FFFFEB84"/>
        <color rgb="FFF8696B"/>
      </colorScale>
    </cfRule>
  </conditionalFormatting>
  <conditionalFormatting sqref="AS128 AS126">
    <cfRule type="colorScale" priority="2">
      <colorScale>
        <cfvo type="min"/>
        <cfvo type="percentile" val="50"/>
        <cfvo type="max"/>
        <color rgb="FF63BE7B"/>
        <color rgb="FFFFEB84"/>
        <color rgb="FFF8696B"/>
      </colorScale>
    </cfRule>
  </conditionalFormatting>
  <conditionalFormatting sqref="B125:J125">
    <cfRule type="colorScale" priority="1">
      <colorScale>
        <cfvo type="min"/>
        <cfvo type="percentile" val="50"/>
        <cfvo type="max"/>
        <color rgb="FF63BE7B"/>
        <color rgb="FFFFEB84"/>
        <color rgb="FFF8696B"/>
      </colorScale>
    </cfRule>
  </conditionalFormatting>
  <pageMargins left="0.7" right="0.7" top="0.75" bottom="0.75" header="0.3" footer="0.3"/>
  <pageSetup paperSize="9" scale="13" fitToWidth="5"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2021-08-14T16:57:36Z</cp:lastPrinted>
  <dcterms:created xsi:type="dcterms:W3CDTF">2021-08-10T14:32:02Z</dcterms:created>
  <dcterms:modified xsi:type="dcterms:W3CDTF">2021-08-18T15:32:55Z</dcterms:modified>
</cp:coreProperties>
</file>