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25CC7209-050B-4074-B84C-2FD8F9CEC0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28" r:id="rId1"/>
    <sheet name="10 seeds 7200s" sheetId="27" r:id="rId2"/>
    <sheet name="Sheet1" sheetId="29" r:id="rId3"/>
    <sheet name="Tuning" sheetId="4" r:id="rId4"/>
    <sheet name="Final results" sheetId="3" r:id="rId5"/>
    <sheet name="0.001" sheetId="10" r:id="rId6"/>
    <sheet name="0.0005" sheetId="24" r:id="rId7"/>
    <sheet name="0.0001" sheetId="13" r:id="rId8"/>
    <sheet name="0.00001" sheetId="6" r:id="rId9"/>
  </sheets>
  <definedNames>
    <definedName name="_xlnm._FilterDatabase" localSheetId="5" hidden="1">'0.001'!$A$1:$A$133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4" i="28" l="1"/>
  <c r="M134" i="28"/>
  <c r="L134" i="28"/>
  <c r="N133" i="28"/>
  <c r="M133" i="28"/>
  <c r="L133" i="28"/>
  <c r="N132" i="28"/>
  <c r="M132" i="28"/>
  <c r="L132" i="28"/>
  <c r="N131" i="28"/>
  <c r="M131" i="28"/>
  <c r="L131" i="28"/>
  <c r="N130" i="28"/>
  <c r="M130" i="28"/>
  <c r="L130" i="28"/>
  <c r="N129" i="28"/>
  <c r="M129" i="28"/>
  <c r="L129" i="28"/>
  <c r="N128" i="28"/>
  <c r="M128" i="28"/>
  <c r="L128" i="28"/>
  <c r="N127" i="28"/>
  <c r="M127" i="28"/>
  <c r="L127" i="28"/>
  <c r="N126" i="28"/>
  <c r="M126" i="28"/>
  <c r="L126" i="28"/>
  <c r="N125" i="28"/>
  <c r="M125" i="28"/>
  <c r="L125" i="28"/>
  <c r="P125" i="28" s="1"/>
  <c r="N124" i="28"/>
  <c r="M124" i="28"/>
  <c r="L124" i="28"/>
  <c r="N123" i="28"/>
  <c r="M123" i="28"/>
  <c r="L123" i="28"/>
  <c r="N122" i="28"/>
  <c r="M122" i="28"/>
  <c r="L122" i="28"/>
  <c r="N121" i="28"/>
  <c r="M121" i="28"/>
  <c r="L121" i="28"/>
  <c r="N120" i="28"/>
  <c r="M120" i="28"/>
  <c r="L120" i="28"/>
  <c r="N119" i="28"/>
  <c r="M119" i="28"/>
  <c r="L119" i="28"/>
  <c r="N118" i="28"/>
  <c r="M118" i="28"/>
  <c r="L118" i="28"/>
  <c r="N117" i="28"/>
  <c r="M117" i="28"/>
  <c r="L117" i="28"/>
  <c r="N116" i="28"/>
  <c r="M116" i="28"/>
  <c r="L116" i="28"/>
  <c r="N115" i="28"/>
  <c r="M115" i="28"/>
  <c r="L115" i="28"/>
  <c r="N114" i="28"/>
  <c r="M114" i="28"/>
  <c r="L114" i="28"/>
  <c r="N113" i="28"/>
  <c r="M113" i="28"/>
  <c r="L113" i="28"/>
  <c r="N112" i="28"/>
  <c r="M112" i="28"/>
  <c r="L112" i="28"/>
  <c r="N111" i="28"/>
  <c r="M111" i="28"/>
  <c r="L111" i="28"/>
  <c r="N110" i="28"/>
  <c r="M110" i="28"/>
  <c r="L110" i="28"/>
  <c r="N109" i="28"/>
  <c r="M109" i="28"/>
  <c r="L109" i="28"/>
  <c r="P109" i="28" s="1"/>
  <c r="N108" i="28"/>
  <c r="M108" i="28"/>
  <c r="L108" i="28"/>
  <c r="N107" i="28"/>
  <c r="M107" i="28"/>
  <c r="L107" i="28"/>
  <c r="N106" i="28"/>
  <c r="M106" i="28"/>
  <c r="L106" i="28"/>
  <c r="N105" i="28"/>
  <c r="M105" i="28"/>
  <c r="L105" i="28"/>
  <c r="N104" i="28"/>
  <c r="M104" i="28"/>
  <c r="L104" i="28"/>
  <c r="N103" i="28"/>
  <c r="M103" i="28"/>
  <c r="L103" i="28"/>
  <c r="N102" i="28"/>
  <c r="M102" i="28"/>
  <c r="L102" i="28"/>
  <c r="N101" i="28"/>
  <c r="M101" i="28"/>
  <c r="L101" i="28"/>
  <c r="N100" i="28"/>
  <c r="M100" i="28"/>
  <c r="L100" i="28"/>
  <c r="N99" i="28"/>
  <c r="M99" i="28"/>
  <c r="L99" i="28"/>
  <c r="N98" i="28"/>
  <c r="M98" i="28"/>
  <c r="L98" i="28"/>
  <c r="N97" i="28"/>
  <c r="M97" i="28"/>
  <c r="L97" i="28"/>
  <c r="N96" i="28"/>
  <c r="M96" i="28"/>
  <c r="L96" i="28"/>
  <c r="N95" i="28"/>
  <c r="M95" i="28"/>
  <c r="L95" i="28"/>
  <c r="N94" i="28"/>
  <c r="M94" i="28"/>
  <c r="L94" i="28"/>
  <c r="N93" i="28"/>
  <c r="M93" i="28"/>
  <c r="L93" i="28"/>
  <c r="O93" i="28" s="1"/>
  <c r="N92" i="28"/>
  <c r="M92" i="28"/>
  <c r="L92" i="28"/>
  <c r="N91" i="28"/>
  <c r="M91" i="28"/>
  <c r="L91" i="28"/>
  <c r="N90" i="28"/>
  <c r="M90" i="28"/>
  <c r="L90" i="28"/>
  <c r="N89" i="28"/>
  <c r="M89" i="28"/>
  <c r="L89" i="28"/>
  <c r="N88" i="28"/>
  <c r="M88" i="28"/>
  <c r="L88" i="28"/>
  <c r="N87" i="28"/>
  <c r="M87" i="28"/>
  <c r="L87" i="28"/>
  <c r="N86" i="28"/>
  <c r="M86" i="28"/>
  <c r="L86" i="28"/>
  <c r="N85" i="28"/>
  <c r="M85" i="28"/>
  <c r="L85" i="28"/>
  <c r="N84" i="28"/>
  <c r="M84" i="28"/>
  <c r="L84" i="28"/>
  <c r="N83" i="28"/>
  <c r="M83" i="28"/>
  <c r="L83" i="28"/>
  <c r="N82" i="28"/>
  <c r="M82" i="28"/>
  <c r="L82" i="28"/>
  <c r="N81" i="28"/>
  <c r="M81" i="28"/>
  <c r="L81" i="28"/>
  <c r="N80" i="28"/>
  <c r="M80" i="28"/>
  <c r="L80" i="28"/>
  <c r="N79" i="28"/>
  <c r="M79" i="28"/>
  <c r="L79" i="28"/>
  <c r="N78" i="28"/>
  <c r="M78" i="28"/>
  <c r="L78" i="28"/>
  <c r="N77" i="28"/>
  <c r="M77" i="28"/>
  <c r="L77" i="28"/>
  <c r="O77" i="28" s="1"/>
  <c r="N76" i="28"/>
  <c r="M76" i="28"/>
  <c r="L76" i="28"/>
  <c r="N75" i="28"/>
  <c r="M75" i="28"/>
  <c r="L75" i="28"/>
  <c r="N74" i="28"/>
  <c r="M74" i="28"/>
  <c r="L74" i="28"/>
  <c r="N73" i="28"/>
  <c r="M73" i="28"/>
  <c r="L73" i="28"/>
  <c r="N72" i="28"/>
  <c r="M72" i="28"/>
  <c r="L72" i="28"/>
  <c r="N71" i="28"/>
  <c r="M71" i="28"/>
  <c r="L71" i="28"/>
  <c r="N70" i="28"/>
  <c r="M70" i="28"/>
  <c r="L70" i="28"/>
  <c r="N69" i="28"/>
  <c r="M69" i="28"/>
  <c r="L69" i="28"/>
  <c r="N68" i="28"/>
  <c r="M68" i="28"/>
  <c r="L68" i="28"/>
  <c r="N67" i="28"/>
  <c r="M67" i="28"/>
  <c r="L67" i="28"/>
  <c r="N66" i="28"/>
  <c r="M66" i="28"/>
  <c r="L66" i="28"/>
  <c r="N65" i="28"/>
  <c r="M65" i="28"/>
  <c r="L65" i="28"/>
  <c r="N64" i="28"/>
  <c r="M64" i="28"/>
  <c r="L64" i="28"/>
  <c r="N63" i="28"/>
  <c r="M63" i="28"/>
  <c r="L63" i="28"/>
  <c r="N62" i="28"/>
  <c r="M62" i="28"/>
  <c r="L62" i="28"/>
  <c r="N61" i="28"/>
  <c r="M61" i="28"/>
  <c r="L61" i="28"/>
  <c r="O61" i="28" s="1"/>
  <c r="N60" i="28"/>
  <c r="M60" i="28"/>
  <c r="L60" i="28"/>
  <c r="N59" i="28"/>
  <c r="M59" i="28"/>
  <c r="L59" i="28"/>
  <c r="N58" i="28"/>
  <c r="M58" i="28"/>
  <c r="L58" i="28"/>
  <c r="N57" i="28"/>
  <c r="M57" i="28"/>
  <c r="L57" i="28"/>
  <c r="N56" i="28"/>
  <c r="M56" i="28"/>
  <c r="L56" i="28"/>
  <c r="N55" i="28"/>
  <c r="M55" i="28"/>
  <c r="L55" i="28"/>
  <c r="N54" i="28"/>
  <c r="M54" i="28"/>
  <c r="L54" i="28"/>
  <c r="P54" i="28" s="1"/>
  <c r="N53" i="28"/>
  <c r="M53" i="28"/>
  <c r="L53" i="28"/>
  <c r="N52" i="28"/>
  <c r="M52" i="28"/>
  <c r="L52" i="28"/>
  <c r="N51" i="28"/>
  <c r="M51" i="28"/>
  <c r="L51" i="28"/>
  <c r="N50" i="28"/>
  <c r="M50" i="28"/>
  <c r="L50" i="28"/>
  <c r="N49" i="28"/>
  <c r="M49" i="28"/>
  <c r="L49" i="28"/>
  <c r="N48" i="28"/>
  <c r="M48" i="28"/>
  <c r="L48" i="28"/>
  <c r="N47" i="28"/>
  <c r="M47" i="28"/>
  <c r="L47" i="28"/>
  <c r="N46" i="28"/>
  <c r="M46" i="28"/>
  <c r="L46" i="28"/>
  <c r="N45" i="28"/>
  <c r="M45" i="28"/>
  <c r="L45" i="28"/>
  <c r="P45" i="28" s="1"/>
  <c r="N44" i="28"/>
  <c r="M44" i="28"/>
  <c r="L44" i="28"/>
  <c r="N43" i="28"/>
  <c r="M43" i="28"/>
  <c r="L43" i="28"/>
  <c r="N42" i="28"/>
  <c r="M42" i="28"/>
  <c r="L42" i="28"/>
  <c r="N41" i="28"/>
  <c r="M41" i="28"/>
  <c r="L41" i="28"/>
  <c r="N40" i="28"/>
  <c r="M40" i="28"/>
  <c r="L40" i="28"/>
  <c r="N39" i="28"/>
  <c r="M39" i="28"/>
  <c r="L39" i="28"/>
  <c r="N38" i="28"/>
  <c r="M38" i="28"/>
  <c r="L38" i="28"/>
  <c r="O38" i="28" s="1"/>
  <c r="N37" i="28"/>
  <c r="M37" i="28"/>
  <c r="L37" i="28"/>
  <c r="N36" i="28"/>
  <c r="M36" i="28"/>
  <c r="L36" i="28"/>
  <c r="N35" i="28"/>
  <c r="M35" i="28"/>
  <c r="L35" i="28"/>
  <c r="N34" i="28"/>
  <c r="M34" i="28"/>
  <c r="L34" i="28"/>
  <c r="N33" i="28"/>
  <c r="M33" i="28"/>
  <c r="L33" i="28"/>
  <c r="N32" i="28"/>
  <c r="M32" i="28"/>
  <c r="L32" i="28"/>
  <c r="N31" i="28"/>
  <c r="M31" i="28"/>
  <c r="L31" i="28"/>
  <c r="N30" i="28"/>
  <c r="M30" i="28"/>
  <c r="L30" i="28"/>
  <c r="N29" i="28"/>
  <c r="M29" i="28"/>
  <c r="L29" i="28"/>
  <c r="P29" i="28" s="1"/>
  <c r="N28" i="28"/>
  <c r="M28" i="28"/>
  <c r="L28" i="28"/>
  <c r="N27" i="28"/>
  <c r="M27" i="28"/>
  <c r="L27" i="28"/>
  <c r="N26" i="28"/>
  <c r="M26" i="28"/>
  <c r="L26" i="28"/>
  <c r="N25" i="28"/>
  <c r="M25" i="28"/>
  <c r="L25" i="28"/>
  <c r="N24" i="28"/>
  <c r="M24" i="28"/>
  <c r="L24" i="28"/>
  <c r="N23" i="28"/>
  <c r="M23" i="28"/>
  <c r="L23" i="28"/>
  <c r="N22" i="28"/>
  <c r="M22" i="28"/>
  <c r="L22" i="28"/>
  <c r="N21" i="28"/>
  <c r="M21" i="28"/>
  <c r="L21" i="28"/>
  <c r="N20" i="28"/>
  <c r="M20" i="28"/>
  <c r="L20" i="28"/>
  <c r="N19" i="28"/>
  <c r="M19" i="28"/>
  <c r="L19" i="28"/>
  <c r="N18" i="28"/>
  <c r="M18" i="28"/>
  <c r="L18" i="28"/>
  <c r="P18" i="28" s="1"/>
  <c r="N17" i="28"/>
  <c r="M17" i="28"/>
  <c r="L17" i="28"/>
  <c r="O17" i="28" s="1"/>
  <c r="N16" i="28"/>
  <c r="M16" i="28"/>
  <c r="L16" i="28"/>
  <c r="N15" i="28"/>
  <c r="M15" i="28"/>
  <c r="L15" i="28"/>
  <c r="N14" i="28"/>
  <c r="M14" i="28"/>
  <c r="L14" i="28"/>
  <c r="N13" i="28"/>
  <c r="M13" i="28"/>
  <c r="L13" i="28"/>
  <c r="P13" i="28" s="1"/>
  <c r="N12" i="28"/>
  <c r="M12" i="28"/>
  <c r="L12" i="28"/>
  <c r="N11" i="28"/>
  <c r="M11" i="28"/>
  <c r="L11" i="28"/>
  <c r="N10" i="28"/>
  <c r="M10" i="28"/>
  <c r="L10" i="28"/>
  <c r="N9" i="28"/>
  <c r="M9" i="28"/>
  <c r="L9" i="28"/>
  <c r="N8" i="28"/>
  <c r="M8" i="28"/>
  <c r="L8" i="28"/>
  <c r="N7" i="28"/>
  <c r="M7" i="28"/>
  <c r="L7" i="28"/>
  <c r="N6" i="28"/>
  <c r="M6" i="28"/>
  <c r="L6" i="28"/>
  <c r="N5" i="28"/>
  <c r="M5" i="28"/>
  <c r="M2" i="28" s="1"/>
  <c r="L5" i="28"/>
  <c r="N2" i="28"/>
  <c r="L2" i="28"/>
  <c r="M1" i="28"/>
  <c r="L1" i="28"/>
  <c r="I134" i="28"/>
  <c r="H134" i="28"/>
  <c r="G134" i="28"/>
  <c r="I133" i="28"/>
  <c r="H133" i="28"/>
  <c r="G133" i="28"/>
  <c r="I132" i="28"/>
  <c r="H132" i="28"/>
  <c r="G132" i="28"/>
  <c r="I131" i="28"/>
  <c r="H131" i="28"/>
  <c r="G131" i="28"/>
  <c r="I130" i="28"/>
  <c r="H130" i="28"/>
  <c r="G130" i="28"/>
  <c r="I129" i="28"/>
  <c r="H129" i="28"/>
  <c r="G129" i="28"/>
  <c r="I128" i="28"/>
  <c r="H128" i="28"/>
  <c r="G128" i="28"/>
  <c r="I127" i="28"/>
  <c r="H127" i="28"/>
  <c r="G127" i="28"/>
  <c r="I126" i="28"/>
  <c r="H126" i="28"/>
  <c r="G126" i="28"/>
  <c r="I125" i="28"/>
  <c r="H125" i="28"/>
  <c r="G125" i="28"/>
  <c r="I124" i="28"/>
  <c r="H124" i="28"/>
  <c r="G124" i="28"/>
  <c r="I123" i="28"/>
  <c r="H123" i="28"/>
  <c r="G123" i="28"/>
  <c r="I122" i="28"/>
  <c r="H122" i="28"/>
  <c r="G122" i="28"/>
  <c r="I121" i="28"/>
  <c r="H121" i="28"/>
  <c r="G121" i="28"/>
  <c r="I120" i="28"/>
  <c r="H120" i="28"/>
  <c r="G120" i="28"/>
  <c r="I119" i="28"/>
  <c r="H119" i="28"/>
  <c r="G119" i="28"/>
  <c r="I118" i="28"/>
  <c r="H118" i="28"/>
  <c r="G118" i="28"/>
  <c r="I117" i="28"/>
  <c r="H117" i="28"/>
  <c r="G117" i="28"/>
  <c r="I116" i="28"/>
  <c r="H116" i="28"/>
  <c r="G116" i="28"/>
  <c r="I115" i="28"/>
  <c r="H115" i="28"/>
  <c r="G115" i="28"/>
  <c r="I114" i="28"/>
  <c r="H114" i="28"/>
  <c r="G114" i="28"/>
  <c r="I113" i="28"/>
  <c r="H113" i="28"/>
  <c r="G113" i="28"/>
  <c r="I112" i="28"/>
  <c r="H112" i="28"/>
  <c r="G112" i="28"/>
  <c r="I111" i="28"/>
  <c r="H111" i="28"/>
  <c r="G111" i="28"/>
  <c r="I110" i="28"/>
  <c r="H110" i="28"/>
  <c r="G110" i="28"/>
  <c r="I109" i="28"/>
  <c r="H109" i="28"/>
  <c r="G109" i="28"/>
  <c r="I108" i="28"/>
  <c r="H108" i="28"/>
  <c r="G108" i="28"/>
  <c r="I107" i="28"/>
  <c r="H107" i="28"/>
  <c r="G107" i="28"/>
  <c r="I106" i="28"/>
  <c r="H106" i="28"/>
  <c r="G106" i="28"/>
  <c r="I105" i="28"/>
  <c r="H105" i="28"/>
  <c r="G105" i="28"/>
  <c r="I104" i="28"/>
  <c r="H104" i="28"/>
  <c r="G104" i="28"/>
  <c r="I103" i="28"/>
  <c r="H103" i="28"/>
  <c r="G103" i="28"/>
  <c r="I102" i="28"/>
  <c r="H102" i="28"/>
  <c r="G102" i="28"/>
  <c r="I101" i="28"/>
  <c r="H101" i="28"/>
  <c r="G101" i="28"/>
  <c r="I100" i="28"/>
  <c r="H100" i="28"/>
  <c r="G100" i="28"/>
  <c r="I99" i="28"/>
  <c r="H99" i="28"/>
  <c r="G99" i="28"/>
  <c r="I98" i="28"/>
  <c r="H98" i="28"/>
  <c r="G98" i="28"/>
  <c r="I97" i="28"/>
  <c r="H97" i="28"/>
  <c r="G97" i="28"/>
  <c r="I96" i="28"/>
  <c r="H96" i="28"/>
  <c r="G96" i="28"/>
  <c r="I95" i="28"/>
  <c r="H95" i="28"/>
  <c r="G95" i="28"/>
  <c r="I94" i="28"/>
  <c r="H94" i="28"/>
  <c r="G94" i="28"/>
  <c r="I93" i="28"/>
  <c r="H93" i="28"/>
  <c r="G93" i="28"/>
  <c r="I92" i="28"/>
  <c r="H92" i="28"/>
  <c r="G92" i="28"/>
  <c r="I91" i="28"/>
  <c r="H91" i="28"/>
  <c r="G91" i="28"/>
  <c r="I90" i="28"/>
  <c r="H90" i="28"/>
  <c r="G90" i="28"/>
  <c r="I89" i="28"/>
  <c r="H89" i="28"/>
  <c r="G89" i="28"/>
  <c r="I88" i="28"/>
  <c r="H88" i="28"/>
  <c r="G88" i="28"/>
  <c r="I87" i="28"/>
  <c r="H87" i="28"/>
  <c r="G87" i="28"/>
  <c r="I86" i="28"/>
  <c r="H86" i="28"/>
  <c r="G86" i="28"/>
  <c r="I85" i="28"/>
  <c r="H85" i="28"/>
  <c r="G85" i="28"/>
  <c r="I84" i="28"/>
  <c r="H84" i="28"/>
  <c r="G84" i="28"/>
  <c r="I83" i="28"/>
  <c r="H83" i="28"/>
  <c r="G83" i="28"/>
  <c r="I82" i="28"/>
  <c r="H82" i="28"/>
  <c r="G82" i="28"/>
  <c r="I81" i="28"/>
  <c r="H81" i="28"/>
  <c r="G81" i="28"/>
  <c r="I80" i="28"/>
  <c r="H80" i="28"/>
  <c r="G80" i="28"/>
  <c r="I79" i="28"/>
  <c r="H79" i="28"/>
  <c r="G79" i="28"/>
  <c r="I78" i="28"/>
  <c r="H78" i="28"/>
  <c r="G78" i="28"/>
  <c r="I77" i="28"/>
  <c r="H77" i="28"/>
  <c r="G77" i="28"/>
  <c r="I76" i="28"/>
  <c r="H76" i="28"/>
  <c r="G76" i="28"/>
  <c r="I75" i="28"/>
  <c r="H75" i="28"/>
  <c r="G75" i="28"/>
  <c r="I74" i="28"/>
  <c r="H74" i="28"/>
  <c r="G74" i="28"/>
  <c r="I73" i="28"/>
  <c r="H73" i="28"/>
  <c r="G73" i="28"/>
  <c r="I72" i="28"/>
  <c r="H72" i="28"/>
  <c r="G72" i="28"/>
  <c r="I71" i="28"/>
  <c r="H71" i="28"/>
  <c r="G71" i="28"/>
  <c r="I70" i="28"/>
  <c r="H70" i="28"/>
  <c r="G70" i="28"/>
  <c r="I69" i="28"/>
  <c r="H69" i="28"/>
  <c r="G69" i="28"/>
  <c r="I68" i="28"/>
  <c r="H68" i="28"/>
  <c r="G68" i="28"/>
  <c r="I67" i="28"/>
  <c r="H67" i="28"/>
  <c r="G67" i="28"/>
  <c r="I66" i="28"/>
  <c r="H66" i="28"/>
  <c r="G66" i="28"/>
  <c r="I65" i="28"/>
  <c r="H65" i="28"/>
  <c r="G65" i="28"/>
  <c r="I64" i="28"/>
  <c r="H64" i="28"/>
  <c r="G64" i="28"/>
  <c r="I63" i="28"/>
  <c r="H63" i="28"/>
  <c r="G63" i="28"/>
  <c r="I62" i="28"/>
  <c r="H62" i="28"/>
  <c r="G62" i="28"/>
  <c r="I61" i="28"/>
  <c r="H61" i="28"/>
  <c r="G61" i="28"/>
  <c r="I60" i="28"/>
  <c r="H60" i="28"/>
  <c r="G60" i="28"/>
  <c r="I59" i="28"/>
  <c r="H59" i="28"/>
  <c r="G59" i="28"/>
  <c r="I58" i="28"/>
  <c r="H58" i="28"/>
  <c r="G58" i="28"/>
  <c r="I57" i="28"/>
  <c r="H57" i="28"/>
  <c r="G57" i="28"/>
  <c r="I56" i="28"/>
  <c r="H56" i="28"/>
  <c r="G56" i="28"/>
  <c r="I55" i="28"/>
  <c r="H55" i="28"/>
  <c r="G55" i="28"/>
  <c r="I54" i="28"/>
  <c r="H54" i="28"/>
  <c r="G54" i="28"/>
  <c r="I53" i="28"/>
  <c r="H53" i="28"/>
  <c r="G53" i="28"/>
  <c r="I52" i="28"/>
  <c r="H52" i="28"/>
  <c r="G52" i="28"/>
  <c r="I51" i="28"/>
  <c r="H51" i="28"/>
  <c r="G51" i="28"/>
  <c r="I50" i="28"/>
  <c r="H50" i="28"/>
  <c r="G50" i="28"/>
  <c r="I49" i="28"/>
  <c r="H49" i="28"/>
  <c r="G49" i="28"/>
  <c r="I48" i="28"/>
  <c r="H48" i="28"/>
  <c r="G48" i="28"/>
  <c r="I47" i="28"/>
  <c r="H47" i="28"/>
  <c r="G47" i="28"/>
  <c r="I46" i="28"/>
  <c r="H46" i="28"/>
  <c r="G46" i="28"/>
  <c r="I45" i="28"/>
  <c r="H45" i="28"/>
  <c r="G45" i="28"/>
  <c r="I44" i="28"/>
  <c r="H44" i="28"/>
  <c r="G44" i="28"/>
  <c r="I43" i="28"/>
  <c r="H43" i="28"/>
  <c r="G43" i="28"/>
  <c r="I42" i="28"/>
  <c r="H42" i="28"/>
  <c r="G42" i="28"/>
  <c r="I41" i="28"/>
  <c r="H41" i="28"/>
  <c r="G41" i="28"/>
  <c r="I40" i="28"/>
  <c r="H40" i="28"/>
  <c r="G40" i="28"/>
  <c r="I39" i="28"/>
  <c r="H39" i="28"/>
  <c r="G39" i="28"/>
  <c r="I38" i="28"/>
  <c r="H38" i="28"/>
  <c r="G38" i="28"/>
  <c r="I37" i="28"/>
  <c r="H37" i="28"/>
  <c r="G37" i="28"/>
  <c r="I36" i="28"/>
  <c r="H36" i="28"/>
  <c r="G36" i="28"/>
  <c r="I35" i="28"/>
  <c r="H35" i="28"/>
  <c r="G35" i="28"/>
  <c r="I34" i="28"/>
  <c r="H34" i="28"/>
  <c r="G34" i="28"/>
  <c r="I33" i="28"/>
  <c r="H33" i="28"/>
  <c r="G33" i="28"/>
  <c r="I32" i="28"/>
  <c r="H32" i="28"/>
  <c r="G32" i="28"/>
  <c r="I31" i="28"/>
  <c r="H31" i="28"/>
  <c r="G31" i="28"/>
  <c r="I30" i="28"/>
  <c r="H30" i="28"/>
  <c r="G30" i="28"/>
  <c r="I29" i="28"/>
  <c r="H29" i="28"/>
  <c r="G29" i="28"/>
  <c r="I28" i="28"/>
  <c r="H28" i="28"/>
  <c r="G28" i="28"/>
  <c r="I27" i="28"/>
  <c r="H27" i="28"/>
  <c r="G27" i="28"/>
  <c r="I26" i="28"/>
  <c r="H26" i="28"/>
  <c r="G26" i="28"/>
  <c r="I25" i="28"/>
  <c r="H25" i="28"/>
  <c r="G25" i="28"/>
  <c r="I24" i="28"/>
  <c r="H24" i="28"/>
  <c r="G24" i="28"/>
  <c r="I23" i="28"/>
  <c r="H23" i="28"/>
  <c r="G23" i="28"/>
  <c r="I22" i="28"/>
  <c r="H22" i="28"/>
  <c r="G22" i="28"/>
  <c r="I21" i="28"/>
  <c r="H21" i="28"/>
  <c r="G21" i="28"/>
  <c r="I20" i="28"/>
  <c r="H20" i="28"/>
  <c r="G20" i="28"/>
  <c r="I19" i="28"/>
  <c r="H19" i="28"/>
  <c r="G19" i="28"/>
  <c r="I18" i="28"/>
  <c r="H18" i="28"/>
  <c r="G18" i="28"/>
  <c r="I17" i="28"/>
  <c r="H17" i="28"/>
  <c r="G17" i="28"/>
  <c r="I16" i="28"/>
  <c r="H16" i="28"/>
  <c r="G16" i="28"/>
  <c r="I15" i="28"/>
  <c r="H15" i="28"/>
  <c r="G15" i="28"/>
  <c r="I14" i="28"/>
  <c r="H14" i="28"/>
  <c r="G14" i="28"/>
  <c r="I13" i="28"/>
  <c r="H13" i="28"/>
  <c r="G13" i="28"/>
  <c r="I12" i="28"/>
  <c r="H12" i="28"/>
  <c r="G12" i="28"/>
  <c r="I11" i="28"/>
  <c r="H11" i="28"/>
  <c r="G11" i="28"/>
  <c r="I10" i="28"/>
  <c r="H10" i="28"/>
  <c r="G10" i="28"/>
  <c r="I9" i="28"/>
  <c r="H9" i="28"/>
  <c r="G9" i="28"/>
  <c r="I8" i="28"/>
  <c r="H8" i="28"/>
  <c r="G8" i="28"/>
  <c r="I7" i="28"/>
  <c r="H7" i="28"/>
  <c r="G7" i="28"/>
  <c r="I6" i="28"/>
  <c r="I2" i="28" s="1"/>
  <c r="H6" i="28"/>
  <c r="G6" i="28"/>
  <c r="I5" i="28"/>
  <c r="H5" i="28"/>
  <c r="H2" i="28" s="1"/>
  <c r="G5" i="28"/>
  <c r="G2" i="28" s="1"/>
  <c r="B113" i="28"/>
  <c r="C113" i="28"/>
  <c r="D113" i="28"/>
  <c r="B114" i="28"/>
  <c r="C114" i="28"/>
  <c r="D114" i="28"/>
  <c r="B115" i="28"/>
  <c r="C115" i="28"/>
  <c r="D115" i="28"/>
  <c r="B116" i="28"/>
  <c r="C116" i="28"/>
  <c r="D116" i="28"/>
  <c r="B117" i="28"/>
  <c r="C117" i="28"/>
  <c r="D117" i="28"/>
  <c r="B118" i="28"/>
  <c r="C118" i="28"/>
  <c r="D118" i="28"/>
  <c r="B119" i="28"/>
  <c r="C119" i="28"/>
  <c r="D119" i="28"/>
  <c r="B120" i="28"/>
  <c r="C120" i="28"/>
  <c r="D120" i="28"/>
  <c r="B121" i="28"/>
  <c r="C121" i="28"/>
  <c r="D121" i="28"/>
  <c r="B122" i="28"/>
  <c r="C122" i="28"/>
  <c r="D122" i="28"/>
  <c r="B123" i="28"/>
  <c r="C123" i="28"/>
  <c r="D123" i="28"/>
  <c r="B124" i="28"/>
  <c r="C124" i="28"/>
  <c r="D124" i="28"/>
  <c r="B125" i="28"/>
  <c r="C125" i="28"/>
  <c r="D125" i="28"/>
  <c r="B126" i="28"/>
  <c r="C126" i="28"/>
  <c r="D126" i="28"/>
  <c r="B127" i="28"/>
  <c r="C127" i="28"/>
  <c r="D127" i="28"/>
  <c r="B128" i="28"/>
  <c r="C128" i="28"/>
  <c r="D128" i="28"/>
  <c r="B129" i="28"/>
  <c r="C129" i="28"/>
  <c r="D129" i="28"/>
  <c r="B130" i="28"/>
  <c r="C130" i="28"/>
  <c r="D130" i="28"/>
  <c r="B131" i="28"/>
  <c r="C131" i="28"/>
  <c r="D131" i="28"/>
  <c r="B132" i="28"/>
  <c r="C132" i="28"/>
  <c r="D132" i="28"/>
  <c r="B133" i="28"/>
  <c r="C133" i="28"/>
  <c r="D133" i="28"/>
  <c r="B134" i="28"/>
  <c r="F134" i="28" s="1"/>
  <c r="C134" i="28"/>
  <c r="D134" i="28"/>
  <c r="B6" i="28"/>
  <c r="C6" i="28"/>
  <c r="D6" i="28"/>
  <c r="B7" i="28"/>
  <c r="C7" i="28"/>
  <c r="D7" i="28"/>
  <c r="B8" i="28"/>
  <c r="C8" i="28"/>
  <c r="D8" i="28"/>
  <c r="B9" i="28"/>
  <c r="C9" i="28"/>
  <c r="D9" i="28"/>
  <c r="B10" i="28"/>
  <c r="C10" i="28"/>
  <c r="D10" i="28"/>
  <c r="B11" i="28"/>
  <c r="C11" i="28"/>
  <c r="D11" i="28"/>
  <c r="B12" i="28"/>
  <c r="C12" i="28"/>
  <c r="D12" i="28"/>
  <c r="B13" i="28"/>
  <c r="C13" i="28"/>
  <c r="D13" i="28"/>
  <c r="B14" i="28"/>
  <c r="C14" i="28"/>
  <c r="D14" i="28"/>
  <c r="B15" i="28"/>
  <c r="C15" i="28"/>
  <c r="D15" i="28"/>
  <c r="B16" i="28"/>
  <c r="C16" i="28"/>
  <c r="D16" i="28"/>
  <c r="B17" i="28"/>
  <c r="C17" i="28"/>
  <c r="D17" i="28"/>
  <c r="B18" i="28"/>
  <c r="C18" i="28"/>
  <c r="D18" i="28"/>
  <c r="B19" i="28"/>
  <c r="C19" i="28"/>
  <c r="D19" i="28"/>
  <c r="B20" i="28"/>
  <c r="C20" i="28"/>
  <c r="D20" i="28"/>
  <c r="B21" i="28"/>
  <c r="C21" i="28"/>
  <c r="D21" i="28"/>
  <c r="B22" i="28"/>
  <c r="C22" i="28"/>
  <c r="D22" i="28"/>
  <c r="B23" i="28"/>
  <c r="C23" i="28"/>
  <c r="D23" i="28"/>
  <c r="B24" i="28"/>
  <c r="C24" i="28"/>
  <c r="D24" i="28"/>
  <c r="B25" i="28"/>
  <c r="C25" i="28"/>
  <c r="D25" i="28"/>
  <c r="B26" i="28"/>
  <c r="C26" i="28"/>
  <c r="D26" i="28"/>
  <c r="B27" i="28"/>
  <c r="C27" i="28"/>
  <c r="D27" i="28"/>
  <c r="B28" i="28"/>
  <c r="C28" i="28"/>
  <c r="D28" i="28"/>
  <c r="B29" i="28"/>
  <c r="C29" i="28"/>
  <c r="D29" i="28"/>
  <c r="B30" i="28"/>
  <c r="C30" i="28"/>
  <c r="D30" i="28"/>
  <c r="B31" i="28"/>
  <c r="C31" i="28"/>
  <c r="D31" i="28"/>
  <c r="B32" i="28"/>
  <c r="C32" i="28"/>
  <c r="D32" i="28"/>
  <c r="B33" i="28"/>
  <c r="C33" i="28"/>
  <c r="D33" i="28"/>
  <c r="B34" i="28"/>
  <c r="C34" i="28"/>
  <c r="D34" i="28"/>
  <c r="B35" i="28"/>
  <c r="C35" i="28"/>
  <c r="D35" i="28"/>
  <c r="B36" i="28"/>
  <c r="C36" i="28"/>
  <c r="D36" i="28"/>
  <c r="B37" i="28"/>
  <c r="C37" i="28"/>
  <c r="D37" i="28"/>
  <c r="B38" i="28"/>
  <c r="C38" i="28"/>
  <c r="D38" i="28"/>
  <c r="B39" i="28"/>
  <c r="C39" i="28"/>
  <c r="D39" i="28"/>
  <c r="B40" i="28"/>
  <c r="C40" i="28"/>
  <c r="D40" i="28"/>
  <c r="B41" i="28"/>
  <c r="C41" i="28"/>
  <c r="D41" i="28"/>
  <c r="B42" i="28"/>
  <c r="C42" i="28"/>
  <c r="D42" i="28"/>
  <c r="B43" i="28"/>
  <c r="C43" i="28"/>
  <c r="D43" i="28"/>
  <c r="B44" i="28"/>
  <c r="C44" i="28"/>
  <c r="D44" i="28"/>
  <c r="B45" i="28"/>
  <c r="C45" i="28"/>
  <c r="D45" i="28"/>
  <c r="B46" i="28"/>
  <c r="C46" i="28"/>
  <c r="D46" i="28"/>
  <c r="B47" i="28"/>
  <c r="C47" i="28"/>
  <c r="D47" i="28"/>
  <c r="B48" i="28"/>
  <c r="C48" i="28"/>
  <c r="D48" i="28"/>
  <c r="B49" i="28"/>
  <c r="C49" i="28"/>
  <c r="D49" i="28"/>
  <c r="B50" i="28"/>
  <c r="C50" i="28"/>
  <c r="D50" i="28"/>
  <c r="B51" i="28"/>
  <c r="C51" i="28"/>
  <c r="D51" i="28"/>
  <c r="B52" i="28"/>
  <c r="C52" i="28"/>
  <c r="D52" i="28"/>
  <c r="B53" i="28"/>
  <c r="C53" i="28"/>
  <c r="D53" i="28"/>
  <c r="B54" i="28"/>
  <c r="C54" i="28"/>
  <c r="D54" i="28"/>
  <c r="B55" i="28"/>
  <c r="C55" i="28"/>
  <c r="D55" i="28"/>
  <c r="B56" i="28"/>
  <c r="C56" i="28"/>
  <c r="D56" i="28"/>
  <c r="B57" i="28"/>
  <c r="C57" i="28"/>
  <c r="D57" i="28"/>
  <c r="B58" i="28"/>
  <c r="C58" i="28"/>
  <c r="D58" i="28"/>
  <c r="B59" i="28"/>
  <c r="C59" i="28"/>
  <c r="D59" i="28"/>
  <c r="B60" i="28"/>
  <c r="C60" i="28"/>
  <c r="D60" i="28"/>
  <c r="B61" i="28"/>
  <c r="C61" i="28"/>
  <c r="D61" i="28"/>
  <c r="B62" i="28"/>
  <c r="C62" i="28"/>
  <c r="D62" i="28"/>
  <c r="B63" i="28"/>
  <c r="C63" i="28"/>
  <c r="D63" i="28"/>
  <c r="B64" i="28"/>
  <c r="C64" i="28"/>
  <c r="D64" i="28"/>
  <c r="B65" i="28"/>
  <c r="C65" i="28"/>
  <c r="D65" i="28"/>
  <c r="B66" i="28"/>
  <c r="C66" i="28"/>
  <c r="D66" i="28"/>
  <c r="B67" i="28"/>
  <c r="C67" i="28"/>
  <c r="D67" i="28"/>
  <c r="B68" i="28"/>
  <c r="C68" i="28"/>
  <c r="D68" i="28"/>
  <c r="B69" i="28"/>
  <c r="C69" i="28"/>
  <c r="D69" i="28"/>
  <c r="B70" i="28"/>
  <c r="C70" i="28"/>
  <c r="D70" i="28"/>
  <c r="B71" i="28"/>
  <c r="C71" i="28"/>
  <c r="D71" i="28"/>
  <c r="B72" i="28"/>
  <c r="C72" i="28"/>
  <c r="D72" i="28"/>
  <c r="B73" i="28"/>
  <c r="C73" i="28"/>
  <c r="D73" i="28"/>
  <c r="B74" i="28"/>
  <c r="C74" i="28"/>
  <c r="D74" i="28"/>
  <c r="B75" i="28"/>
  <c r="C75" i="28"/>
  <c r="D75" i="28"/>
  <c r="B76" i="28"/>
  <c r="C76" i="28"/>
  <c r="D76" i="28"/>
  <c r="B77" i="28"/>
  <c r="C77" i="28"/>
  <c r="D77" i="28"/>
  <c r="B78" i="28"/>
  <c r="C78" i="28"/>
  <c r="D78" i="28"/>
  <c r="B79" i="28"/>
  <c r="C79" i="28"/>
  <c r="D79" i="28"/>
  <c r="B80" i="28"/>
  <c r="C80" i="28"/>
  <c r="D80" i="28"/>
  <c r="B81" i="28"/>
  <c r="C81" i="28"/>
  <c r="D81" i="28"/>
  <c r="B82" i="28"/>
  <c r="C82" i="28"/>
  <c r="D82" i="28"/>
  <c r="B83" i="28"/>
  <c r="C83" i="28"/>
  <c r="D83" i="28"/>
  <c r="B84" i="28"/>
  <c r="C84" i="28"/>
  <c r="D84" i="28"/>
  <c r="B85" i="28"/>
  <c r="C85" i="28"/>
  <c r="D85" i="28"/>
  <c r="B86" i="28"/>
  <c r="C86" i="28"/>
  <c r="D86" i="28"/>
  <c r="B87" i="28"/>
  <c r="C87" i="28"/>
  <c r="D87" i="28"/>
  <c r="B88" i="28"/>
  <c r="C88" i="28"/>
  <c r="D88" i="28"/>
  <c r="B89" i="28"/>
  <c r="C89" i="28"/>
  <c r="D89" i="28"/>
  <c r="B90" i="28"/>
  <c r="C90" i="28"/>
  <c r="D90" i="28"/>
  <c r="B91" i="28"/>
  <c r="C91" i="28"/>
  <c r="D91" i="28"/>
  <c r="B92" i="28"/>
  <c r="C92" i="28"/>
  <c r="D92" i="28"/>
  <c r="B93" i="28"/>
  <c r="C93" i="28"/>
  <c r="D93" i="28"/>
  <c r="B94" i="28"/>
  <c r="C94" i="28"/>
  <c r="D94" i="28"/>
  <c r="B95" i="28"/>
  <c r="C95" i="28"/>
  <c r="D95" i="28"/>
  <c r="B96" i="28"/>
  <c r="C96" i="28"/>
  <c r="D96" i="28"/>
  <c r="B97" i="28"/>
  <c r="C97" i="28"/>
  <c r="D97" i="28"/>
  <c r="B98" i="28"/>
  <c r="C98" i="28"/>
  <c r="D98" i="28"/>
  <c r="B99" i="28"/>
  <c r="C99" i="28"/>
  <c r="D99" i="28"/>
  <c r="B100" i="28"/>
  <c r="C100" i="28"/>
  <c r="D100" i="28"/>
  <c r="B101" i="28"/>
  <c r="C101" i="28"/>
  <c r="D101" i="28"/>
  <c r="B102" i="28"/>
  <c r="C102" i="28"/>
  <c r="D102" i="28"/>
  <c r="B103" i="28"/>
  <c r="C103" i="28"/>
  <c r="D103" i="28"/>
  <c r="B104" i="28"/>
  <c r="C104" i="28"/>
  <c r="D104" i="28"/>
  <c r="B105" i="28"/>
  <c r="C105" i="28"/>
  <c r="D105" i="28"/>
  <c r="B106" i="28"/>
  <c r="C106" i="28"/>
  <c r="D106" i="28"/>
  <c r="B107" i="28"/>
  <c r="C107" i="28"/>
  <c r="D107" i="28"/>
  <c r="B108" i="28"/>
  <c r="C108" i="28"/>
  <c r="D108" i="28"/>
  <c r="B109" i="28"/>
  <c r="C109" i="28"/>
  <c r="D109" i="28"/>
  <c r="B110" i="28"/>
  <c r="C110" i="28"/>
  <c r="D110" i="28"/>
  <c r="B111" i="28"/>
  <c r="C111" i="28"/>
  <c r="D111" i="28"/>
  <c r="B112" i="28"/>
  <c r="C112" i="28"/>
  <c r="D112" i="28"/>
  <c r="D5" i="28"/>
  <c r="C5" i="28"/>
  <c r="B5" i="28"/>
  <c r="P134" i="28"/>
  <c r="P133" i="28"/>
  <c r="O132" i="28"/>
  <c r="P132" i="28"/>
  <c r="O131" i="28"/>
  <c r="P130" i="28"/>
  <c r="O129" i="28"/>
  <c r="P128" i="28"/>
  <c r="P127" i="28"/>
  <c r="P126" i="28"/>
  <c r="P124" i="28"/>
  <c r="P123" i="28"/>
  <c r="P122" i="28"/>
  <c r="P121" i="28"/>
  <c r="P120" i="28"/>
  <c r="P118" i="28"/>
  <c r="P117" i="28"/>
  <c r="O116" i="28"/>
  <c r="P116" i="28"/>
  <c r="P115" i="28"/>
  <c r="O115" i="28"/>
  <c r="P114" i="28"/>
  <c r="P113" i="28"/>
  <c r="P112" i="28"/>
  <c r="P111" i="28"/>
  <c r="O110" i="28"/>
  <c r="P110" i="28"/>
  <c r="P108" i="28"/>
  <c r="P107" i="28"/>
  <c r="P106" i="28"/>
  <c r="P105" i="28"/>
  <c r="P104" i="28"/>
  <c r="O104" i="28"/>
  <c r="O103" i="28"/>
  <c r="P102" i="28"/>
  <c r="P101" i="28"/>
  <c r="O100" i="28"/>
  <c r="P100" i="28"/>
  <c r="O99" i="28"/>
  <c r="P98" i="28"/>
  <c r="P97" i="28"/>
  <c r="P96" i="28"/>
  <c r="O96" i="28"/>
  <c r="P95" i="28"/>
  <c r="P94" i="28"/>
  <c r="P92" i="28"/>
  <c r="P91" i="28"/>
  <c r="P90" i="28"/>
  <c r="O89" i="28"/>
  <c r="P89" i="28"/>
  <c r="P88" i="28"/>
  <c r="O87" i="28"/>
  <c r="P86" i="28"/>
  <c r="P85" i="28"/>
  <c r="O84" i="28"/>
  <c r="P84" i="28"/>
  <c r="O83" i="28"/>
  <c r="P82" i="28"/>
  <c r="O81" i="28"/>
  <c r="P80" i="28"/>
  <c r="O80" i="28"/>
  <c r="P79" i="28"/>
  <c r="P78" i="28"/>
  <c r="O78" i="28"/>
  <c r="P76" i="28"/>
  <c r="P75" i="28"/>
  <c r="O74" i="28"/>
  <c r="P74" i="28"/>
  <c r="P73" i="28"/>
  <c r="P72" i="28"/>
  <c r="P71" i="28"/>
  <c r="P70" i="28"/>
  <c r="P69" i="28"/>
  <c r="P68" i="28"/>
  <c r="P67" i="28"/>
  <c r="O67" i="28"/>
  <c r="P66" i="28"/>
  <c r="O65" i="28"/>
  <c r="P64" i="28"/>
  <c r="P63" i="28"/>
  <c r="P62" i="28"/>
  <c r="O62" i="28"/>
  <c r="P60" i="28"/>
  <c r="P59" i="28"/>
  <c r="P58" i="28"/>
  <c r="O58" i="28"/>
  <c r="O57" i="28"/>
  <c r="P57" i="28"/>
  <c r="P56" i="28"/>
  <c r="O56" i="28"/>
  <c r="P55" i="28"/>
  <c r="O55" i="28"/>
  <c r="P53" i="28"/>
  <c r="O52" i="28"/>
  <c r="O51" i="28"/>
  <c r="P50" i="28"/>
  <c r="P49" i="28"/>
  <c r="O49" i="28"/>
  <c r="P48" i="28"/>
  <c r="P47" i="28"/>
  <c r="P46" i="28"/>
  <c r="P44" i="28"/>
  <c r="P43" i="28"/>
  <c r="P42" i="28"/>
  <c r="P41" i="28"/>
  <c r="O39" i="28"/>
  <c r="P37" i="28"/>
  <c r="P36" i="28"/>
  <c r="O36" i="28"/>
  <c r="P35" i="28"/>
  <c r="O35" i="28"/>
  <c r="P34" i="28"/>
  <c r="O33" i="28"/>
  <c r="P33" i="28"/>
  <c r="P32" i="28"/>
  <c r="O32" i="28"/>
  <c r="P31" i="28"/>
  <c r="P30" i="28"/>
  <c r="O30" i="28"/>
  <c r="P27" i="28"/>
  <c r="P26" i="28"/>
  <c r="P25" i="28"/>
  <c r="P24" i="28"/>
  <c r="P23" i="28"/>
  <c r="O22" i="28"/>
  <c r="P21" i="28"/>
  <c r="P20" i="28"/>
  <c r="P19" i="28"/>
  <c r="O19" i="28"/>
  <c r="P17" i="28"/>
  <c r="P16" i="28"/>
  <c r="O16" i="28"/>
  <c r="O14" i="28"/>
  <c r="P14" i="28"/>
  <c r="P12" i="28"/>
  <c r="P11" i="28"/>
  <c r="P10" i="28"/>
  <c r="P9" i="28"/>
  <c r="P8" i="28"/>
  <c r="P6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F7" i="28"/>
  <c r="F11" i="28"/>
  <c r="F33" i="28"/>
  <c r="F113" i="28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P61" i="28" l="1"/>
  <c r="O13" i="28"/>
  <c r="P77" i="28"/>
  <c r="P93" i="28"/>
  <c r="O72" i="28"/>
  <c r="O94" i="28"/>
  <c r="O126" i="28"/>
  <c r="O7" i="28"/>
  <c r="O29" i="28"/>
  <c r="O46" i="28"/>
  <c r="O90" i="28"/>
  <c r="O112" i="28"/>
  <c r="P103" i="28"/>
  <c r="O113" i="28"/>
  <c r="P131" i="28"/>
  <c r="O68" i="28"/>
  <c r="P81" i="28"/>
  <c r="O109" i="28"/>
  <c r="G1" i="28"/>
  <c r="P7" i="28"/>
  <c r="O20" i="28"/>
  <c r="O64" i="28"/>
  <c r="P99" i="28"/>
  <c r="H1" i="28"/>
  <c r="O73" i="28"/>
  <c r="P51" i="28"/>
  <c r="O119" i="28"/>
  <c r="O128" i="28"/>
  <c r="P38" i="28"/>
  <c r="P65" i="28"/>
  <c r="P87" i="28"/>
  <c r="O5" i="28"/>
  <c r="O48" i="28"/>
  <c r="O71" i="28"/>
  <c r="P83" i="28"/>
  <c r="O88" i="28"/>
  <c r="O97" i="28"/>
  <c r="P119" i="28"/>
  <c r="O120" i="28"/>
  <c r="P129" i="28"/>
  <c r="O15" i="28"/>
  <c r="P22" i="28"/>
  <c r="P39" i="28"/>
  <c r="O6" i="28"/>
  <c r="O23" i="28"/>
  <c r="O28" i="28"/>
  <c r="O40" i="28"/>
  <c r="O45" i="28"/>
  <c r="O125" i="28"/>
  <c r="O10" i="28"/>
  <c r="O26" i="28"/>
  <c r="O42" i="28"/>
  <c r="O106" i="28"/>
  <c r="O122" i="28"/>
  <c r="P52" i="28"/>
  <c r="O59" i="28"/>
  <c r="O75" i="28"/>
  <c r="O91" i="28"/>
  <c r="O107" i="28"/>
  <c r="O123" i="28"/>
  <c r="O53" i="28"/>
  <c r="O69" i="28"/>
  <c r="O85" i="28"/>
  <c r="O101" i="28"/>
  <c r="O117" i="28"/>
  <c r="O133" i="28"/>
  <c r="O50" i="28"/>
  <c r="O66" i="28"/>
  <c r="O82" i="28"/>
  <c r="O98" i="28"/>
  <c r="O114" i="28"/>
  <c r="O130" i="28"/>
  <c r="O63" i="28"/>
  <c r="O79" i="28"/>
  <c r="O95" i="28"/>
  <c r="O111" i="28"/>
  <c r="O127" i="28"/>
  <c r="O60" i="28"/>
  <c r="O76" i="28"/>
  <c r="O92" i="28"/>
  <c r="O108" i="28"/>
  <c r="O124" i="28"/>
  <c r="O11" i="28"/>
  <c r="O37" i="28"/>
  <c r="P40" i="28"/>
  <c r="P5" i="28"/>
  <c r="O47" i="28"/>
  <c r="O12" i="28"/>
  <c r="P15" i="28"/>
  <c r="O44" i="28"/>
  <c r="O9" i="28"/>
  <c r="O25" i="28"/>
  <c r="P28" i="28"/>
  <c r="O41" i="28"/>
  <c r="O105" i="28"/>
  <c r="O121" i="28"/>
  <c r="O27" i="28"/>
  <c r="O43" i="28"/>
  <c r="O8" i="28"/>
  <c r="O24" i="28"/>
  <c r="O21" i="28"/>
  <c r="O18" i="28"/>
  <c r="O34" i="28"/>
  <c r="O31" i="28"/>
  <c r="O54" i="28"/>
  <c r="O70" i="28"/>
  <c r="O86" i="28"/>
  <c r="O102" i="28"/>
  <c r="O118" i="28"/>
  <c r="O134" i="28"/>
  <c r="K115" i="28"/>
  <c r="F17" i="28"/>
  <c r="F119" i="28"/>
  <c r="K26" i="28"/>
  <c r="F97" i="28"/>
  <c r="F81" i="28"/>
  <c r="K106" i="28"/>
  <c r="F65" i="28"/>
  <c r="F69" i="28"/>
  <c r="K123" i="28"/>
  <c r="F49" i="28"/>
  <c r="K79" i="28"/>
  <c r="F116" i="28"/>
  <c r="F110" i="28"/>
  <c r="F94" i="28"/>
  <c r="F78" i="28"/>
  <c r="F62" i="28"/>
  <c r="F46" i="28"/>
  <c r="F30" i="28"/>
  <c r="F14" i="28"/>
  <c r="K120" i="28"/>
  <c r="K63" i="28"/>
  <c r="F99" i="28"/>
  <c r="F83" i="28"/>
  <c r="F67" i="28"/>
  <c r="F51" i="28"/>
  <c r="F35" i="28"/>
  <c r="K108" i="28"/>
  <c r="K92" i="28"/>
  <c r="K76" i="28"/>
  <c r="K60" i="28"/>
  <c r="K44" i="28"/>
  <c r="K28" i="28"/>
  <c r="K12" i="28"/>
  <c r="E131" i="28"/>
  <c r="F126" i="28"/>
  <c r="F104" i="28"/>
  <c r="F88" i="28"/>
  <c r="F72" i="28"/>
  <c r="F56" i="28"/>
  <c r="F40" i="28"/>
  <c r="F24" i="28"/>
  <c r="F8" i="28"/>
  <c r="K97" i="28"/>
  <c r="K130" i="28"/>
  <c r="K114" i="28"/>
  <c r="F131" i="28"/>
  <c r="F115" i="28"/>
  <c r="F109" i="28"/>
  <c r="F93" i="28"/>
  <c r="F77" i="28"/>
  <c r="F61" i="28"/>
  <c r="F45" i="28"/>
  <c r="F29" i="28"/>
  <c r="F13" i="28"/>
  <c r="K86" i="28"/>
  <c r="K119" i="28"/>
  <c r="E86" i="28"/>
  <c r="K111" i="28"/>
  <c r="F120" i="28"/>
  <c r="E7" i="28"/>
  <c r="K107" i="28"/>
  <c r="K91" i="28"/>
  <c r="K75" i="28"/>
  <c r="K59" i="28"/>
  <c r="K43" i="28"/>
  <c r="K27" i="28"/>
  <c r="K11" i="28"/>
  <c r="K124" i="28"/>
  <c r="K112" i="28"/>
  <c r="K96" i="28"/>
  <c r="K16" i="28"/>
  <c r="F125" i="28"/>
  <c r="F103" i="28"/>
  <c r="F130" i="28"/>
  <c r="E49" i="28"/>
  <c r="E17" i="28"/>
  <c r="J106" i="28"/>
  <c r="K101" i="28"/>
  <c r="K85" i="28"/>
  <c r="K69" i="28"/>
  <c r="K53" i="28"/>
  <c r="J26" i="28"/>
  <c r="K134" i="28"/>
  <c r="K118" i="28"/>
  <c r="F129" i="28"/>
  <c r="F107" i="28"/>
  <c r="F91" i="28"/>
  <c r="F75" i="28"/>
  <c r="F59" i="28"/>
  <c r="F43" i="28"/>
  <c r="F27" i="28"/>
  <c r="K133" i="28"/>
  <c r="K117" i="28"/>
  <c r="F124" i="28"/>
  <c r="K95" i="28"/>
  <c r="K47" i="28"/>
  <c r="F112" i="28"/>
  <c r="F96" i="28"/>
  <c r="F80" i="28"/>
  <c r="E69" i="28"/>
  <c r="F64" i="28"/>
  <c r="F48" i="28"/>
  <c r="F32" i="28"/>
  <c r="F16" i="28"/>
  <c r="E134" i="28"/>
  <c r="F123" i="28"/>
  <c r="F101" i="28"/>
  <c r="F85" i="28"/>
  <c r="F53" i="28"/>
  <c r="F37" i="28"/>
  <c r="F21" i="28"/>
  <c r="K110" i="28"/>
  <c r="K94" i="28"/>
  <c r="K78" i="28"/>
  <c r="K62" i="28"/>
  <c r="K46" i="28"/>
  <c r="K30" i="28"/>
  <c r="K14" i="28"/>
  <c r="K127" i="28"/>
  <c r="K31" i="28"/>
  <c r="F128" i="28"/>
  <c r="K99" i="28"/>
  <c r="K132" i="28"/>
  <c r="E38" i="28"/>
  <c r="F117" i="28"/>
  <c r="K104" i="28"/>
  <c r="K88" i="28"/>
  <c r="K72" i="28"/>
  <c r="K56" i="28"/>
  <c r="K121" i="28"/>
  <c r="E59" i="28"/>
  <c r="F5" i="28"/>
  <c r="F122" i="28"/>
  <c r="F100" i="28"/>
  <c r="F84" i="28"/>
  <c r="F68" i="28"/>
  <c r="F52" i="28"/>
  <c r="F133" i="28"/>
  <c r="K109" i="28"/>
  <c r="K93" i="28"/>
  <c r="K77" i="28"/>
  <c r="K61" i="28"/>
  <c r="K45" i="28"/>
  <c r="K29" i="28"/>
  <c r="K13" i="28"/>
  <c r="J115" i="28"/>
  <c r="E116" i="28"/>
  <c r="E110" i="28"/>
  <c r="E78" i="28"/>
  <c r="E62" i="28"/>
  <c r="E46" i="28"/>
  <c r="E30" i="28"/>
  <c r="K98" i="28"/>
  <c r="K82" i="28"/>
  <c r="K66" i="28"/>
  <c r="K50" i="28"/>
  <c r="K34" i="28"/>
  <c r="J120" i="28"/>
  <c r="K102" i="28"/>
  <c r="J86" i="28"/>
  <c r="J5" i="28"/>
  <c r="J117" i="28"/>
  <c r="J53" i="28"/>
  <c r="K5" i="28"/>
  <c r="J124" i="28"/>
  <c r="J47" i="28"/>
  <c r="J12" i="28"/>
  <c r="J28" i="28"/>
  <c r="J92" i="28"/>
  <c r="E124" i="28"/>
  <c r="F6" i="28"/>
  <c r="E35" i="28"/>
  <c r="F54" i="28"/>
  <c r="E67" i="28"/>
  <c r="E83" i="28"/>
  <c r="F86" i="28"/>
  <c r="F19" i="28"/>
  <c r="E119" i="28"/>
  <c r="E33" i="28"/>
  <c r="E65" i="28"/>
  <c r="E97" i="28"/>
  <c r="E113" i="28"/>
  <c r="E11" i="28"/>
  <c r="E107" i="28"/>
  <c r="E24" i="28"/>
  <c r="E72" i="28"/>
  <c r="E104" i="28"/>
  <c r="E53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O2" i="28" l="1"/>
  <c r="O1" i="28" s="1"/>
  <c r="P2" i="28"/>
  <c r="P1" i="28" s="1"/>
  <c r="E70" i="28"/>
  <c r="J108" i="28"/>
  <c r="J119" i="28"/>
  <c r="J88" i="28"/>
  <c r="F70" i="28"/>
  <c r="J134" i="28"/>
  <c r="J60" i="28"/>
  <c r="E128" i="28"/>
  <c r="J123" i="28"/>
  <c r="E102" i="28"/>
  <c r="J94" i="28"/>
  <c r="E48" i="28"/>
  <c r="J99" i="28"/>
  <c r="J131" i="28"/>
  <c r="E64" i="28"/>
  <c r="E43" i="28"/>
  <c r="J110" i="28"/>
  <c r="E129" i="28"/>
  <c r="E27" i="28"/>
  <c r="J82" i="28"/>
  <c r="J43" i="28"/>
  <c r="E85" i="28"/>
  <c r="J16" i="28"/>
  <c r="J72" i="28"/>
  <c r="J14" i="28"/>
  <c r="E112" i="28"/>
  <c r="E130" i="28"/>
  <c r="E22" i="28"/>
  <c r="E6" i="28"/>
  <c r="E52" i="28"/>
  <c r="J79" i="28"/>
  <c r="E91" i="28"/>
  <c r="F102" i="28"/>
  <c r="E5" i="28"/>
  <c r="J77" i="28"/>
  <c r="J98" i="28"/>
  <c r="J56" i="28"/>
  <c r="E117" i="28"/>
  <c r="E101" i="28"/>
  <c r="E80" i="28"/>
  <c r="J61" i="28"/>
  <c r="J133" i="28"/>
  <c r="J46" i="28"/>
  <c r="J114" i="28"/>
  <c r="E40" i="28"/>
  <c r="E126" i="28"/>
  <c r="J93" i="28"/>
  <c r="E68" i="28"/>
  <c r="E96" i="28"/>
  <c r="J121" i="28"/>
  <c r="J107" i="28"/>
  <c r="E122" i="28"/>
  <c r="E125" i="28"/>
  <c r="E75" i="28"/>
  <c r="J118" i="28"/>
  <c r="J30" i="28"/>
  <c r="D2" i="28"/>
  <c r="J13" i="28"/>
  <c r="E118" i="28"/>
  <c r="J44" i="28"/>
  <c r="E99" i="28"/>
  <c r="J34" i="28"/>
  <c r="E123" i="28"/>
  <c r="E16" i="28"/>
  <c r="J59" i="28"/>
  <c r="E120" i="28"/>
  <c r="E93" i="28"/>
  <c r="J130" i="28"/>
  <c r="E56" i="28"/>
  <c r="E19" i="28"/>
  <c r="E21" i="28"/>
  <c r="E81" i="28"/>
  <c r="J109" i="28"/>
  <c r="E84" i="28"/>
  <c r="J69" i="28"/>
  <c r="J96" i="28"/>
  <c r="E13" i="28"/>
  <c r="J75" i="28"/>
  <c r="E54" i="28"/>
  <c r="J127" i="28"/>
  <c r="J85" i="28"/>
  <c r="J112" i="28"/>
  <c r="C1" i="28"/>
  <c r="E45" i="28"/>
  <c r="J102" i="28"/>
  <c r="F38" i="28"/>
  <c r="E103" i="28"/>
  <c r="K33" i="28"/>
  <c r="J33" i="28"/>
  <c r="K24" i="28"/>
  <c r="J24" i="28"/>
  <c r="E8" i="28"/>
  <c r="J104" i="28"/>
  <c r="J78" i="28"/>
  <c r="C2" i="28"/>
  <c r="J31" i="28"/>
  <c r="J62" i="28"/>
  <c r="F9" i="28"/>
  <c r="E9" i="28"/>
  <c r="J8" i="28"/>
  <c r="K8" i="28"/>
  <c r="K67" i="28"/>
  <c r="J67" i="28"/>
  <c r="F42" i="28"/>
  <c r="E42" i="28"/>
  <c r="K20" i="28"/>
  <c r="J20" i="28"/>
  <c r="F105" i="28"/>
  <c r="E105" i="28"/>
  <c r="J111" i="28"/>
  <c r="J66" i="28"/>
  <c r="E20" i="28"/>
  <c r="F20" i="28"/>
  <c r="K73" i="28"/>
  <c r="J73" i="28"/>
  <c r="J70" i="28"/>
  <c r="K70" i="28"/>
  <c r="K55" i="28"/>
  <c r="J55" i="28"/>
  <c r="F76" i="28"/>
  <c r="E76" i="28"/>
  <c r="E37" i="28"/>
  <c r="J50" i="28"/>
  <c r="F95" i="28"/>
  <c r="E95" i="28"/>
  <c r="K122" i="28"/>
  <c r="J122" i="28"/>
  <c r="F92" i="28"/>
  <c r="E92" i="28"/>
  <c r="J80" i="28"/>
  <c r="K80" i="28"/>
  <c r="E82" i="28"/>
  <c r="F82" i="28"/>
  <c r="K49" i="28"/>
  <c r="J49" i="28"/>
  <c r="E109" i="28"/>
  <c r="J97" i="28"/>
  <c r="K90" i="28"/>
  <c r="J90" i="28"/>
  <c r="E29" i="28"/>
  <c r="J42" i="28"/>
  <c r="K42" i="28"/>
  <c r="K83" i="28"/>
  <c r="J83" i="28"/>
  <c r="E41" i="28"/>
  <c r="F41" i="28"/>
  <c r="F71" i="28"/>
  <c r="E71" i="28"/>
  <c r="E36" i="28"/>
  <c r="F36" i="28"/>
  <c r="K19" i="28"/>
  <c r="J19" i="28"/>
  <c r="K89" i="28"/>
  <c r="J89" i="28"/>
  <c r="K71" i="28"/>
  <c r="J71" i="28"/>
  <c r="K116" i="28"/>
  <c r="J116" i="28"/>
  <c r="F39" i="28"/>
  <c r="E39" i="28"/>
  <c r="K39" i="28"/>
  <c r="J39" i="28"/>
  <c r="F74" i="28"/>
  <c r="E74" i="28"/>
  <c r="F111" i="28"/>
  <c r="E111" i="28"/>
  <c r="J132" i="28"/>
  <c r="K9" i="28"/>
  <c r="J9" i="28"/>
  <c r="F108" i="28"/>
  <c r="E108" i="28"/>
  <c r="F98" i="28"/>
  <c r="E98" i="28"/>
  <c r="K6" i="28"/>
  <c r="J6" i="28"/>
  <c r="K65" i="28"/>
  <c r="J65" i="28"/>
  <c r="K10" i="28"/>
  <c r="J10" i="28"/>
  <c r="F55" i="28"/>
  <c r="E55" i="28"/>
  <c r="F127" i="28"/>
  <c r="E127" i="28"/>
  <c r="E100" i="28"/>
  <c r="E32" i="28"/>
  <c r="F22" i="28"/>
  <c r="J101" i="28"/>
  <c r="J45" i="28"/>
  <c r="F57" i="28"/>
  <c r="E57" i="28"/>
  <c r="F31" i="28"/>
  <c r="E31" i="28"/>
  <c r="F90" i="28"/>
  <c r="E90" i="28"/>
  <c r="K68" i="28"/>
  <c r="J68" i="28"/>
  <c r="F28" i="28"/>
  <c r="E28" i="28"/>
  <c r="E114" i="28"/>
  <c r="F114" i="28"/>
  <c r="F87" i="28"/>
  <c r="E87" i="28"/>
  <c r="F18" i="28"/>
  <c r="E18" i="28"/>
  <c r="E132" i="28"/>
  <c r="F132" i="28"/>
  <c r="K57" i="28"/>
  <c r="J57" i="28"/>
  <c r="J113" i="28"/>
  <c r="K113" i="28"/>
  <c r="J91" i="28"/>
  <c r="E133" i="28"/>
  <c r="E88" i="28"/>
  <c r="E94" i="28"/>
  <c r="J27" i="28"/>
  <c r="J29" i="28"/>
  <c r="K35" i="28"/>
  <c r="J35" i="28"/>
  <c r="E10" i="28"/>
  <c r="F10" i="28"/>
  <c r="K105" i="28"/>
  <c r="J105" i="28"/>
  <c r="K87" i="28"/>
  <c r="J87" i="28"/>
  <c r="F79" i="28"/>
  <c r="E79" i="28"/>
  <c r="E51" i="28"/>
  <c r="F12" i="28"/>
  <c r="E12" i="28"/>
  <c r="J11" i="28"/>
  <c r="K126" i="28"/>
  <c r="J126" i="28"/>
  <c r="K25" i="28"/>
  <c r="J25" i="28"/>
  <c r="K22" i="28"/>
  <c r="J22" i="28"/>
  <c r="K81" i="28"/>
  <c r="J81" i="28"/>
  <c r="K7" i="28"/>
  <c r="J7" i="28"/>
  <c r="J74" i="28"/>
  <c r="K74" i="28"/>
  <c r="B2" i="28"/>
  <c r="K125" i="28"/>
  <c r="J125" i="28"/>
  <c r="F15" i="28"/>
  <c r="E15" i="28"/>
  <c r="K129" i="28"/>
  <c r="J129" i="28"/>
  <c r="B1" i="28"/>
  <c r="F73" i="28"/>
  <c r="E73" i="28"/>
  <c r="F47" i="28"/>
  <c r="E47" i="28"/>
  <c r="E106" i="28"/>
  <c r="F106" i="28"/>
  <c r="K84" i="28"/>
  <c r="J84" i="28"/>
  <c r="F44" i="28"/>
  <c r="E44" i="28"/>
  <c r="J32" i="28"/>
  <c r="K32" i="28"/>
  <c r="E34" i="28"/>
  <c r="F34" i="28"/>
  <c r="E61" i="28"/>
  <c r="K58" i="28"/>
  <c r="J58" i="28"/>
  <c r="K64" i="28"/>
  <c r="J64" i="28"/>
  <c r="J76" i="28"/>
  <c r="K52" i="28"/>
  <c r="J52" i="28"/>
  <c r="J95" i="28"/>
  <c r="F118" i="28"/>
  <c r="K18" i="28"/>
  <c r="J18" i="28"/>
  <c r="K51" i="28"/>
  <c r="J51" i="28"/>
  <c r="F26" i="28"/>
  <c r="E26" i="28"/>
  <c r="J103" i="28"/>
  <c r="K103" i="28"/>
  <c r="K54" i="28"/>
  <c r="J54" i="28"/>
  <c r="J128" i="28"/>
  <c r="K128" i="28"/>
  <c r="F25" i="28"/>
  <c r="E25" i="28"/>
  <c r="E58" i="28"/>
  <c r="F58" i="28"/>
  <c r="K21" i="28"/>
  <c r="J21" i="28"/>
  <c r="J37" i="28"/>
  <c r="K37" i="28"/>
  <c r="E115" i="28"/>
  <c r="J63" i="28"/>
  <c r="K131" i="28"/>
  <c r="K41" i="28"/>
  <c r="J41" i="28"/>
  <c r="F23" i="28"/>
  <c r="E23" i="28"/>
  <c r="K38" i="28"/>
  <c r="J38" i="28"/>
  <c r="J23" i="28"/>
  <c r="K23" i="28"/>
  <c r="F66" i="28"/>
  <c r="E66" i="28"/>
  <c r="K36" i="28"/>
  <c r="J36" i="28"/>
  <c r="K40" i="28"/>
  <c r="J40" i="28"/>
  <c r="E14" i="28"/>
  <c r="E89" i="28"/>
  <c r="F89" i="28"/>
  <c r="F63" i="28"/>
  <c r="E63" i="28"/>
  <c r="K100" i="28"/>
  <c r="J100" i="28"/>
  <c r="F60" i="28"/>
  <c r="E60" i="28"/>
  <c r="J48" i="28"/>
  <c r="K48" i="28"/>
  <c r="F50" i="28"/>
  <c r="E50" i="28"/>
  <c r="K15" i="28"/>
  <c r="J15" i="28"/>
  <c r="K17" i="28"/>
  <c r="J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K2" i="28" l="1"/>
  <c r="K1" i="28" s="1"/>
  <c r="J2" i="28"/>
  <c r="J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<sst xmlns="http://schemas.openxmlformats.org/spreadsheetml/2006/main" count="14235" uniqueCount="570">
  <si>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</si>
  <si>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</si>
  <si>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</si>
  <si>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</si>
  <si>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</si>
  <si>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</si>
  <si>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</si>
  <si>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</si>
  <si>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</si>
  <si>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</si>
  <si>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</si>
  <si>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</si>
  <si>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</si>
  <si>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</si>
  <si>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</si>
  <si>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</si>
  <si>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</si>
  <si>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</si>
  <si>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</si>
  <si>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</si>
  <si>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</si>
  <si>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</si>
  <si>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</si>
  <si>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</si>
  <si>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</si>
  <si>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</si>
  <si>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</si>
  <si>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</si>
  <si>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</si>
  <si>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</si>
  <si>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</si>
  <si>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</si>
  <si>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</si>
  <si>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</si>
  <si>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</si>
  <si>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</si>
  <si>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</si>
  <si>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</si>
  <si>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</si>
  <si>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</si>
  <si>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</si>
  <si>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</si>
  <si>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</si>
  <si>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</si>
  <si>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</si>
  <si>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</si>
  <si>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</si>
  <si>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</si>
  <si>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</si>
  <si>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</si>
  <si>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</si>
  <si>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</si>
  <si>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</si>
  <si>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</si>
  <si>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</si>
  <si>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</si>
  <si>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</si>
  <si>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</si>
  <si>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</si>
  <si>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</si>
  <si>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</si>
  <si>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</si>
  <si>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</si>
  <si>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</si>
  <si>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</si>
  <si>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</si>
  <si>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</si>
  <si>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</si>
  <si>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</si>
  <si>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</si>
  <si>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</si>
  <si>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</si>
  <si>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</si>
  <si>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</si>
  <si>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</si>
  <si>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</si>
  <si>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</si>
  <si>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</si>
  <si>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</si>
  <si>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</si>
  <si>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</si>
  <si>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</si>
  <si>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</si>
  <si>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</si>
  <si>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</si>
  <si>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</si>
  <si>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</si>
  <si>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</si>
  <si>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</si>
  <si>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</si>
  <si>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</si>
  <si>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</si>
  <si>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</si>
  <si>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</si>
  <si>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</si>
  <si>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</si>
  <si>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</si>
  <si>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</si>
  <si>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</si>
  <si>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</si>
  <si>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</si>
  <si>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</si>
  <si>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</si>
  <si>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</si>
  <si>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</si>
  <si>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</si>
  <si>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</si>
  <si>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</si>
  <si>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</si>
  <si>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</si>
  <si>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</si>
  <si>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</si>
  <si>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</si>
  <si>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</si>
  <si>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</si>
  <si>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</si>
  <si>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</si>
  <si>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</si>
  <si>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</si>
  <si>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</si>
  <si>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</si>
  <si>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</si>
  <si>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</si>
  <si>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</si>
  <si>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</si>
  <si>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</si>
  <si>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</si>
  <si>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</si>
  <si>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</si>
  <si>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</si>
  <si>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</si>
  <si>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</si>
  <si>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</si>
  <si>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</si>
  <si>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</si>
  <si>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</si>
  <si>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</si>
  <si>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</si>
  <si>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</si>
  <si>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</si>
  <si>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</si>
  <si>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</si>
  <si>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</si>
  <si>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</si>
  <si>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</si>
  <si>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</si>
  <si>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</si>
  <si>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</si>
  <si>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</si>
  <si>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</si>
  <si>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</si>
  <si>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</si>
  <si>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</si>
  <si>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</si>
  <si>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</si>
  <si>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</si>
  <si>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</si>
  <si>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</si>
  <si>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</si>
  <si>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</si>
  <si>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</si>
  <si>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</si>
  <si>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</si>
  <si>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</si>
  <si>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</si>
  <si>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</si>
  <si>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</si>
  <si>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</si>
  <si>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</si>
  <si>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</si>
  <si>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</si>
  <si>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</si>
  <si>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</si>
  <si>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</si>
  <si>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</si>
  <si>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</si>
  <si>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</si>
  <si>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</si>
  <si>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</si>
  <si>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</si>
  <si>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</si>
  <si>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</si>
  <si>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</si>
  <si>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</si>
  <si>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</si>
  <si>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</si>
  <si>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</si>
  <si>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</si>
  <si>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</si>
  <si>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</si>
  <si>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</si>
  <si>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</si>
  <si>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</si>
  <si>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</si>
  <si>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</si>
  <si>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</si>
  <si>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</si>
  <si>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</si>
  <si>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</si>
  <si>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</si>
  <si>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</si>
  <si>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</si>
  <si>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</si>
  <si>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</si>
  <si>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</si>
  <si>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</si>
  <si>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</si>
  <si>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</si>
  <si>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</si>
  <si>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</si>
  <si>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</si>
  <si>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</si>
  <si>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</si>
  <si>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</si>
  <si>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</si>
  <si>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</si>
  <si>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</si>
  <si>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</si>
  <si>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</si>
  <si>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</si>
  <si>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</si>
  <si>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</si>
  <si>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</si>
  <si>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</si>
  <si>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</si>
  <si>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</si>
  <si>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</si>
  <si>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</si>
  <si>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</si>
  <si>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</si>
  <si>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</si>
  <si>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</si>
  <si>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</si>
  <si>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</si>
  <si>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</si>
  <si>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</si>
  <si>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</si>
  <si>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</si>
  <si>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</si>
  <si>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</si>
  <si>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</si>
  <si>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</si>
  <si>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</si>
  <si>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</si>
  <si>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</si>
  <si>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</si>
  <si>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</si>
  <si>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</si>
  <si>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</si>
  <si>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</si>
  <si>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</si>
  <si>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</si>
  <si>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</si>
  <si>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</si>
  <si>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</si>
  <si>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</si>
  <si>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</si>
  <si>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</si>
  <si>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</si>
  <si>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</si>
  <si>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</si>
  <si>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</si>
  <si>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</si>
  <si>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</si>
  <si>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</si>
  <si>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</si>
  <si>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</si>
  <si>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</si>
  <si>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</si>
  <si>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</si>
  <si>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</si>
  <si>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</si>
  <si>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</si>
  <si>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</si>
  <si>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</si>
  <si>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</si>
  <si>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</si>
  <si>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</si>
  <si>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</si>
  <si>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</si>
  <si>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</si>
  <si>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</si>
  <si>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</si>
  <si>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</si>
  <si>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</si>
  <si>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</si>
  <si>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</si>
  <si>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</si>
  <si>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</si>
  <si>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</si>
  <si>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</si>
  <si>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</si>
  <si>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</si>
  <si>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</si>
  <si>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</si>
  <si>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</si>
  <si>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</si>
  <si>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</si>
  <si>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</si>
  <si>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</si>
  <si>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</si>
  <si>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</si>
  <si>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</si>
  <si>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</si>
  <si>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</si>
  <si>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</si>
  <si>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</si>
  <si>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</si>
  <si>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</si>
  <si>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</si>
  <si>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</si>
  <si>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</si>
  <si>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</si>
  <si>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</si>
  <si>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</si>
  <si>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</si>
  <si>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</si>
  <si>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</si>
  <si>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</si>
  <si>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</si>
  <si>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</si>
  <si>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</si>
  <si>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</si>
  <si>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</si>
  <si>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</si>
  <si>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</si>
  <si>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</si>
  <si>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</si>
  <si>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</si>
  <si>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</si>
  <si>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</si>
  <si>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</si>
  <si>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</si>
  <si>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</si>
  <si>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</si>
  <si>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</si>
  <si>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</si>
  <si>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</si>
  <si>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</si>
  <si>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</si>
  <si>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</si>
  <si>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</si>
  <si>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</si>
  <si>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</si>
  <si>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</si>
  <si>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</si>
  <si>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</si>
  <si>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</si>
  <si>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</si>
  <si>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</si>
  <si>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</si>
  <si>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</si>
  <si>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</si>
  <si>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</si>
  <si>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</si>
  <si>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</si>
  <si>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</si>
  <si>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</si>
  <si>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</si>
  <si>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</si>
  <si>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</si>
  <si>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</si>
  <si>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</si>
  <si>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</si>
  <si>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</si>
  <si>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</si>
  <si>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</si>
  <si>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</si>
  <si>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</si>
  <si>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</si>
  <si>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</si>
  <si>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</si>
  <si>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</si>
  <si>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</si>
  <si>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</si>
  <si>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</si>
  <si>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</si>
  <si>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</si>
  <si>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</si>
  <si>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</si>
  <si>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</si>
  <si>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</si>
  <si>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</si>
  <si>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</si>
  <si>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</si>
  <si>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</si>
  <si>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</si>
  <si>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</si>
  <si>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</si>
  <si>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</si>
  <si>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</si>
  <si>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</si>
  <si>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</si>
  <si>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</si>
  <si>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</si>
  <si>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</si>
  <si>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</si>
  <si>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</si>
  <si>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</si>
  <si>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</si>
  <si>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</si>
  <si>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</si>
  <si>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</si>
  <si>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</si>
  <si>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</si>
  <si>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</si>
  <si>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</si>
  <si>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</si>
  <si>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</si>
  <si>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</si>
  <si>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</si>
  <si>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</si>
  <si>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</si>
  <si>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</si>
  <si>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</si>
  <si>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</si>
  <si>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</si>
  <si>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</si>
  <si>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</si>
  <si>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</si>
  <si>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</si>
  <si>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</si>
  <si>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</si>
  <si>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</si>
  <si>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</si>
  <si>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</si>
  <si>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</si>
  <si>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</si>
  <si>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</si>
  <si>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</si>
  <si>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</si>
  <si>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</si>
  <si>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</si>
  <si>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</si>
  <si>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</si>
  <si>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</si>
  <si>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</si>
  <si>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</si>
  <si>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</si>
  <si>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</si>
  <si>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</si>
  <si>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</si>
  <si>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</si>
  <si>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</si>
  <si>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</si>
  <si>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</si>
  <si>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</si>
  <si>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</si>
  <si>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</si>
  <si>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</si>
  <si>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</si>
  <si>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</si>
  <si>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</si>
  <si>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</si>
  <si>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</si>
  <si>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</si>
  <si>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</si>
  <si>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</si>
  <si>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</si>
  <si>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</si>
  <si>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</si>
  <si>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</si>
  <si>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</si>
  <si>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</si>
  <si>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</si>
  <si>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</si>
  <si>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</si>
  <si>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</si>
  <si>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</si>
  <si>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</si>
  <si>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</si>
  <si>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</si>
  <si>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</si>
  <si>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</si>
  <si>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</si>
  <si>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</si>
  <si>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</si>
  <si>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</si>
  <si>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</si>
  <si>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</si>
  <si>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</si>
  <si>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</si>
  <si>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</si>
  <si>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</si>
  <si>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</si>
  <si>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</si>
  <si>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</si>
  <si>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</si>
  <si>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</si>
  <si>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</si>
  <si>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</si>
  <si>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</si>
  <si>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</si>
  <si>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</si>
  <si>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</si>
  <si>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</si>
  <si>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</si>
  <si>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</si>
  <si>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</si>
  <si>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</si>
  <si>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</si>
  <si>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</si>
  <si>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</si>
  <si>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</si>
  <si>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</si>
  <si>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</si>
  <si>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</si>
  <si>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</si>
  <si>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</si>
  <si>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</si>
  <si>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</si>
  <si>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</si>
  <si>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</si>
  <si>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</si>
  <si>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</si>
  <si>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</si>
  <si>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</si>
  <si>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</si>
  <si>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</si>
  <si>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</si>
  <si>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</si>
  <si>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</si>
  <si>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</si>
  <si>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</si>
  <si>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</si>
  <si>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</si>
  <si>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</si>
  <si>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</si>
  <si>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</si>
  <si>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</si>
  <si>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</si>
  <si>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</si>
  <si>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</si>
  <si>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</si>
  <si>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</si>
  <si>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</si>
  <si>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</si>
  <si>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</si>
  <si>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fds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</si>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</sst>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P134"/>
  <sheetViews>
    <sheetView tabSelected="1" workbookViewId="0">
      <selection activeCell="W27" sqref="W27"/>
    </sheetView>
  </sheetViews>
  <sheetFormatPr defaultRowHeight="15" x14ac:dyDescent="0.25"/>
  <cols>
    <col min="1" max="1" width="19.140625" bestFit="1" customWidth="1"/>
    <col min="2" max="16" width="9.140625" style="24"/>
  </cols>
  <sheetData>
    <row r="1" spans="1:16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 t="e">
        <f>MEDIAN(G5:G134)</f>
        <v>#N/A</v>
      </c>
      <c r="H1" s="24" t="e">
        <f>MEDIAN(H5:H134)</f>
        <v>#N/A</v>
      </c>
      <c r="J1" s="24" t="e">
        <f>J2/130</f>
        <v>#N/A</v>
      </c>
      <c r="K1" s="24" t="e">
        <f>K2/130</f>
        <v>#N/A</v>
      </c>
      <c r="L1" s="24" t="e">
        <f>MEDIAN(L5:L134)</f>
        <v>#N/A</v>
      </c>
      <c r="M1" s="24" t="e">
        <f>MEDIAN(M5:M134)</f>
        <v>#N/A</v>
      </c>
      <c r="O1" s="24" t="e">
        <f>O2/130</f>
        <v>#N/A</v>
      </c>
      <c r="P1" s="24" t="e">
        <f>P2/130</f>
        <v>#N/A</v>
      </c>
    </row>
    <row r="2" spans="1:16" x14ac:dyDescent="0.25">
      <c r="A2" s="28" t="s">
        <v>196</v>
      </c>
      <c r="B2" s="15">
        <f>AVERAGE(B5:B134)</f>
        <v>-26.554999777692306</v>
      </c>
      <c r="C2" s="16">
        <f>AVERAGE(C5:C134)</f>
        <v>11.424134104615383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 t="e">
        <f>AVERAGE(G5:G134)</f>
        <v>#N/A</v>
      </c>
      <c r="H2" s="16" t="e">
        <f>AVERAGE(H5:H134)</f>
        <v>#N/A</v>
      </c>
      <c r="I2" s="16" t="e">
        <f>AVERAGE(I5:I134)</f>
        <v>#N/A</v>
      </c>
      <c r="J2" s="16" t="e">
        <f>SUM(J5:J134)</f>
        <v>#N/A</v>
      </c>
      <c r="K2" s="17" t="e">
        <f>SUM(K5:K134)</f>
        <v>#N/A</v>
      </c>
      <c r="L2" s="15" t="e">
        <f>AVERAGE(L5:L134)</f>
        <v>#N/A</v>
      </c>
      <c r="M2" s="16" t="e">
        <f>AVERAGE(M5:M134)</f>
        <v>#N/A</v>
      </c>
      <c r="N2" s="16" t="e">
        <f>AVERAGE(N5:N134)</f>
        <v>#N/A</v>
      </c>
      <c r="O2" s="16" t="e">
        <f>SUM(O5:O134)</f>
        <v>#N/A</v>
      </c>
      <c r="P2" s="17" t="e">
        <f>SUM(P5:P134)</f>
        <v>#N/A</v>
      </c>
    </row>
    <row r="3" spans="1:16" x14ac:dyDescent="0.25">
      <c r="A3" s="27" t="s">
        <v>195</v>
      </c>
      <c r="B3" s="29">
        <v>23654</v>
      </c>
      <c r="C3" s="30"/>
      <c r="D3" s="30"/>
      <c r="E3" s="30"/>
      <c r="F3" s="25"/>
      <c r="G3" s="29">
        <v>15795</v>
      </c>
      <c r="H3" s="30"/>
      <c r="I3" s="30"/>
      <c r="J3" s="30"/>
      <c r="K3" s="25"/>
      <c r="L3" s="29">
        <v>860</v>
      </c>
      <c r="M3" s="30"/>
      <c r="N3" s="30"/>
      <c r="O3" s="30"/>
      <c r="P3" s="25"/>
    </row>
    <row r="4" spans="1:16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</row>
    <row r="5" spans="1:16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VLOOKUP(CONCATENATE($A5,"_",G$3),'10 seeds 7200s'!$A$1:$AD$1300,12, FALSE)</f>
        <v>0.99999939999999998</v>
      </c>
      <c r="H5" s="20">
        <f>VLOOKUP(CONCATENATE($A5,"_",G$3),'10 seeds 7200s'!$A$1:$AD$1300,14, FALSE)</f>
        <v>9.2250000000000003E-4</v>
      </c>
      <c r="I5" s="20">
        <f>VLOOKUP(CONCATENATE($A5,"_",G$3),'10 seeds 7200s'!$A$1:$AD$1300,18, FALSE)</f>
        <v>7203.7</v>
      </c>
      <c r="J5" s="20">
        <f>IF(AND(G5=1,H5=0),1,0)</f>
        <v>0</v>
      </c>
      <c r="K5" s="21">
        <f>IF(G5&gt;0.999,1,0)</f>
        <v>1</v>
      </c>
      <c r="L5" s="19" t="e">
        <f>VLOOKUP(CONCATENATE($A5,"_",L$3),'10 seeds 7200s'!$A$1:$AD$1300,12, FALSE)</f>
        <v>#N/A</v>
      </c>
      <c r="M5" s="20" t="e">
        <f>VLOOKUP(CONCATENATE($A5,"_",L$3),'10 seeds 7200s'!$A$1:$AD$1300,14, FALSE)</f>
        <v>#N/A</v>
      </c>
      <c r="N5" s="20" t="e">
        <f>VLOOKUP(CONCATENATE($A5,"_",L$3),'10 seeds 7200s'!$A$1:$AD$1300,18, FALSE)</f>
        <v>#N/A</v>
      </c>
      <c r="O5" s="20" t="e">
        <f>IF(AND(L5=1,M5=0),1,0)</f>
        <v>#N/A</v>
      </c>
      <c r="P5" s="21" t="e">
        <f>IF(L5&gt;0.999,1,0)</f>
        <v>#N/A</v>
      </c>
    </row>
    <row r="6" spans="1:16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VLOOKUP(CONCATENATE($A6,"_",G$3),'10 seeds 7200s'!$A$1:$AD$1300,12, FALSE)</f>
        <v>1</v>
      </c>
      <c r="H6" s="20">
        <f>VLOOKUP(CONCATENATE($A6,"_",G$3),'10 seeds 7200s'!$A$1:$AD$1300,14, FALSE)</f>
        <v>0</v>
      </c>
      <c r="I6" s="20">
        <f>VLOOKUP(CONCATENATE($A6,"_",G$3),'10 seeds 7200s'!$A$1:$AD$1300,18, FALSE)</f>
        <v>17.8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VLOOKUP(CONCATENATE($A6,"_",L$3),'10 seeds 7200s'!$A$1:$AD$1300,12, FALSE)</f>
        <v>1</v>
      </c>
      <c r="M6" s="20">
        <f>VLOOKUP(CONCATENATE($A6,"_",L$3),'10 seeds 7200s'!$A$1:$AD$1300,14, FALSE)</f>
        <v>0</v>
      </c>
      <c r="N6" s="20">
        <f>VLOOKUP(CONCATENATE($A6,"_",L$3),'10 seeds 7200s'!$A$1:$AD$1300,18, FALSE)</f>
        <v>18.100000000000001</v>
      </c>
      <c r="O6" s="20">
        <f t="shared" ref="O6:O69" si="4">IF(AND(L6=1,M6=0),1,0)</f>
        <v>1</v>
      </c>
      <c r="P6" s="21">
        <f t="shared" ref="P6:P69" si="5">IF(L6&gt;0.999,1,0)</f>
        <v>1</v>
      </c>
    </row>
    <row r="7" spans="1:16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VLOOKUP(CONCATENATE($A7,"_",G$3),'10 seeds 7200s'!$A$1:$AD$1300,12, FALSE)</f>
        <v>1</v>
      </c>
      <c r="H7" s="20">
        <f>VLOOKUP(CONCATENATE($A7,"_",G$3),'10 seeds 7200s'!$A$1:$AD$1300,14, FALSE)</f>
        <v>0</v>
      </c>
      <c r="I7" s="20">
        <f>VLOOKUP(CONCATENATE($A7,"_",G$3),'10 seeds 7200s'!$A$1:$AD$1300,18, FALSE)</f>
        <v>1.1000000000000001</v>
      </c>
      <c r="J7" s="20">
        <f t="shared" si="2"/>
        <v>1</v>
      </c>
      <c r="K7" s="21">
        <f t="shared" si="3"/>
        <v>1</v>
      </c>
      <c r="L7" s="19">
        <f>VLOOKUP(CONCATENATE($A7,"_",L$3),'10 seeds 7200s'!$A$1:$AD$1300,12, FALSE)</f>
        <v>1</v>
      </c>
      <c r="M7" s="20">
        <f>VLOOKUP(CONCATENATE($A7,"_",L$3),'10 seeds 7200s'!$A$1:$AD$1300,14, FALSE)</f>
        <v>0</v>
      </c>
      <c r="N7" s="20">
        <f>VLOOKUP(CONCATENATE($A7,"_",L$3),'10 seeds 7200s'!$A$1:$AD$1300,18, FALSE)</f>
        <v>1.3</v>
      </c>
      <c r="O7" s="20">
        <f t="shared" si="4"/>
        <v>1</v>
      </c>
      <c r="P7" s="21">
        <f t="shared" si="5"/>
        <v>1</v>
      </c>
    </row>
    <row r="8" spans="1:16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VLOOKUP(CONCATENATE($A8,"_",G$3),'10 seeds 7200s'!$A$1:$AD$1300,12, FALSE)</f>
        <v>1</v>
      </c>
      <c r="H8" s="20">
        <f>VLOOKUP(CONCATENATE($A8,"_",G$3),'10 seeds 7200s'!$A$1:$AD$1300,14, FALSE)</f>
        <v>0</v>
      </c>
      <c r="I8" s="20">
        <f>VLOOKUP(CONCATENATE($A8,"_",G$3),'10 seeds 7200s'!$A$1:$AD$1300,18, FALSE)</f>
        <v>21.8</v>
      </c>
      <c r="J8" s="20">
        <f t="shared" si="2"/>
        <v>1</v>
      </c>
      <c r="K8" s="21">
        <f t="shared" si="3"/>
        <v>1</v>
      </c>
      <c r="L8" s="19">
        <f>VLOOKUP(CONCATENATE($A8,"_",L$3),'10 seeds 7200s'!$A$1:$AD$1300,12, FALSE)</f>
        <v>1</v>
      </c>
      <c r="M8" s="20">
        <f>VLOOKUP(CONCATENATE($A8,"_",L$3),'10 seeds 7200s'!$A$1:$AD$1300,14, FALSE)</f>
        <v>0</v>
      </c>
      <c r="N8" s="20">
        <f>VLOOKUP(CONCATENATE($A8,"_",L$3),'10 seeds 7200s'!$A$1:$AD$1300,18, FALSE)</f>
        <v>21</v>
      </c>
      <c r="O8" s="20">
        <f t="shared" si="4"/>
        <v>1</v>
      </c>
      <c r="P8" s="21">
        <f t="shared" si="5"/>
        <v>1</v>
      </c>
    </row>
    <row r="9" spans="1:16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VLOOKUP(CONCATENATE($A9,"_",G$3),'10 seeds 7200s'!$A$1:$AD$1300,12, FALSE)</f>
        <v>1</v>
      </c>
      <c r="H9" s="20">
        <f>VLOOKUP(CONCATENATE($A9,"_",G$3),'10 seeds 7200s'!$A$1:$AD$1300,14, FALSE)</f>
        <v>0</v>
      </c>
      <c r="I9" s="20">
        <f>VLOOKUP(CONCATENATE($A9,"_",G$3),'10 seeds 7200s'!$A$1:$AD$1300,18, FALSE)</f>
        <v>18.899999999999999</v>
      </c>
      <c r="J9" s="20">
        <f t="shared" si="2"/>
        <v>1</v>
      </c>
      <c r="K9" s="21">
        <f t="shared" si="3"/>
        <v>1</v>
      </c>
      <c r="L9" s="19">
        <f>VLOOKUP(CONCATENATE($A9,"_",L$3),'10 seeds 7200s'!$A$1:$AD$1300,12, FALSE)</f>
        <v>1</v>
      </c>
      <c r="M9" s="20">
        <f>VLOOKUP(CONCATENATE($A9,"_",L$3),'10 seeds 7200s'!$A$1:$AD$1300,14, FALSE)</f>
        <v>0</v>
      </c>
      <c r="N9" s="20">
        <f>VLOOKUP(CONCATENATE($A9,"_",L$3),'10 seeds 7200s'!$A$1:$AD$1300,18, FALSE)</f>
        <v>19</v>
      </c>
      <c r="O9" s="20">
        <f t="shared" si="4"/>
        <v>1</v>
      </c>
      <c r="P9" s="21">
        <f t="shared" si="5"/>
        <v>1</v>
      </c>
    </row>
    <row r="10" spans="1:16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VLOOKUP(CONCATENATE($A10,"_",G$3),'10 seeds 7200s'!$A$1:$AD$1300,12, FALSE)</f>
        <v>1</v>
      </c>
      <c r="H10" s="20">
        <f>VLOOKUP(CONCATENATE($A10,"_",G$3),'10 seeds 7200s'!$A$1:$AD$1300,14, FALSE)</f>
        <v>0</v>
      </c>
      <c r="I10" s="20">
        <f>VLOOKUP(CONCATENATE($A10,"_",G$3),'10 seeds 7200s'!$A$1:$AD$1300,18, FALSE)</f>
        <v>8.4</v>
      </c>
      <c r="J10" s="20">
        <f t="shared" si="2"/>
        <v>1</v>
      </c>
      <c r="K10" s="21">
        <f t="shared" si="3"/>
        <v>1</v>
      </c>
      <c r="L10" s="19">
        <f>VLOOKUP(CONCATENATE($A10,"_",L$3),'10 seeds 7200s'!$A$1:$AD$1300,12, FALSE)</f>
        <v>1</v>
      </c>
      <c r="M10" s="20">
        <f>VLOOKUP(CONCATENATE($A10,"_",L$3),'10 seeds 7200s'!$A$1:$AD$1300,14, FALSE)</f>
        <v>0</v>
      </c>
      <c r="N10" s="20">
        <f>VLOOKUP(CONCATENATE($A10,"_",L$3),'10 seeds 7200s'!$A$1:$AD$1300,18, FALSE)</f>
        <v>7.9</v>
      </c>
      <c r="O10" s="20">
        <f t="shared" si="4"/>
        <v>1</v>
      </c>
      <c r="P10" s="21">
        <f t="shared" si="5"/>
        <v>1</v>
      </c>
    </row>
    <row r="11" spans="1:16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VLOOKUP(CONCATENATE($A11,"_",G$3),'10 seeds 7200s'!$A$1:$AD$1300,12, FALSE)</f>
        <v>1</v>
      </c>
      <c r="H11" s="20">
        <f>VLOOKUP(CONCATENATE($A11,"_",G$3),'10 seeds 7200s'!$A$1:$AD$1300,14, FALSE)</f>
        <v>0</v>
      </c>
      <c r="I11" s="20">
        <f>VLOOKUP(CONCATENATE($A11,"_",G$3),'10 seeds 7200s'!$A$1:$AD$1300,18, FALSE)</f>
        <v>1.2</v>
      </c>
      <c r="J11" s="20">
        <f t="shared" si="2"/>
        <v>1</v>
      </c>
      <c r="K11" s="21">
        <f t="shared" si="3"/>
        <v>1</v>
      </c>
      <c r="L11" s="19">
        <f>VLOOKUP(CONCATENATE($A11,"_",L$3),'10 seeds 7200s'!$A$1:$AD$1300,12, FALSE)</f>
        <v>1</v>
      </c>
      <c r="M11" s="20">
        <f>VLOOKUP(CONCATENATE($A11,"_",L$3),'10 seeds 7200s'!$A$1:$AD$1300,14, FALSE)</f>
        <v>0</v>
      </c>
      <c r="N11" s="20">
        <f>VLOOKUP(CONCATENATE($A11,"_",L$3),'10 seeds 7200s'!$A$1:$AD$1300,18, FALSE)</f>
        <v>1.2</v>
      </c>
      <c r="O11" s="20">
        <f t="shared" si="4"/>
        <v>1</v>
      </c>
      <c r="P11" s="21">
        <f t="shared" si="5"/>
        <v>1</v>
      </c>
    </row>
    <row r="12" spans="1:16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VLOOKUP(CONCATENATE($A12,"_",G$3),'10 seeds 7200s'!$A$1:$AD$1300,12, FALSE)</f>
        <v>0.9999962</v>
      </c>
      <c r="H12" s="20">
        <f>VLOOKUP(CONCATENATE($A12,"_",G$3),'10 seeds 7200s'!$A$1:$AD$1300,14, FALSE)</f>
        <v>1.7681100000000002E-2</v>
      </c>
      <c r="I12" s="20">
        <f>VLOOKUP(CONCATENATE($A12,"_",G$3),'10 seeds 7200s'!$A$1:$AD$1300,18, FALSE)</f>
        <v>7200.2</v>
      </c>
      <c r="J12" s="20">
        <f t="shared" si="2"/>
        <v>0</v>
      </c>
      <c r="K12" s="21">
        <f t="shared" si="3"/>
        <v>1</v>
      </c>
      <c r="L12" s="19" t="e">
        <f>VLOOKUP(CONCATENATE($A12,"_",L$3),'10 seeds 7200s'!$A$1:$AD$1300,12, FALSE)</f>
        <v>#N/A</v>
      </c>
      <c r="M12" s="20" t="e">
        <f>VLOOKUP(CONCATENATE($A12,"_",L$3),'10 seeds 7200s'!$A$1:$AD$1300,14, FALSE)</f>
        <v>#N/A</v>
      </c>
      <c r="N12" s="20" t="e">
        <f>VLOOKUP(CONCATENATE($A12,"_",L$3),'10 seeds 7200s'!$A$1:$AD$1300,18, FALSE)</f>
        <v>#N/A</v>
      </c>
      <c r="O12" s="20" t="e">
        <f t="shared" si="4"/>
        <v>#N/A</v>
      </c>
      <c r="P12" s="21" t="e">
        <f t="shared" si="5"/>
        <v>#N/A</v>
      </c>
    </row>
    <row r="13" spans="1:16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VLOOKUP(CONCATENATE($A13,"_",G$3),'10 seeds 7200s'!$A$1:$AD$1300,12, FALSE)</f>
        <v>1</v>
      </c>
      <c r="H13" s="20">
        <f>VLOOKUP(CONCATENATE($A13,"_",G$3),'10 seeds 7200s'!$A$1:$AD$1300,14, FALSE)</f>
        <v>0</v>
      </c>
      <c r="I13" s="20">
        <f>VLOOKUP(CONCATENATE($A13,"_",G$3),'10 seeds 7200s'!$A$1:$AD$1300,18, FALSE)</f>
        <v>219.5</v>
      </c>
      <c r="J13" s="20">
        <f t="shared" si="2"/>
        <v>1</v>
      </c>
      <c r="K13" s="21">
        <f t="shared" si="3"/>
        <v>1</v>
      </c>
      <c r="L13" s="19">
        <f>VLOOKUP(CONCATENATE($A13,"_",L$3),'10 seeds 7200s'!$A$1:$AD$1300,12, FALSE)</f>
        <v>1</v>
      </c>
      <c r="M13" s="20">
        <f>VLOOKUP(CONCATENATE($A13,"_",L$3),'10 seeds 7200s'!$A$1:$AD$1300,14, FALSE)</f>
        <v>0</v>
      </c>
      <c r="N13" s="20">
        <f>VLOOKUP(CONCATENATE($A13,"_",L$3),'10 seeds 7200s'!$A$1:$AD$1300,18, FALSE)</f>
        <v>313</v>
      </c>
      <c r="O13" s="20">
        <f t="shared" si="4"/>
        <v>1</v>
      </c>
      <c r="P13" s="21">
        <f t="shared" si="5"/>
        <v>1</v>
      </c>
    </row>
    <row r="14" spans="1:16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VLOOKUP(CONCATENATE($A14,"_",G$3),'10 seeds 7200s'!$A$1:$AD$1300,12, FALSE)</f>
        <v>1</v>
      </c>
      <c r="H14" s="20">
        <f>VLOOKUP(CONCATENATE($A14,"_",G$3),'10 seeds 7200s'!$A$1:$AD$1300,14, FALSE)</f>
        <v>0</v>
      </c>
      <c r="I14" s="20">
        <f>VLOOKUP(CONCATENATE($A14,"_",G$3),'10 seeds 7200s'!$A$1:$AD$1300,18, FALSE)</f>
        <v>3.1</v>
      </c>
      <c r="J14" s="20">
        <f t="shared" si="2"/>
        <v>1</v>
      </c>
      <c r="K14" s="21">
        <f t="shared" si="3"/>
        <v>1</v>
      </c>
      <c r="L14" s="19">
        <f>VLOOKUP(CONCATENATE($A14,"_",L$3),'10 seeds 7200s'!$A$1:$AD$1300,12, FALSE)</f>
        <v>1</v>
      </c>
      <c r="M14" s="20">
        <f>VLOOKUP(CONCATENATE($A14,"_",L$3),'10 seeds 7200s'!$A$1:$AD$1300,14, FALSE)</f>
        <v>0</v>
      </c>
      <c r="N14" s="20">
        <f>VLOOKUP(CONCATENATE($A14,"_",L$3),'10 seeds 7200s'!$A$1:$AD$1300,18, FALSE)</f>
        <v>3.1</v>
      </c>
      <c r="O14" s="20">
        <f t="shared" si="4"/>
        <v>1</v>
      </c>
      <c r="P14" s="21">
        <f t="shared" si="5"/>
        <v>1</v>
      </c>
    </row>
    <row r="15" spans="1:16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VLOOKUP(CONCATENATE($A15,"_",G$3),'10 seeds 7200s'!$A$1:$AD$1300,12, FALSE)</f>
        <v>1</v>
      </c>
      <c r="H15" s="20">
        <f>VLOOKUP(CONCATENATE($A15,"_",G$3),'10 seeds 7200s'!$A$1:$AD$1300,14, FALSE)</f>
        <v>0</v>
      </c>
      <c r="I15" s="20">
        <f>VLOOKUP(CONCATENATE($A15,"_",G$3),'10 seeds 7200s'!$A$1:$AD$1300,18, FALSE)</f>
        <v>2.8</v>
      </c>
      <c r="J15" s="20">
        <f t="shared" si="2"/>
        <v>1</v>
      </c>
      <c r="K15" s="21">
        <f t="shared" si="3"/>
        <v>1</v>
      </c>
      <c r="L15" s="19">
        <f>VLOOKUP(CONCATENATE($A15,"_",L$3),'10 seeds 7200s'!$A$1:$AD$1300,12, FALSE)</f>
        <v>1</v>
      </c>
      <c r="M15" s="20">
        <f>VLOOKUP(CONCATENATE($A15,"_",L$3),'10 seeds 7200s'!$A$1:$AD$1300,14, FALSE)</f>
        <v>0</v>
      </c>
      <c r="N15" s="20">
        <f>VLOOKUP(CONCATENATE($A15,"_",L$3),'10 seeds 7200s'!$A$1:$AD$1300,18, FALSE)</f>
        <v>2.7</v>
      </c>
      <c r="O15" s="20">
        <f t="shared" si="4"/>
        <v>1</v>
      </c>
      <c r="P15" s="21">
        <f t="shared" si="5"/>
        <v>1</v>
      </c>
    </row>
    <row r="16" spans="1:16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VLOOKUP(CONCATENATE($A16,"_",G$3),'10 seeds 7200s'!$A$1:$AD$1300,12, FALSE)</f>
        <v>0.99998050000000005</v>
      </c>
      <c r="H16" s="20">
        <f>VLOOKUP(CONCATENATE($A16,"_",G$3),'10 seeds 7200s'!$A$1:$AD$1300,14, FALSE)</f>
        <v>9.3231000000000008E-3</v>
      </c>
      <c r="I16" s="20">
        <f>VLOOKUP(CONCATENATE($A16,"_",G$3),'10 seeds 7200s'!$A$1:$AD$1300,18, FALSE)</f>
        <v>7200.7</v>
      </c>
      <c r="J16" s="20">
        <f t="shared" si="2"/>
        <v>0</v>
      </c>
      <c r="K16" s="21">
        <f t="shared" si="3"/>
        <v>1</v>
      </c>
      <c r="L16" s="19" t="e">
        <f>VLOOKUP(CONCATENATE($A16,"_",L$3),'10 seeds 7200s'!$A$1:$AD$1300,12, FALSE)</f>
        <v>#N/A</v>
      </c>
      <c r="M16" s="20" t="e">
        <f>VLOOKUP(CONCATENATE($A16,"_",L$3),'10 seeds 7200s'!$A$1:$AD$1300,14, FALSE)</f>
        <v>#N/A</v>
      </c>
      <c r="N16" s="20" t="e">
        <f>VLOOKUP(CONCATENATE($A16,"_",L$3),'10 seeds 7200s'!$A$1:$AD$1300,18, FALSE)</f>
        <v>#N/A</v>
      </c>
      <c r="O16" s="20" t="e">
        <f t="shared" si="4"/>
        <v>#N/A</v>
      </c>
      <c r="P16" s="21" t="e">
        <f t="shared" si="5"/>
        <v>#N/A</v>
      </c>
    </row>
    <row r="17" spans="1:16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VLOOKUP(CONCATENATE($A17,"_",G$3),'10 seeds 7200s'!$A$1:$AD$1300,12, FALSE)</f>
        <v>0.99994130000000003</v>
      </c>
      <c r="H17" s="20">
        <f>VLOOKUP(CONCATENATE($A17,"_",G$3),'10 seeds 7200s'!$A$1:$AD$1300,14, FALSE)</f>
        <v>9.2738999999999999E-3</v>
      </c>
      <c r="I17" s="20">
        <f>VLOOKUP(CONCATENATE($A17,"_",G$3),'10 seeds 7200s'!$A$1:$AD$1300,18, FALSE)</f>
        <v>7201.6</v>
      </c>
      <c r="J17" s="20">
        <f t="shared" si="2"/>
        <v>0</v>
      </c>
      <c r="K17" s="21">
        <f t="shared" si="3"/>
        <v>1</v>
      </c>
      <c r="L17" s="19" t="e">
        <f>VLOOKUP(CONCATENATE($A17,"_",L$3),'10 seeds 7200s'!$A$1:$AD$1300,12, FALSE)</f>
        <v>#N/A</v>
      </c>
      <c r="M17" s="20" t="e">
        <f>VLOOKUP(CONCATENATE($A17,"_",L$3),'10 seeds 7200s'!$A$1:$AD$1300,14, FALSE)</f>
        <v>#N/A</v>
      </c>
      <c r="N17" s="20" t="e">
        <f>VLOOKUP(CONCATENATE($A17,"_",L$3),'10 seeds 7200s'!$A$1:$AD$1300,18, FALSE)</f>
        <v>#N/A</v>
      </c>
      <c r="O17" s="20" t="e">
        <f t="shared" si="4"/>
        <v>#N/A</v>
      </c>
      <c r="P17" s="21" t="e">
        <f t="shared" si="5"/>
        <v>#N/A</v>
      </c>
    </row>
    <row r="18" spans="1:16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VLOOKUP(CONCATENATE($A18,"_",G$3),'10 seeds 7200s'!$A$1:$AD$1300,12, FALSE)</f>
        <v>0.99994799999999995</v>
      </c>
      <c r="H18" s="20">
        <f>VLOOKUP(CONCATENATE($A18,"_",G$3),'10 seeds 7200s'!$A$1:$AD$1300,14, FALSE)</f>
        <v>1.15508E-2</v>
      </c>
      <c r="I18" s="20">
        <f>VLOOKUP(CONCATENATE($A18,"_",G$3),'10 seeds 7200s'!$A$1:$AD$1300,18, FALSE)</f>
        <v>7200.1</v>
      </c>
      <c r="J18" s="20">
        <f t="shared" si="2"/>
        <v>0</v>
      </c>
      <c r="K18" s="21">
        <f t="shared" si="3"/>
        <v>1</v>
      </c>
      <c r="L18" s="19" t="e">
        <f>VLOOKUP(CONCATENATE($A18,"_",L$3),'10 seeds 7200s'!$A$1:$AD$1300,12, FALSE)</f>
        <v>#N/A</v>
      </c>
      <c r="M18" s="20" t="e">
        <f>VLOOKUP(CONCATENATE($A18,"_",L$3),'10 seeds 7200s'!$A$1:$AD$1300,14, FALSE)</f>
        <v>#N/A</v>
      </c>
      <c r="N18" s="20" t="e">
        <f>VLOOKUP(CONCATENATE($A18,"_",L$3),'10 seeds 7200s'!$A$1:$AD$1300,18, FALSE)</f>
        <v>#N/A</v>
      </c>
      <c r="O18" s="20" t="e">
        <f t="shared" si="4"/>
        <v>#N/A</v>
      </c>
      <c r="P18" s="21" t="e">
        <f t="shared" si="5"/>
        <v>#N/A</v>
      </c>
    </row>
    <row r="19" spans="1:16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VLOOKUP(CONCATENATE($A19,"_",G$3),'10 seeds 7200s'!$A$1:$AD$1300,12, FALSE)</f>
        <v>0.99804870000000001</v>
      </c>
      <c r="H19" s="20">
        <f>VLOOKUP(CONCATENATE($A19,"_",G$3),'10 seeds 7200s'!$A$1:$AD$1300,14, FALSE)</f>
        <v>5.0287499999999999E-2</v>
      </c>
      <c r="I19" s="20">
        <f>VLOOKUP(CONCATENATE($A19,"_",G$3),'10 seeds 7200s'!$A$1:$AD$1300,18, FALSE)</f>
        <v>7200.6</v>
      </c>
      <c r="J19" s="20">
        <f t="shared" si="2"/>
        <v>0</v>
      </c>
      <c r="K19" s="21">
        <f t="shared" si="3"/>
        <v>0</v>
      </c>
      <c r="L19" s="19" t="e">
        <f>VLOOKUP(CONCATENATE($A19,"_",L$3),'10 seeds 7200s'!$A$1:$AD$1300,12, FALSE)</f>
        <v>#N/A</v>
      </c>
      <c r="M19" s="20" t="e">
        <f>VLOOKUP(CONCATENATE($A19,"_",L$3),'10 seeds 7200s'!$A$1:$AD$1300,14, FALSE)</f>
        <v>#N/A</v>
      </c>
      <c r="N19" s="20" t="e">
        <f>VLOOKUP(CONCATENATE($A19,"_",L$3),'10 seeds 7200s'!$A$1:$AD$1300,18, FALSE)</f>
        <v>#N/A</v>
      </c>
      <c r="O19" s="20" t="e">
        <f t="shared" si="4"/>
        <v>#N/A</v>
      </c>
      <c r="P19" s="21" t="e">
        <f t="shared" si="5"/>
        <v>#N/A</v>
      </c>
    </row>
    <row r="20" spans="1:16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VLOOKUP(CONCATENATE($A20,"_",G$3),'10 seeds 7200s'!$A$1:$AD$1300,12, FALSE)</f>
        <v>1</v>
      </c>
      <c r="H20" s="20">
        <f>VLOOKUP(CONCATENATE($A20,"_",G$3),'10 seeds 7200s'!$A$1:$AD$1300,14, FALSE)</f>
        <v>0</v>
      </c>
      <c r="I20" s="20">
        <f>VLOOKUP(CONCATENATE($A20,"_",G$3),'10 seeds 7200s'!$A$1:$AD$1300,18, FALSE)</f>
        <v>4.5</v>
      </c>
      <c r="J20" s="20">
        <f t="shared" si="2"/>
        <v>1</v>
      </c>
      <c r="K20" s="21">
        <f t="shared" si="3"/>
        <v>1</v>
      </c>
      <c r="L20" s="19">
        <f>VLOOKUP(CONCATENATE($A20,"_",L$3),'10 seeds 7200s'!$A$1:$AD$1300,12, FALSE)</f>
        <v>1</v>
      </c>
      <c r="M20" s="20">
        <f>VLOOKUP(CONCATENATE($A20,"_",L$3),'10 seeds 7200s'!$A$1:$AD$1300,14, FALSE)</f>
        <v>0</v>
      </c>
      <c r="N20" s="20">
        <f>VLOOKUP(CONCATENATE($A20,"_",L$3),'10 seeds 7200s'!$A$1:$AD$1300,18, FALSE)</f>
        <v>4.4000000000000004</v>
      </c>
      <c r="O20" s="20">
        <f t="shared" si="4"/>
        <v>1</v>
      </c>
      <c r="P20" s="21">
        <f t="shared" si="5"/>
        <v>1</v>
      </c>
    </row>
    <row r="21" spans="1:16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VLOOKUP(CONCATENATE($A21,"_",G$3),'10 seeds 7200s'!$A$1:$AD$1300,12, FALSE)</f>
        <v>1</v>
      </c>
      <c r="H21" s="20">
        <f>VLOOKUP(CONCATENATE($A21,"_",G$3),'10 seeds 7200s'!$A$1:$AD$1300,14, FALSE)</f>
        <v>0</v>
      </c>
      <c r="I21" s="20">
        <f>VLOOKUP(CONCATENATE($A21,"_",G$3),'10 seeds 7200s'!$A$1:$AD$1300,18, FALSE)</f>
        <v>8.3000000000000007</v>
      </c>
      <c r="J21" s="20">
        <f t="shared" si="2"/>
        <v>1</v>
      </c>
      <c r="K21" s="21">
        <f t="shared" si="3"/>
        <v>1</v>
      </c>
      <c r="L21" s="19">
        <f>VLOOKUP(CONCATENATE($A21,"_",L$3),'10 seeds 7200s'!$A$1:$AD$1300,12, FALSE)</f>
        <v>1</v>
      </c>
      <c r="M21" s="20">
        <f>VLOOKUP(CONCATENATE($A21,"_",L$3),'10 seeds 7200s'!$A$1:$AD$1300,14, FALSE)</f>
        <v>0</v>
      </c>
      <c r="N21" s="20">
        <f>VLOOKUP(CONCATENATE($A21,"_",L$3),'10 seeds 7200s'!$A$1:$AD$1300,18, FALSE)</f>
        <v>7.9</v>
      </c>
      <c r="O21" s="20">
        <f t="shared" si="4"/>
        <v>1</v>
      </c>
      <c r="P21" s="21">
        <f t="shared" si="5"/>
        <v>1</v>
      </c>
    </row>
    <row r="22" spans="1:16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VLOOKUP(CONCATENATE($A22,"_",G$3),'10 seeds 7200s'!$A$1:$AD$1300,12, FALSE)</f>
        <v>0.92343209999999998</v>
      </c>
      <c r="H22" s="20">
        <f>VLOOKUP(CONCATENATE($A22,"_",G$3),'10 seeds 7200s'!$A$1:$AD$1300,14, FALSE)</f>
        <v>0.23507349999999999</v>
      </c>
      <c r="I22" s="20">
        <f>VLOOKUP(CONCATENATE($A22,"_",G$3),'10 seeds 7200s'!$A$1:$AD$1300,18, FALSE)</f>
        <v>2004.5</v>
      </c>
      <c r="J22" s="20">
        <f t="shared" si="2"/>
        <v>0</v>
      </c>
      <c r="K22" s="21">
        <f t="shared" si="3"/>
        <v>0</v>
      </c>
      <c r="L22" s="19" t="e">
        <f>VLOOKUP(CONCATENATE($A22,"_",L$3),'10 seeds 7200s'!$A$1:$AD$1300,12, FALSE)</f>
        <v>#N/A</v>
      </c>
      <c r="M22" s="20" t="e">
        <f>VLOOKUP(CONCATENATE($A22,"_",L$3),'10 seeds 7200s'!$A$1:$AD$1300,14, FALSE)</f>
        <v>#N/A</v>
      </c>
      <c r="N22" s="20" t="e">
        <f>VLOOKUP(CONCATENATE($A22,"_",L$3),'10 seeds 7200s'!$A$1:$AD$1300,18, FALSE)</f>
        <v>#N/A</v>
      </c>
      <c r="O22" s="20" t="e">
        <f t="shared" si="4"/>
        <v>#N/A</v>
      </c>
      <c r="P22" s="21" t="e">
        <f t="shared" si="5"/>
        <v>#N/A</v>
      </c>
    </row>
    <row r="23" spans="1:16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VLOOKUP(CONCATENATE($A23,"_",G$3),'10 seeds 7200s'!$A$1:$AD$1300,12, FALSE)</f>
        <v>1</v>
      </c>
      <c r="H23" s="20">
        <f>VLOOKUP(CONCATENATE($A23,"_",G$3),'10 seeds 7200s'!$A$1:$AD$1300,14, FALSE)</f>
        <v>0</v>
      </c>
      <c r="I23" s="20">
        <f>VLOOKUP(CONCATENATE($A23,"_",G$3),'10 seeds 7200s'!$A$1:$AD$1300,18, FALSE)</f>
        <v>89.5</v>
      </c>
      <c r="J23" s="20">
        <f t="shared" si="2"/>
        <v>1</v>
      </c>
      <c r="K23" s="21">
        <f t="shared" si="3"/>
        <v>1</v>
      </c>
      <c r="L23" s="19">
        <f>VLOOKUP(CONCATENATE($A23,"_",L$3),'10 seeds 7200s'!$A$1:$AD$1300,12, FALSE)</f>
        <v>1</v>
      </c>
      <c r="M23" s="20">
        <f>VLOOKUP(CONCATENATE($A23,"_",L$3),'10 seeds 7200s'!$A$1:$AD$1300,14, FALSE)</f>
        <v>0</v>
      </c>
      <c r="N23" s="20">
        <f>VLOOKUP(CONCATENATE($A23,"_",L$3),'10 seeds 7200s'!$A$1:$AD$1300,18, FALSE)</f>
        <v>43</v>
      </c>
      <c r="O23" s="20">
        <f t="shared" si="4"/>
        <v>1</v>
      </c>
      <c r="P23" s="21">
        <f t="shared" si="5"/>
        <v>1</v>
      </c>
    </row>
    <row r="24" spans="1:16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VLOOKUP(CONCATENATE($A24,"_",G$3),'10 seeds 7200s'!$A$1:$AD$1300,12, FALSE)</f>
        <v>1</v>
      </c>
      <c r="H24" s="20">
        <f>VLOOKUP(CONCATENATE($A24,"_",G$3),'10 seeds 7200s'!$A$1:$AD$1300,14, FALSE)</f>
        <v>0</v>
      </c>
      <c r="I24" s="20">
        <f>VLOOKUP(CONCATENATE($A24,"_",G$3),'10 seeds 7200s'!$A$1:$AD$1300,18, FALSE)</f>
        <v>1.5</v>
      </c>
      <c r="J24" s="20">
        <f t="shared" si="2"/>
        <v>1</v>
      </c>
      <c r="K24" s="21">
        <f t="shared" si="3"/>
        <v>1</v>
      </c>
      <c r="L24" s="19" t="e">
        <f>VLOOKUP(CONCATENATE($A24,"_",L$3),'10 seeds 7200s'!$A$1:$AD$1300,12, FALSE)</f>
        <v>#N/A</v>
      </c>
      <c r="M24" s="20" t="e">
        <f>VLOOKUP(CONCATENATE($A24,"_",L$3),'10 seeds 7200s'!$A$1:$AD$1300,14, FALSE)</f>
        <v>#N/A</v>
      </c>
      <c r="N24" s="20" t="e">
        <f>VLOOKUP(CONCATENATE($A24,"_",L$3),'10 seeds 7200s'!$A$1:$AD$1300,18, FALSE)</f>
        <v>#N/A</v>
      </c>
      <c r="O24" s="20" t="e">
        <f t="shared" si="4"/>
        <v>#N/A</v>
      </c>
      <c r="P24" s="21" t="e">
        <f t="shared" si="5"/>
        <v>#N/A</v>
      </c>
    </row>
    <row r="25" spans="1:16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VLOOKUP(CONCATENATE($A25,"_",G$3),'10 seeds 7200s'!$A$1:$AD$1300,12, FALSE)</f>
        <v>1</v>
      </c>
      <c r="H25" s="20">
        <f>VLOOKUP(CONCATENATE($A25,"_",G$3),'10 seeds 7200s'!$A$1:$AD$1300,14, FALSE)</f>
        <v>0</v>
      </c>
      <c r="I25" s="20">
        <f>VLOOKUP(CONCATENATE($A25,"_",G$3),'10 seeds 7200s'!$A$1:$AD$1300,18, FALSE)</f>
        <v>16.5</v>
      </c>
      <c r="J25" s="20">
        <f t="shared" si="2"/>
        <v>1</v>
      </c>
      <c r="K25" s="21">
        <f t="shared" si="3"/>
        <v>1</v>
      </c>
      <c r="L25" s="19">
        <f>VLOOKUP(CONCATENATE($A25,"_",L$3),'10 seeds 7200s'!$A$1:$AD$1300,12, FALSE)</f>
        <v>1</v>
      </c>
      <c r="M25" s="20">
        <f>VLOOKUP(CONCATENATE($A25,"_",L$3),'10 seeds 7200s'!$A$1:$AD$1300,14, FALSE)</f>
        <v>0</v>
      </c>
      <c r="N25" s="20">
        <f>VLOOKUP(CONCATENATE($A25,"_",L$3),'10 seeds 7200s'!$A$1:$AD$1300,18, FALSE)</f>
        <v>16.3</v>
      </c>
      <c r="O25" s="20">
        <f t="shared" si="4"/>
        <v>1</v>
      </c>
      <c r="P25" s="21">
        <f t="shared" si="5"/>
        <v>1</v>
      </c>
    </row>
    <row r="26" spans="1:16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VLOOKUP(CONCATENATE($A26,"_",G$3),'10 seeds 7200s'!$A$1:$AD$1300,12, FALSE)</f>
        <v>0.96318400000000004</v>
      </c>
      <c r="H26" s="20">
        <f>VLOOKUP(CONCATENATE($A26,"_",G$3),'10 seeds 7200s'!$A$1:$AD$1300,14, FALSE)</f>
        <v>0.36867280000000002</v>
      </c>
      <c r="I26" s="20">
        <f>VLOOKUP(CONCATENATE($A26,"_",G$3),'10 seeds 7200s'!$A$1:$AD$1300,18, FALSE)</f>
        <v>7201</v>
      </c>
      <c r="J26" s="20">
        <f t="shared" si="2"/>
        <v>0</v>
      </c>
      <c r="K26" s="21">
        <f t="shared" si="3"/>
        <v>0</v>
      </c>
      <c r="L26" s="19" t="e">
        <f>VLOOKUP(CONCATENATE($A26,"_",L$3),'10 seeds 7200s'!$A$1:$AD$1300,12, FALSE)</f>
        <v>#N/A</v>
      </c>
      <c r="M26" s="20" t="e">
        <f>VLOOKUP(CONCATENATE($A26,"_",L$3),'10 seeds 7200s'!$A$1:$AD$1300,14, FALSE)</f>
        <v>#N/A</v>
      </c>
      <c r="N26" s="20" t="e">
        <f>VLOOKUP(CONCATENATE($A26,"_",L$3),'10 seeds 7200s'!$A$1:$AD$1300,18, FALSE)</f>
        <v>#N/A</v>
      </c>
      <c r="O26" s="20" t="e">
        <f t="shared" si="4"/>
        <v>#N/A</v>
      </c>
      <c r="P26" s="21" t="e">
        <f t="shared" si="5"/>
        <v>#N/A</v>
      </c>
    </row>
    <row r="27" spans="1:16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VLOOKUP(CONCATENATE($A27,"_",G$3),'10 seeds 7200s'!$A$1:$AD$1300,12, FALSE)</f>
        <v>1</v>
      </c>
      <c r="H27" s="20">
        <f>VLOOKUP(CONCATENATE($A27,"_",G$3),'10 seeds 7200s'!$A$1:$AD$1300,14, FALSE)</f>
        <v>0</v>
      </c>
      <c r="I27" s="20">
        <f>VLOOKUP(CONCATENATE($A27,"_",G$3),'10 seeds 7200s'!$A$1:$AD$1300,18, FALSE)</f>
        <v>1.5</v>
      </c>
      <c r="J27" s="20">
        <f t="shared" si="2"/>
        <v>1</v>
      </c>
      <c r="K27" s="21">
        <f t="shared" si="3"/>
        <v>1</v>
      </c>
      <c r="L27" s="19">
        <f>VLOOKUP(CONCATENATE($A27,"_",L$3),'10 seeds 7200s'!$A$1:$AD$1300,12, FALSE)</f>
        <v>1</v>
      </c>
      <c r="M27" s="20">
        <f>VLOOKUP(CONCATENATE($A27,"_",L$3),'10 seeds 7200s'!$A$1:$AD$1300,14, FALSE)</f>
        <v>0</v>
      </c>
      <c r="N27" s="20">
        <f>VLOOKUP(CONCATENATE($A27,"_",L$3),'10 seeds 7200s'!$A$1:$AD$1300,18, FALSE)</f>
        <v>1.6</v>
      </c>
      <c r="O27" s="20">
        <f t="shared" si="4"/>
        <v>1</v>
      </c>
      <c r="P27" s="21">
        <f t="shared" si="5"/>
        <v>1</v>
      </c>
    </row>
    <row r="28" spans="1:16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VLOOKUP(CONCATENATE($A28,"_",G$3),'10 seeds 7200s'!$A$1:$AD$1300,12, FALSE)</f>
        <v>0.99870340000000002</v>
      </c>
      <c r="H28" s="20">
        <f>VLOOKUP(CONCATENATE($A28,"_",G$3),'10 seeds 7200s'!$A$1:$AD$1300,14, FALSE)</f>
        <v>9.2857999999999996E-2</v>
      </c>
      <c r="I28" s="20">
        <f>VLOOKUP(CONCATENATE($A28,"_",G$3),'10 seeds 7200s'!$A$1:$AD$1300,18, FALSE)</f>
        <v>7200.8</v>
      </c>
      <c r="J28" s="20">
        <f t="shared" si="2"/>
        <v>0</v>
      </c>
      <c r="K28" s="21">
        <f t="shared" si="3"/>
        <v>0</v>
      </c>
      <c r="L28" s="19" t="e">
        <f>VLOOKUP(CONCATENATE($A28,"_",L$3),'10 seeds 7200s'!$A$1:$AD$1300,12, FALSE)</f>
        <v>#N/A</v>
      </c>
      <c r="M28" s="20" t="e">
        <f>VLOOKUP(CONCATENATE($A28,"_",L$3),'10 seeds 7200s'!$A$1:$AD$1300,14, FALSE)</f>
        <v>#N/A</v>
      </c>
      <c r="N28" s="20" t="e">
        <f>VLOOKUP(CONCATENATE($A28,"_",L$3),'10 seeds 7200s'!$A$1:$AD$1300,18, FALSE)</f>
        <v>#N/A</v>
      </c>
      <c r="O28" s="20" t="e">
        <f t="shared" si="4"/>
        <v>#N/A</v>
      </c>
      <c r="P28" s="21" t="e">
        <f t="shared" si="5"/>
        <v>#N/A</v>
      </c>
    </row>
    <row r="29" spans="1:16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VLOOKUP(CONCATENATE($A29,"_",G$3),'10 seeds 7200s'!$A$1:$AD$1300,12, FALSE)</f>
        <v>0.99848490000000001</v>
      </c>
      <c r="H29" s="20">
        <f>VLOOKUP(CONCATENATE($A29,"_",G$3),'10 seeds 7200s'!$A$1:$AD$1300,14, FALSE)</f>
        <v>0.18260999999999999</v>
      </c>
      <c r="I29" s="20">
        <f>VLOOKUP(CONCATENATE($A29,"_",G$3),'10 seeds 7200s'!$A$1:$AD$1300,18, FALSE)</f>
        <v>7200.8</v>
      </c>
      <c r="J29" s="20">
        <f t="shared" si="2"/>
        <v>0</v>
      </c>
      <c r="K29" s="21">
        <f t="shared" si="3"/>
        <v>0</v>
      </c>
      <c r="L29" s="19" t="e">
        <f>VLOOKUP(CONCATENATE($A29,"_",L$3),'10 seeds 7200s'!$A$1:$AD$1300,12, FALSE)</f>
        <v>#N/A</v>
      </c>
      <c r="M29" s="20" t="e">
        <f>VLOOKUP(CONCATENATE($A29,"_",L$3),'10 seeds 7200s'!$A$1:$AD$1300,14, FALSE)</f>
        <v>#N/A</v>
      </c>
      <c r="N29" s="20" t="e">
        <f>VLOOKUP(CONCATENATE($A29,"_",L$3),'10 seeds 7200s'!$A$1:$AD$1300,18, FALSE)</f>
        <v>#N/A</v>
      </c>
      <c r="O29" s="20" t="e">
        <f t="shared" si="4"/>
        <v>#N/A</v>
      </c>
      <c r="P29" s="21" t="e">
        <f t="shared" si="5"/>
        <v>#N/A</v>
      </c>
    </row>
    <row r="30" spans="1:16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VLOOKUP(CONCATENATE($A30,"_",G$3),'10 seeds 7200s'!$A$1:$AD$1300,12, FALSE)</f>
        <v>1</v>
      </c>
      <c r="H30" s="20">
        <f>VLOOKUP(CONCATENATE($A30,"_",G$3),'10 seeds 7200s'!$A$1:$AD$1300,14, FALSE)</f>
        <v>0</v>
      </c>
      <c r="I30" s="20">
        <f>VLOOKUP(CONCATENATE($A30,"_",G$3),'10 seeds 7200s'!$A$1:$AD$1300,18, FALSE)</f>
        <v>21.4</v>
      </c>
      <c r="J30" s="20">
        <f t="shared" si="2"/>
        <v>1</v>
      </c>
      <c r="K30" s="21">
        <f t="shared" si="3"/>
        <v>1</v>
      </c>
      <c r="L30" s="19">
        <f>VLOOKUP(CONCATENATE($A30,"_",L$3),'10 seeds 7200s'!$A$1:$AD$1300,12, FALSE)</f>
        <v>1</v>
      </c>
      <c r="M30" s="20">
        <f>VLOOKUP(CONCATENATE($A30,"_",L$3),'10 seeds 7200s'!$A$1:$AD$1300,14, FALSE)</f>
        <v>0</v>
      </c>
      <c r="N30" s="20">
        <f>VLOOKUP(CONCATENATE($A30,"_",L$3),'10 seeds 7200s'!$A$1:$AD$1300,18, FALSE)</f>
        <v>486.7</v>
      </c>
      <c r="O30" s="20">
        <f t="shared" si="4"/>
        <v>1</v>
      </c>
      <c r="P30" s="21">
        <f t="shared" si="5"/>
        <v>1</v>
      </c>
    </row>
    <row r="31" spans="1:16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VLOOKUP(CONCATENATE($A31,"_",G$3),'10 seeds 7200s'!$A$1:$AD$1300,12, FALSE)</f>
        <v>1</v>
      </c>
      <c r="H31" s="20">
        <f>VLOOKUP(CONCATENATE($A31,"_",G$3),'10 seeds 7200s'!$A$1:$AD$1300,14, FALSE)</f>
        <v>0</v>
      </c>
      <c r="I31" s="20">
        <f>VLOOKUP(CONCATENATE($A31,"_",G$3),'10 seeds 7200s'!$A$1:$AD$1300,18, FALSE)</f>
        <v>11.8</v>
      </c>
      <c r="J31" s="20">
        <f t="shared" si="2"/>
        <v>1</v>
      </c>
      <c r="K31" s="21">
        <f t="shared" si="3"/>
        <v>1</v>
      </c>
      <c r="L31" s="19">
        <f>VLOOKUP(CONCATENATE($A31,"_",L$3),'10 seeds 7200s'!$A$1:$AD$1300,12, FALSE)</f>
        <v>1</v>
      </c>
      <c r="M31" s="20">
        <f>VLOOKUP(CONCATENATE($A31,"_",L$3),'10 seeds 7200s'!$A$1:$AD$1300,14, FALSE)</f>
        <v>0</v>
      </c>
      <c r="N31" s="20">
        <f>VLOOKUP(CONCATENATE($A31,"_",L$3),'10 seeds 7200s'!$A$1:$AD$1300,18, FALSE)</f>
        <v>11.8</v>
      </c>
      <c r="O31" s="20">
        <f t="shared" si="4"/>
        <v>1</v>
      </c>
      <c r="P31" s="21">
        <f t="shared" si="5"/>
        <v>1</v>
      </c>
    </row>
    <row r="32" spans="1:16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VLOOKUP(CONCATENATE($A32,"_",G$3),'10 seeds 7200s'!$A$1:$AD$1300,12, FALSE)</f>
        <v>0.99998869999999995</v>
      </c>
      <c r="H32" s="20">
        <f>VLOOKUP(CONCATENATE($A32,"_",G$3),'10 seeds 7200s'!$A$1:$AD$1300,14, FALSE)</f>
        <v>5.4416999999999998E-3</v>
      </c>
      <c r="I32" s="20">
        <f>VLOOKUP(CONCATENATE($A32,"_",G$3),'10 seeds 7200s'!$A$1:$AD$1300,18, FALSE)</f>
        <v>7200.4</v>
      </c>
      <c r="J32" s="20">
        <f t="shared" si="2"/>
        <v>0</v>
      </c>
      <c r="K32" s="21">
        <f t="shared" si="3"/>
        <v>1</v>
      </c>
      <c r="L32" s="19" t="e">
        <f>VLOOKUP(CONCATENATE($A32,"_",L$3),'10 seeds 7200s'!$A$1:$AD$1300,12, FALSE)</f>
        <v>#N/A</v>
      </c>
      <c r="M32" s="20" t="e">
        <f>VLOOKUP(CONCATENATE($A32,"_",L$3),'10 seeds 7200s'!$A$1:$AD$1300,14, FALSE)</f>
        <v>#N/A</v>
      </c>
      <c r="N32" s="20" t="e">
        <f>VLOOKUP(CONCATENATE($A32,"_",L$3),'10 seeds 7200s'!$A$1:$AD$1300,18, FALSE)</f>
        <v>#N/A</v>
      </c>
      <c r="O32" s="20" t="e">
        <f t="shared" si="4"/>
        <v>#N/A</v>
      </c>
      <c r="P32" s="21" t="e">
        <f t="shared" si="5"/>
        <v>#N/A</v>
      </c>
    </row>
    <row r="33" spans="1:16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VLOOKUP(CONCATENATE($A33,"_",G$3),'10 seeds 7200s'!$A$1:$AD$1300,12, FALSE)</f>
        <v>1</v>
      </c>
      <c r="H33" s="20">
        <f>VLOOKUP(CONCATENATE($A33,"_",G$3),'10 seeds 7200s'!$A$1:$AD$1300,14, FALSE)</f>
        <v>0</v>
      </c>
      <c r="I33" s="20">
        <f>VLOOKUP(CONCATENATE($A33,"_",G$3),'10 seeds 7200s'!$A$1:$AD$1300,18, FALSE)</f>
        <v>1.2</v>
      </c>
      <c r="J33" s="20">
        <f t="shared" si="2"/>
        <v>1</v>
      </c>
      <c r="K33" s="21">
        <f t="shared" si="3"/>
        <v>1</v>
      </c>
      <c r="L33" s="19" t="e">
        <f>VLOOKUP(CONCATENATE($A33,"_",L$3),'10 seeds 7200s'!$A$1:$AD$1300,12, FALSE)</f>
        <v>#N/A</v>
      </c>
      <c r="M33" s="20" t="e">
        <f>VLOOKUP(CONCATENATE($A33,"_",L$3),'10 seeds 7200s'!$A$1:$AD$1300,14, FALSE)</f>
        <v>#N/A</v>
      </c>
      <c r="N33" s="20" t="e">
        <f>VLOOKUP(CONCATENATE($A33,"_",L$3),'10 seeds 7200s'!$A$1:$AD$1300,18, FALSE)</f>
        <v>#N/A</v>
      </c>
      <c r="O33" s="20" t="e">
        <f t="shared" si="4"/>
        <v>#N/A</v>
      </c>
      <c r="P33" s="21" t="e">
        <f t="shared" si="5"/>
        <v>#N/A</v>
      </c>
    </row>
    <row r="34" spans="1:16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VLOOKUP(CONCATENATE($A34,"_",G$3),'10 seeds 7200s'!$A$1:$AD$1300,12, FALSE)</f>
        <v>1</v>
      </c>
      <c r="H34" s="20">
        <f>VLOOKUP(CONCATENATE($A34,"_",G$3),'10 seeds 7200s'!$A$1:$AD$1300,14, FALSE)</f>
        <v>0</v>
      </c>
      <c r="I34" s="20">
        <f>VLOOKUP(CONCATENATE($A34,"_",G$3),'10 seeds 7200s'!$A$1:$AD$1300,18, FALSE)</f>
        <v>7.4</v>
      </c>
      <c r="J34" s="20">
        <f t="shared" si="2"/>
        <v>1</v>
      </c>
      <c r="K34" s="21">
        <f t="shared" si="3"/>
        <v>1</v>
      </c>
      <c r="L34" s="19">
        <f>VLOOKUP(CONCATENATE($A34,"_",L$3),'10 seeds 7200s'!$A$1:$AD$1300,12, FALSE)</f>
        <v>1</v>
      </c>
      <c r="M34" s="20">
        <f>VLOOKUP(CONCATENATE($A34,"_",L$3),'10 seeds 7200s'!$A$1:$AD$1300,14, FALSE)</f>
        <v>0</v>
      </c>
      <c r="N34" s="20">
        <f>VLOOKUP(CONCATENATE($A34,"_",L$3),'10 seeds 7200s'!$A$1:$AD$1300,18, FALSE)</f>
        <v>7.6</v>
      </c>
      <c r="O34" s="20">
        <f t="shared" si="4"/>
        <v>1</v>
      </c>
      <c r="P34" s="21">
        <f t="shared" si="5"/>
        <v>1</v>
      </c>
    </row>
    <row r="35" spans="1:16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VLOOKUP(CONCATENATE($A35,"_",G$3),'10 seeds 7200s'!$A$1:$AD$1300,12, FALSE)</f>
        <v>1</v>
      </c>
      <c r="H35" s="20">
        <f>VLOOKUP(CONCATENATE($A35,"_",G$3),'10 seeds 7200s'!$A$1:$AD$1300,14, FALSE)</f>
        <v>0</v>
      </c>
      <c r="I35" s="20">
        <f>VLOOKUP(CONCATENATE($A35,"_",G$3),'10 seeds 7200s'!$A$1:$AD$1300,18, FALSE)</f>
        <v>63.1</v>
      </c>
      <c r="J35" s="20">
        <f t="shared" si="2"/>
        <v>1</v>
      </c>
      <c r="K35" s="21">
        <f t="shared" si="3"/>
        <v>1</v>
      </c>
      <c r="L35" s="19">
        <f>VLOOKUP(CONCATENATE($A35,"_",L$3),'10 seeds 7200s'!$A$1:$AD$1300,12, FALSE)</f>
        <v>1</v>
      </c>
      <c r="M35" s="20">
        <f>VLOOKUP(CONCATENATE($A35,"_",L$3),'10 seeds 7200s'!$A$1:$AD$1300,14, FALSE)</f>
        <v>0</v>
      </c>
      <c r="N35" s="20">
        <f>VLOOKUP(CONCATENATE($A35,"_",L$3),'10 seeds 7200s'!$A$1:$AD$1300,18, FALSE)</f>
        <v>241.7</v>
      </c>
      <c r="O35" s="20">
        <f t="shared" si="4"/>
        <v>1</v>
      </c>
      <c r="P35" s="21">
        <f t="shared" si="5"/>
        <v>1</v>
      </c>
    </row>
    <row r="36" spans="1:16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VLOOKUP(CONCATENATE($A36,"_",G$3),'10 seeds 7200s'!$A$1:$AD$1300,12, FALSE)</f>
        <v>1</v>
      </c>
      <c r="H36" s="20">
        <f>VLOOKUP(CONCATENATE($A36,"_",G$3),'10 seeds 7200s'!$A$1:$AD$1300,14, FALSE)</f>
        <v>0</v>
      </c>
      <c r="I36" s="20">
        <f>VLOOKUP(CONCATENATE($A36,"_",G$3),'10 seeds 7200s'!$A$1:$AD$1300,18, FALSE)</f>
        <v>30</v>
      </c>
      <c r="J36" s="20">
        <f t="shared" si="2"/>
        <v>1</v>
      </c>
      <c r="K36" s="21">
        <f t="shared" si="3"/>
        <v>1</v>
      </c>
      <c r="L36" s="19">
        <f>VLOOKUP(CONCATENATE($A36,"_",L$3),'10 seeds 7200s'!$A$1:$AD$1300,12, FALSE)</f>
        <v>1</v>
      </c>
      <c r="M36" s="20">
        <f>VLOOKUP(CONCATENATE($A36,"_",L$3),'10 seeds 7200s'!$A$1:$AD$1300,14, FALSE)</f>
        <v>0</v>
      </c>
      <c r="N36" s="20">
        <f>VLOOKUP(CONCATENATE($A36,"_",L$3),'10 seeds 7200s'!$A$1:$AD$1300,18, FALSE)</f>
        <v>29.1</v>
      </c>
      <c r="O36" s="20">
        <f t="shared" si="4"/>
        <v>1</v>
      </c>
      <c r="P36" s="21">
        <f t="shared" si="5"/>
        <v>1</v>
      </c>
    </row>
    <row r="37" spans="1:16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VLOOKUP(CONCATENATE($A37,"_",G$3),'10 seeds 7200s'!$A$1:$AD$1300,12, FALSE)</f>
        <v>1</v>
      </c>
      <c r="H37" s="20">
        <f>VLOOKUP(CONCATENATE($A37,"_",G$3),'10 seeds 7200s'!$A$1:$AD$1300,14, FALSE)</f>
        <v>0</v>
      </c>
      <c r="I37" s="20">
        <f>VLOOKUP(CONCATENATE($A37,"_",G$3),'10 seeds 7200s'!$A$1:$AD$1300,18, FALSE)</f>
        <v>1.1000000000000001</v>
      </c>
      <c r="J37" s="20">
        <f t="shared" si="2"/>
        <v>1</v>
      </c>
      <c r="K37" s="21">
        <f t="shared" si="3"/>
        <v>1</v>
      </c>
      <c r="L37" s="19">
        <f>VLOOKUP(CONCATENATE($A37,"_",L$3),'10 seeds 7200s'!$A$1:$AD$1300,12, FALSE)</f>
        <v>1</v>
      </c>
      <c r="M37" s="20">
        <f>VLOOKUP(CONCATENATE($A37,"_",L$3),'10 seeds 7200s'!$A$1:$AD$1300,14, FALSE)</f>
        <v>0</v>
      </c>
      <c r="N37" s="20">
        <f>VLOOKUP(CONCATENATE($A37,"_",L$3),'10 seeds 7200s'!$A$1:$AD$1300,18, FALSE)</f>
        <v>1.3</v>
      </c>
      <c r="O37" s="20">
        <f t="shared" si="4"/>
        <v>1</v>
      </c>
      <c r="P37" s="21">
        <f t="shared" si="5"/>
        <v>1</v>
      </c>
    </row>
    <row r="38" spans="1:16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VLOOKUP(CONCATENATE($A38,"_",G$3),'10 seeds 7200s'!$A$1:$AD$1300,12, FALSE)</f>
        <v>1</v>
      </c>
      <c r="H38" s="20">
        <f>VLOOKUP(CONCATENATE($A38,"_",G$3),'10 seeds 7200s'!$A$1:$AD$1300,14, FALSE)</f>
        <v>0</v>
      </c>
      <c r="I38" s="20">
        <f>VLOOKUP(CONCATENATE($A38,"_",G$3),'10 seeds 7200s'!$A$1:$AD$1300,18, FALSE)</f>
        <v>6.9</v>
      </c>
      <c r="J38" s="20">
        <f t="shared" si="2"/>
        <v>1</v>
      </c>
      <c r="K38" s="21">
        <f t="shared" si="3"/>
        <v>1</v>
      </c>
      <c r="L38" s="19">
        <f>VLOOKUP(CONCATENATE($A38,"_",L$3),'10 seeds 7200s'!$A$1:$AD$1300,12, FALSE)</f>
        <v>1</v>
      </c>
      <c r="M38" s="20">
        <f>VLOOKUP(CONCATENATE($A38,"_",L$3),'10 seeds 7200s'!$A$1:$AD$1300,14, FALSE)</f>
        <v>0</v>
      </c>
      <c r="N38" s="20">
        <f>VLOOKUP(CONCATENATE($A38,"_",L$3),'10 seeds 7200s'!$A$1:$AD$1300,18, FALSE)</f>
        <v>7.6</v>
      </c>
      <c r="O38" s="20">
        <f t="shared" si="4"/>
        <v>1</v>
      </c>
      <c r="P38" s="21">
        <f t="shared" si="5"/>
        <v>1</v>
      </c>
    </row>
    <row r="39" spans="1:16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VLOOKUP(CONCATENATE($A39,"_",G$3),'10 seeds 7200s'!$A$1:$AD$1300,12, FALSE)</f>
        <v>1</v>
      </c>
      <c r="H39" s="20">
        <f>VLOOKUP(CONCATENATE($A39,"_",G$3),'10 seeds 7200s'!$A$1:$AD$1300,14, FALSE)</f>
        <v>0</v>
      </c>
      <c r="I39" s="20">
        <f>VLOOKUP(CONCATENATE($A39,"_",G$3),'10 seeds 7200s'!$A$1:$AD$1300,18, FALSE)</f>
        <v>7.7</v>
      </c>
      <c r="J39" s="20">
        <f t="shared" si="2"/>
        <v>1</v>
      </c>
      <c r="K39" s="21">
        <f t="shared" si="3"/>
        <v>1</v>
      </c>
      <c r="L39" s="19" t="e">
        <f>VLOOKUP(CONCATENATE($A39,"_",L$3),'10 seeds 7200s'!$A$1:$AD$1300,12, FALSE)</f>
        <v>#N/A</v>
      </c>
      <c r="M39" s="20" t="e">
        <f>VLOOKUP(CONCATENATE($A39,"_",L$3),'10 seeds 7200s'!$A$1:$AD$1300,14, FALSE)</f>
        <v>#N/A</v>
      </c>
      <c r="N39" s="20" t="e">
        <f>VLOOKUP(CONCATENATE($A39,"_",L$3),'10 seeds 7200s'!$A$1:$AD$1300,18, FALSE)</f>
        <v>#N/A</v>
      </c>
      <c r="O39" s="20" t="e">
        <f t="shared" si="4"/>
        <v>#N/A</v>
      </c>
      <c r="P39" s="21" t="e">
        <f t="shared" si="5"/>
        <v>#N/A</v>
      </c>
    </row>
    <row r="40" spans="1:16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VLOOKUP(CONCATENATE($A40,"_",G$3),'10 seeds 7200s'!$A$1:$AD$1300,12, FALSE)</f>
        <v>0.97962899999999997</v>
      </c>
      <c r="H40" s="20">
        <f>VLOOKUP(CONCATENATE($A40,"_",G$3),'10 seeds 7200s'!$A$1:$AD$1300,14, FALSE)</f>
        <v>9.3028799999999995E-2</v>
      </c>
      <c r="I40" s="20">
        <f>VLOOKUP(CONCATENATE($A40,"_",G$3),'10 seeds 7200s'!$A$1:$AD$1300,18, FALSE)</f>
        <v>7200.8</v>
      </c>
      <c r="J40" s="20">
        <f t="shared" si="2"/>
        <v>0</v>
      </c>
      <c r="K40" s="21">
        <f t="shared" si="3"/>
        <v>0</v>
      </c>
      <c r="L40" s="19">
        <f>VLOOKUP(CONCATENATE($A40,"_",L$3),'10 seeds 7200s'!$A$1:$AD$1300,12, FALSE)</f>
        <v>0.96473589999999998</v>
      </c>
      <c r="M40" s="20">
        <f>VLOOKUP(CONCATENATE($A40,"_",L$3),'10 seeds 7200s'!$A$1:$AD$1300,14, FALSE)</f>
        <v>0.1223426</v>
      </c>
      <c r="N40" s="20">
        <f>VLOOKUP(CONCATENATE($A40,"_",L$3),'10 seeds 7200s'!$A$1:$AD$1300,18, FALSE)</f>
        <v>7215.9</v>
      </c>
      <c r="O40" s="20">
        <f t="shared" si="4"/>
        <v>0</v>
      </c>
      <c r="P40" s="21">
        <f t="shared" si="5"/>
        <v>0</v>
      </c>
    </row>
    <row r="41" spans="1:16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VLOOKUP(CONCATENATE($A41,"_",G$3),'10 seeds 7200s'!$A$1:$AD$1300,12, FALSE)</f>
        <v>0.99997139999999995</v>
      </c>
      <c r="H41" s="20">
        <f>VLOOKUP(CONCATENATE($A41,"_",G$3),'10 seeds 7200s'!$A$1:$AD$1300,14, FALSE)</f>
        <v>1.5892400000000001E-2</v>
      </c>
      <c r="I41" s="20">
        <f>VLOOKUP(CONCATENATE($A41,"_",G$3),'10 seeds 7200s'!$A$1:$AD$1300,18, FALSE)</f>
        <v>6872.5</v>
      </c>
      <c r="J41" s="20">
        <f t="shared" si="2"/>
        <v>0</v>
      </c>
      <c r="K41" s="21">
        <f t="shared" si="3"/>
        <v>1</v>
      </c>
      <c r="L41" s="19" t="e">
        <f>VLOOKUP(CONCATENATE($A41,"_",L$3),'10 seeds 7200s'!$A$1:$AD$1300,12, FALSE)</f>
        <v>#N/A</v>
      </c>
      <c r="M41" s="20" t="e">
        <f>VLOOKUP(CONCATENATE($A41,"_",L$3),'10 seeds 7200s'!$A$1:$AD$1300,14, FALSE)</f>
        <v>#N/A</v>
      </c>
      <c r="N41" s="20" t="e">
        <f>VLOOKUP(CONCATENATE($A41,"_",L$3),'10 seeds 7200s'!$A$1:$AD$1300,18, FALSE)</f>
        <v>#N/A</v>
      </c>
      <c r="O41" s="20" t="e">
        <f t="shared" si="4"/>
        <v>#N/A</v>
      </c>
      <c r="P41" s="21" t="e">
        <f t="shared" si="5"/>
        <v>#N/A</v>
      </c>
    </row>
    <row r="42" spans="1:16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VLOOKUP(CONCATENATE($A42,"_",G$3),'10 seeds 7200s'!$A$1:$AD$1300,12, FALSE)</f>
        <v>1</v>
      </c>
      <c r="H42" s="20">
        <f>VLOOKUP(CONCATENATE($A42,"_",G$3),'10 seeds 7200s'!$A$1:$AD$1300,14, FALSE)</f>
        <v>0</v>
      </c>
      <c r="I42" s="20">
        <f>VLOOKUP(CONCATENATE($A42,"_",G$3),'10 seeds 7200s'!$A$1:$AD$1300,18, FALSE)</f>
        <v>7.4</v>
      </c>
      <c r="J42" s="20">
        <f t="shared" si="2"/>
        <v>1</v>
      </c>
      <c r="K42" s="21">
        <f t="shared" si="3"/>
        <v>1</v>
      </c>
      <c r="L42" s="19">
        <f>VLOOKUP(CONCATENATE($A42,"_",L$3),'10 seeds 7200s'!$A$1:$AD$1300,12, FALSE)</f>
        <v>1</v>
      </c>
      <c r="M42" s="20">
        <f>VLOOKUP(CONCATENATE($A42,"_",L$3),'10 seeds 7200s'!$A$1:$AD$1300,14, FALSE)</f>
        <v>0</v>
      </c>
      <c r="N42" s="20">
        <f>VLOOKUP(CONCATENATE($A42,"_",L$3),'10 seeds 7200s'!$A$1:$AD$1300,18, FALSE)</f>
        <v>7.5</v>
      </c>
      <c r="O42" s="20">
        <f t="shared" si="4"/>
        <v>1</v>
      </c>
      <c r="P42" s="21">
        <f t="shared" si="5"/>
        <v>1</v>
      </c>
    </row>
    <row r="43" spans="1:16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VLOOKUP(CONCATENATE($A43,"_",G$3),'10 seeds 7200s'!$A$1:$AD$1300,12, FALSE)</f>
        <v>1</v>
      </c>
      <c r="H43" s="20">
        <f>VLOOKUP(CONCATENATE($A43,"_",G$3),'10 seeds 7200s'!$A$1:$AD$1300,14, FALSE)</f>
        <v>0</v>
      </c>
      <c r="I43" s="20">
        <f>VLOOKUP(CONCATENATE($A43,"_",G$3),'10 seeds 7200s'!$A$1:$AD$1300,18, FALSE)</f>
        <v>3.1</v>
      </c>
      <c r="J43" s="20">
        <f t="shared" si="2"/>
        <v>1</v>
      </c>
      <c r="K43" s="21">
        <f t="shared" si="3"/>
        <v>1</v>
      </c>
      <c r="L43" s="19">
        <f>VLOOKUP(CONCATENATE($A43,"_",L$3),'10 seeds 7200s'!$A$1:$AD$1300,12, FALSE)</f>
        <v>1</v>
      </c>
      <c r="M43" s="20">
        <f>VLOOKUP(CONCATENATE($A43,"_",L$3),'10 seeds 7200s'!$A$1:$AD$1300,14, FALSE)</f>
        <v>0</v>
      </c>
      <c r="N43" s="20">
        <f>VLOOKUP(CONCATENATE($A43,"_",L$3),'10 seeds 7200s'!$A$1:$AD$1300,18, FALSE)</f>
        <v>3.1</v>
      </c>
      <c r="O43" s="20">
        <f t="shared" si="4"/>
        <v>1</v>
      </c>
      <c r="P43" s="21">
        <f t="shared" si="5"/>
        <v>1</v>
      </c>
    </row>
    <row r="44" spans="1:16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VLOOKUP(CONCATENATE($A44,"_",G$3),'10 seeds 7200s'!$A$1:$AD$1300,12, FALSE)</f>
        <v>1</v>
      </c>
      <c r="H44" s="20">
        <f>VLOOKUP(CONCATENATE($A44,"_",G$3),'10 seeds 7200s'!$A$1:$AD$1300,14, FALSE)</f>
        <v>0</v>
      </c>
      <c r="I44" s="20">
        <f>VLOOKUP(CONCATENATE($A44,"_",G$3),'10 seeds 7200s'!$A$1:$AD$1300,18, FALSE)</f>
        <v>13.9</v>
      </c>
      <c r="J44" s="20">
        <f t="shared" si="2"/>
        <v>1</v>
      </c>
      <c r="K44" s="21">
        <f t="shared" si="3"/>
        <v>1</v>
      </c>
      <c r="L44" s="19">
        <f>VLOOKUP(CONCATENATE($A44,"_",L$3),'10 seeds 7200s'!$A$1:$AD$1300,12, FALSE)</f>
        <v>1</v>
      </c>
      <c r="M44" s="20">
        <f>VLOOKUP(CONCATENATE($A44,"_",L$3),'10 seeds 7200s'!$A$1:$AD$1300,14, FALSE)</f>
        <v>0</v>
      </c>
      <c r="N44" s="20">
        <f>VLOOKUP(CONCATENATE($A44,"_",L$3),'10 seeds 7200s'!$A$1:$AD$1300,18, FALSE)</f>
        <v>15.1</v>
      </c>
      <c r="O44" s="20">
        <f t="shared" si="4"/>
        <v>1</v>
      </c>
      <c r="P44" s="21">
        <f t="shared" si="5"/>
        <v>1</v>
      </c>
    </row>
    <row r="45" spans="1:16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VLOOKUP(CONCATENATE($A45,"_",G$3),'10 seeds 7200s'!$A$1:$AD$1300,12, FALSE)</f>
        <v>1</v>
      </c>
      <c r="H45" s="20">
        <f>VLOOKUP(CONCATENATE($A45,"_",G$3),'10 seeds 7200s'!$A$1:$AD$1300,14, FALSE)</f>
        <v>0</v>
      </c>
      <c r="I45" s="20">
        <f>VLOOKUP(CONCATENATE($A45,"_",G$3),'10 seeds 7200s'!$A$1:$AD$1300,18, FALSE)</f>
        <v>16.7</v>
      </c>
      <c r="J45" s="20">
        <f t="shared" si="2"/>
        <v>1</v>
      </c>
      <c r="K45" s="21">
        <f t="shared" si="3"/>
        <v>1</v>
      </c>
      <c r="L45" s="19" t="e">
        <f>VLOOKUP(CONCATENATE($A45,"_",L$3),'10 seeds 7200s'!$A$1:$AD$1300,12, FALSE)</f>
        <v>#N/A</v>
      </c>
      <c r="M45" s="20" t="e">
        <f>VLOOKUP(CONCATENATE($A45,"_",L$3),'10 seeds 7200s'!$A$1:$AD$1300,14, FALSE)</f>
        <v>#N/A</v>
      </c>
      <c r="N45" s="20" t="e">
        <f>VLOOKUP(CONCATENATE($A45,"_",L$3),'10 seeds 7200s'!$A$1:$AD$1300,18, FALSE)</f>
        <v>#N/A</v>
      </c>
      <c r="O45" s="20" t="e">
        <f t="shared" si="4"/>
        <v>#N/A</v>
      </c>
      <c r="P45" s="21" t="e">
        <f t="shared" si="5"/>
        <v>#N/A</v>
      </c>
    </row>
    <row r="46" spans="1:16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VLOOKUP(CONCATENATE($A46,"_",G$3),'10 seeds 7200s'!$A$1:$AD$1300,12, FALSE)</f>
        <v>1</v>
      </c>
      <c r="H46" s="20">
        <f>VLOOKUP(CONCATENATE($A46,"_",G$3),'10 seeds 7200s'!$A$1:$AD$1300,14, FALSE)</f>
        <v>0</v>
      </c>
      <c r="I46" s="20">
        <f>VLOOKUP(CONCATENATE($A46,"_",G$3),'10 seeds 7200s'!$A$1:$AD$1300,18, FALSE)</f>
        <v>6.9</v>
      </c>
      <c r="J46" s="20">
        <f t="shared" si="2"/>
        <v>1</v>
      </c>
      <c r="K46" s="21">
        <f t="shared" si="3"/>
        <v>1</v>
      </c>
      <c r="L46" s="19">
        <f>VLOOKUP(CONCATENATE($A46,"_",L$3),'10 seeds 7200s'!$A$1:$AD$1300,12, FALSE)</f>
        <v>1</v>
      </c>
      <c r="M46" s="20">
        <f>VLOOKUP(CONCATENATE($A46,"_",L$3),'10 seeds 7200s'!$A$1:$AD$1300,14, FALSE)</f>
        <v>0</v>
      </c>
      <c r="N46" s="20">
        <f>VLOOKUP(CONCATENATE($A46,"_",L$3),'10 seeds 7200s'!$A$1:$AD$1300,18, FALSE)</f>
        <v>9.3000000000000007</v>
      </c>
      <c r="O46" s="20">
        <f t="shared" si="4"/>
        <v>1</v>
      </c>
      <c r="P46" s="21">
        <f t="shared" si="5"/>
        <v>1</v>
      </c>
    </row>
    <row r="47" spans="1:16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VLOOKUP(CONCATENATE($A47,"_",G$3),'10 seeds 7200s'!$A$1:$AD$1300,12, FALSE)</f>
        <v>1</v>
      </c>
      <c r="H47" s="20">
        <f>VLOOKUP(CONCATENATE($A47,"_",G$3),'10 seeds 7200s'!$A$1:$AD$1300,14, FALSE)</f>
        <v>9.1331999999999993E-3</v>
      </c>
      <c r="I47" s="20">
        <f>VLOOKUP(CONCATENATE($A47,"_",G$3),'10 seeds 7200s'!$A$1:$AD$1300,18, FALSE)</f>
        <v>7200.3</v>
      </c>
      <c r="J47" s="20">
        <f t="shared" si="2"/>
        <v>0</v>
      </c>
      <c r="K47" s="21">
        <f t="shared" si="3"/>
        <v>1</v>
      </c>
      <c r="L47" s="19" t="e">
        <f>VLOOKUP(CONCATENATE($A47,"_",L$3),'10 seeds 7200s'!$A$1:$AD$1300,12, FALSE)</f>
        <v>#N/A</v>
      </c>
      <c r="M47" s="20" t="e">
        <f>VLOOKUP(CONCATENATE($A47,"_",L$3),'10 seeds 7200s'!$A$1:$AD$1300,14, FALSE)</f>
        <v>#N/A</v>
      </c>
      <c r="N47" s="20" t="e">
        <f>VLOOKUP(CONCATENATE($A47,"_",L$3),'10 seeds 7200s'!$A$1:$AD$1300,18, FALSE)</f>
        <v>#N/A</v>
      </c>
      <c r="O47" s="20" t="e">
        <f t="shared" si="4"/>
        <v>#N/A</v>
      </c>
      <c r="P47" s="21" t="e">
        <f t="shared" si="5"/>
        <v>#N/A</v>
      </c>
    </row>
    <row r="48" spans="1:16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VLOOKUP(CONCATENATE($A48,"_",G$3),'10 seeds 7200s'!$A$1:$AD$1300,12, FALSE)</f>
        <v>1</v>
      </c>
      <c r="H48" s="20">
        <f>VLOOKUP(CONCATENATE($A48,"_",G$3),'10 seeds 7200s'!$A$1:$AD$1300,14, FALSE)</f>
        <v>0</v>
      </c>
      <c r="I48" s="20">
        <f>VLOOKUP(CONCATENATE($A48,"_",G$3),'10 seeds 7200s'!$A$1:$AD$1300,18, FALSE)</f>
        <v>178.6</v>
      </c>
      <c r="J48" s="20">
        <f t="shared" si="2"/>
        <v>1</v>
      </c>
      <c r="K48" s="21">
        <f t="shared" si="3"/>
        <v>1</v>
      </c>
      <c r="L48" s="19" t="e">
        <f>VLOOKUP(CONCATENATE($A48,"_",L$3),'10 seeds 7200s'!$A$1:$AD$1300,12, FALSE)</f>
        <v>#N/A</v>
      </c>
      <c r="M48" s="20" t="e">
        <f>VLOOKUP(CONCATENATE($A48,"_",L$3),'10 seeds 7200s'!$A$1:$AD$1300,14, FALSE)</f>
        <v>#N/A</v>
      </c>
      <c r="N48" s="20" t="e">
        <f>VLOOKUP(CONCATENATE($A48,"_",L$3),'10 seeds 7200s'!$A$1:$AD$1300,18, FALSE)</f>
        <v>#N/A</v>
      </c>
      <c r="O48" s="20" t="e">
        <f t="shared" si="4"/>
        <v>#N/A</v>
      </c>
      <c r="P48" s="21" t="e">
        <f t="shared" si="5"/>
        <v>#N/A</v>
      </c>
    </row>
    <row r="49" spans="1:16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VLOOKUP(CONCATENATE($A49,"_",G$3),'10 seeds 7200s'!$A$1:$AD$1300,12, FALSE)</f>
        <v>0.99837100000000001</v>
      </c>
      <c r="H49" s="20">
        <f>VLOOKUP(CONCATENATE($A49,"_",G$3),'10 seeds 7200s'!$A$1:$AD$1300,14, FALSE)</f>
        <v>1.7189E-3</v>
      </c>
      <c r="I49" s="20">
        <f>VLOOKUP(CONCATENATE($A49,"_",G$3),'10 seeds 7200s'!$A$1:$AD$1300,18, FALSE)</f>
        <v>7200.5</v>
      </c>
      <c r="J49" s="20">
        <f t="shared" si="2"/>
        <v>0</v>
      </c>
      <c r="K49" s="21">
        <f t="shared" si="3"/>
        <v>0</v>
      </c>
      <c r="L49" s="19" t="e">
        <f>VLOOKUP(CONCATENATE($A49,"_",L$3),'10 seeds 7200s'!$A$1:$AD$1300,12, FALSE)</f>
        <v>#N/A</v>
      </c>
      <c r="M49" s="20" t="e">
        <f>VLOOKUP(CONCATENATE($A49,"_",L$3),'10 seeds 7200s'!$A$1:$AD$1300,14, FALSE)</f>
        <v>#N/A</v>
      </c>
      <c r="N49" s="20" t="e">
        <f>VLOOKUP(CONCATENATE($A49,"_",L$3),'10 seeds 7200s'!$A$1:$AD$1300,18, FALSE)</f>
        <v>#N/A</v>
      </c>
      <c r="O49" s="20" t="e">
        <f t="shared" si="4"/>
        <v>#N/A</v>
      </c>
      <c r="P49" s="21" t="e">
        <f t="shared" si="5"/>
        <v>#N/A</v>
      </c>
    </row>
    <row r="50" spans="1:16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>
        <f>VLOOKUP(CONCATENATE($A50,"_",G$3),'10 seeds 7200s'!$A$1:$AD$1300,12, FALSE)</f>
        <v>0.99994340000000004</v>
      </c>
      <c r="H50" s="20">
        <f>VLOOKUP(CONCATENATE($A50,"_",G$3),'10 seeds 7200s'!$A$1:$AD$1300,14, FALSE)</f>
        <v>5.2689999999999996E-4</v>
      </c>
      <c r="I50" s="20">
        <f>VLOOKUP(CONCATENATE($A50,"_",G$3),'10 seeds 7200s'!$A$1:$AD$1300,18, FALSE)</f>
        <v>7204.7</v>
      </c>
      <c r="J50" s="20">
        <f t="shared" si="2"/>
        <v>0</v>
      </c>
      <c r="K50" s="21">
        <f t="shared" si="3"/>
        <v>1</v>
      </c>
      <c r="L50" s="19" t="e">
        <f>VLOOKUP(CONCATENATE($A50,"_",L$3),'10 seeds 7200s'!$A$1:$AD$1300,12, FALSE)</f>
        <v>#N/A</v>
      </c>
      <c r="M50" s="20" t="e">
        <f>VLOOKUP(CONCATENATE($A50,"_",L$3),'10 seeds 7200s'!$A$1:$AD$1300,14, FALSE)</f>
        <v>#N/A</v>
      </c>
      <c r="N50" s="20" t="e">
        <f>VLOOKUP(CONCATENATE($A50,"_",L$3),'10 seeds 7200s'!$A$1:$AD$1300,18, FALSE)</f>
        <v>#N/A</v>
      </c>
      <c r="O50" s="20" t="e">
        <f t="shared" si="4"/>
        <v>#N/A</v>
      </c>
      <c r="P50" s="21" t="e">
        <f t="shared" si="5"/>
        <v>#N/A</v>
      </c>
    </row>
    <row r="51" spans="1:16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VLOOKUP(CONCATENATE($A51,"_",G$3),'10 seeds 7200s'!$A$1:$AD$1300,12, FALSE)</f>
        <v>0.9925948</v>
      </c>
      <c r="H51" s="20">
        <f>VLOOKUP(CONCATENATE($A51,"_",G$3),'10 seeds 7200s'!$A$1:$AD$1300,14, FALSE)</f>
        <v>5.1643000000000001E-3</v>
      </c>
      <c r="I51" s="20">
        <f>VLOOKUP(CONCATENATE($A51,"_",G$3),'10 seeds 7200s'!$A$1:$AD$1300,18, FALSE)</f>
        <v>7200.5</v>
      </c>
      <c r="J51" s="20">
        <f t="shared" si="2"/>
        <v>0</v>
      </c>
      <c r="K51" s="21">
        <f t="shared" si="3"/>
        <v>0</v>
      </c>
      <c r="L51" s="19" t="e">
        <f>VLOOKUP(CONCATENATE($A51,"_",L$3),'10 seeds 7200s'!$A$1:$AD$1300,12, FALSE)</f>
        <v>#N/A</v>
      </c>
      <c r="M51" s="20" t="e">
        <f>VLOOKUP(CONCATENATE($A51,"_",L$3),'10 seeds 7200s'!$A$1:$AD$1300,14, FALSE)</f>
        <v>#N/A</v>
      </c>
      <c r="N51" s="20" t="e">
        <f>VLOOKUP(CONCATENATE($A51,"_",L$3),'10 seeds 7200s'!$A$1:$AD$1300,18, FALSE)</f>
        <v>#N/A</v>
      </c>
      <c r="O51" s="20" t="e">
        <f t="shared" si="4"/>
        <v>#N/A</v>
      </c>
      <c r="P51" s="21" t="e">
        <f t="shared" si="5"/>
        <v>#N/A</v>
      </c>
    </row>
    <row r="52" spans="1:16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VLOOKUP(CONCATENATE($A52,"_",G$3),'10 seeds 7200s'!$A$1:$AD$1300,12, FALSE)</f>
        <v>0.96296519999999997</v>
      </c>
      <c r="H52" s="20">
        <f>VLOOKUP(CONCATENATE($A52,"_",G$3),'10 seeds 7200s'!$A$1:$AD$1300,14, FALSE)</f>
        <v>0.19119269999999999</v>
      </c>
      <c r="I52" s="20">
        <f>VLOOKUP(CONCATENATE($A52,"_",G$3),'10 seeds 7200s'!$A$1:$AD$1300,18, FALSE)</f>
        <v>7200.5</v>
      </c>
      <c r="J52" s="20">
        <f t="shared" si="2"/>
        <v>0</v>
      </c>
      <c r="K52" s="21">
        <f t="shared" si="3"/>
        <v>0</v>
      </c>
      <c r="L52" s="19" t="e">
        <f>VLOOKUP(CONCATENATE($A52,"_",L$3),'10 seeds 7200s'!$A$1:$AD$1300,12, FALSE)</f>
        <v>#N/A</v>
      </c>
      <c r="M52" s="20" t="e">
        <f>VLOOKUP(CONCATENATE($A52,"_",L$3),'10 seeds 7200s'!$A$1:$AD$1300,14, FALSE)</f>
        <v>#N/A</v>
      </c>
      <c r="N52" s="20" t="e">
        <f>VLOOKUP(CONCATENATE($A52,"_",L$3),'10 seeds 7200s'!$A$1:$AD$1300,18, FALSE)</f>
        <v>#N/A</v>
      </c>
      <c r="O52" s="20" t="e">
        <f t="shared" si="4"/>
        <v>#N/A</v>
      </c>
      <c r="P52" s="21" t="e">
        <f t="shared" si="5"/>
        <v>#N/A</v>
      </c>
    </row>
    <row r="53" spans="1:16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VLOOKUP(CONCATENATE($A53,"_",G$3),'10 seeds 7200s'!$A$1:$AD$1300,12, FALSE)</f>
        <v>0.98798569999999997</v>
      </c>
      <c r="H53" s="20">
        <f>VLOOKUP(CONCATENATE($A53,"_",G$3),'10 seeds 7200s'!$A$1:$AD$1300,14, FALSE)</f>
        <v>1.3465700000000001E-2</v>
      </c>
      <c r="I53" s="20">
        <f>VLOOKUP(CONCATENATE($A53,"_",G$3),'10 seeds 7200s'!$A$1:$AD$1300,18, FALSE)</f>
        <v>7200</v>
      </c>
      <c r="J53" s="20">
        <f t="shared" si="2"/>
        <v>0</v>
      </c>
      <c r="K53" s="21">
        <f t="shared" si="3"/>
        <v>0</v>
      </c>
      <c r="L53" s="19" t="e">
        <f>VLOOKUP(CONCATENATE($A53,"_",L$3),'10 seeds 7200s'!$A$1:$AD$1300,12, FALSE)</f>
        <v>#N/A</v>
      </c>
      <c r="M53" s="20" t="e">
        <f>VLOOKUP(CONCATENATE($A53,"_",L$3),'10 seeds 7200s'!$A$1:$AD$1300,14, FALSE)</f>
        <v>#N/A</v>
      </c>
      <c r="N53" s="20" t="e">
        <f>VLOOKUP(CONCATENATE($A53,"_",L$3),'10 seeds 7200s'!$A$1:$AD$1300,18, FALSE)</f>
        <v>#N/A</v>
      </c>
      <c r="O53" s="20" t="e">
        <f t="shared" si="4"/>
        <v>#N/A</v>
      </c>
      <c r="P53" s="21" t="e">
        <f t="shared" si="5"/>
        <v>#N/A</v>
      </c>
    </row>
    <row r="54" spans="1:16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VLOOKUP(CONCATENATE($A54,"_",G$3),'10 seeds 7200s'!$A$1:$AD$1300,12, FALSE)</f>
        <v>1</v>
      </c>
      <c r="H54" s="20">
        <f>VLOOKUP(CONCATENATE($A54,"_",G$3),'10 seeds 7200s'!$A$1:$AD$1300,14, FALSE)</f>
        <v>0</v>
      </c>
      <c r="I54" s="20">
        <f>VLOOKUP(CONCATENATE($A54,"_",G$3),'10 seeds 7200s'!$A$1:$AD$1300,18, FALSE)</f>
        <v>8.5</v>
      </c>
      <c r="J54" s="20">
        <f t="shared" si="2"/>
        <v>1</v>
      </c>
      <c r="K54" s="21">
        <f t="shared" si="3"/>
        <v>1</v>
      </c>
      <c r="L54" s="19">
        <f>VLOOKUP(CONCATENATE($A54,"_",L$3),'10 seeds 7200s'!$A$1:$AD$1300,12, FALSE)</f>
        <v>1</v>
      </c>
      <c r="M54" s="20">
        <f>VLOOKUP(CONCATENATE($A54,"_",L$3),'10 seeds 7200s'!$A$1:$AD$1300,14, FALSE)</f>
        <v>0</v>
      </c>
      <c r="N54" s="20">
        <f>VLOOKUP(CONCATENATE($A54,"_",L$3),'10 seeds 7200s'!$A$1:$AD$1300,18, FALSE)</f>
        <v>8.4</v>
      </c>
      <c r="O54" s="20">
        <f t="shared" si="4"/>
        <v>1</v>
      </c>
      <c r="P54" s="21">
        <f t="shared" si="5"/>
        <v>1</v>
      </c>
    </row>
    <row r="55" spans="1:16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VLOOKUP(CONCATENATE($A55,"_",G$3),'10 seeds 7200s'!$A$1:$AD$1300,12, FALSE)</f>
        <v>1</v>
      </c>
      <c r="H55" s="20">
        <f>VLOOKUP(CONCATENATE($A55,"_",G$3),'10 seeds 7200s'!$A$1:$AD$1300,14, FALSE)</f>
        <v>0</v>
      </c>
      <c r="I55" s="20">
        <f>VLOOKUP(CONCATENATE($A55,"_",G$3),'10 seeds 7200s'!$A$1:$AD$1300,18, FALSE)</f>
        <v>1061.5999999999999</v>
      </c>
      <c r="J55" s="20">
        <f t="shared" si="2"/>
        <v>1</v>
      </c>
      <c r="K55" s="21">
        <f t="shared" si="3"/>
        <v>1</v>
      </c>
      <c r="L55" s="19">
        <f>VLOOKUP(CONCATENATE($A55,"_",L$3),'10 seeds 7200s'!$A$1:$AD$1300,12, FALSE)</f>
        <v>1</v>
      </c>
      <c r="M55" s="20">
        <f>VLOOKUP(CONCATENATE($A55,"_",L$3),'10 seeds 7200s'!$A$1:$AD$1300,14, FALSE)</f>
        <v>0</v>
      </c>
      <c r="N55" s="20">
        <f>VLOOKUP(CONCATENATE($A55,"_",L$3),'10 seeds 7200s'!$A$1:$AD$1300,18, FALSE)</f>
        <v>23.5</v>
      </c>
      <c r="O55" s="20">
        <f t="shared" si="4"/>
        <v>1</v>
      </c>
      <c r="P55" s="21">
        <f t="shared" si="5"/>
        <v>1</v>
      </c>
    </row>
    <row r="56" spans="1:16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VLOOKUP(CONCATENATE($A56,"_",G$3),'10 seeds 7200s'!$A$1:$AD$1300,12, FALSE)</f>
        <v>0.99990570000000001</v>
      </c>
      <c r="H56" s="20">
        <f>VLOOKUP(CONCATENATE($A56,"_",G$3),'10 seeds 7200s'!$A$1:$AD$1300,14, FALSE)</f>
        <v>6.8025999999999998E-3</v>
      </c>
      <c r="I56" s="20">
        <f>VLOOKUP(CONCATENATE($A56,"_",G$3),'10 seeds 7200s'!$A$1:$AD$1300,18, FALSE)</f>
        <v>7201.3</v>
      </c>
      <c r="J56" s="20">
        <f t="shared" si="2"/>
        <v>0</v>
      </c>
      <c r="K56" s="21">
        <f t="shared" si="3"/>
        <v>1</v>
      </c>
      <c r="L56" s="19" t="e">
        <f>VLOOKUP(CONCATENATE($A56,"_",L$3),'10 seeds 7200s'!$A$1:$AD$1300,12, FALSE)</f>
        <v>#N/A</v>
      </c>
      <c r="M56" s="20" t="e">
        <f>VLOOKUP(CONCATENATE($A56,"_",L$3),'10 seeds 7200s'!$A$1:$AD$1300,14, FALSE)</f>
        <v>#N/A</v>
      </c>
      <c r="N56" s="20" t="e">
        <f>VLOOKUP(CONCATENATE($A56,"_",L$3),'10 seeds 7200s'!$A$1:$AD$1300,18, FALSE)</f>
        <v>#N/A</v>
      </c>
      <c r="O56" s="20" t="e">
        <f t="shared" si="4"/>
        <v>#N/A</v>
      </c>
      <c r="P56" s="21" t="e">
        <f t="shared" si="5"/>
        <v>#N/A</v>
      </c>
    </row>
    <row r="57" spans="1:16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>
        <f>VLOOKUP(CONCATENATE($A57,"_",G$3),'10 seeds 7200s'!$A$1:$AD$1300,12, FALSE)</f>
        <v>0.99998580000000004</v>
      </c>
      <c r="H57" s="20">
        <f>VLOOKUP(CONCATENATE($A57,"_",G$3),'10 seeds 7200s'!$A$1:$AD$1300,14, FALSE)</f>
        <v>1.0973000000000001E-3</v>
      </c>
      <c r="I57" s="20">
        <f>VLOOKUP(CONCATENATE($A57,"_",G$3),'10 seeds 7200s'!$A$1:$AD$1300,18, FALSE)</f>
        <v>7226.5</v>
      </c>
      <c r="J57" s="20">
        <f t="shared" si="2"/>
        <v>0</v>
      </c>
      <c r="K57" s="21">
        <f t="shared" si="3"/>
        <v>1</v>
      </c>
      <c r="L57" s="19" t="e">
        <f>VLOOKUP(CONCATENATE($A57,"_",L$3),'10 seeds 7200s'!$A$1:$AD$1300,12, FALSE)</f>
        <v>#N/A</v>
      </c>
      <c r="M57" s="20" t="e">
        <f>VLOOKUP(CONCATENATE($A57,"_",L$3),'10 seeds 7200s'!$A$1:$AD$1300,14, FALSE)</f>
        <v>#N/A</v>
      </c>
      <c r="N57" s="20" t="e">
        <f>VLOOKUP(CONCATENATE($A57,"_",L$3),'10 seeds 7200s'!$A$1:$AD$1300,18, FALSE)</f>
        <v>#N/A</v>
      </c>
      <c r="O57" s="20" t="e">
        <f t="shared" si="4"/>
        <v>#N/A</v>
      </c>
      <c r="P57" s="21" t="e">
        <f t="shared" si="5"/>
        <v>#N/A</v>
      </c>
    </row>
    <row r="58" spans="1:16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VLOOKUP(CONCATENATE($A58,"_",G$3),'10 seeds 7200s'!$A$1:$AD$1300,12, FALSE)</f>
        <v>1</v>
      </c>
      <c r="H58" s="20">
        <f>VLOOKUP(CONCATENATE($A58,"_",G$3),'10 seeds 7200s'!$A$1:$AD$1300,14, FALSE)</f>
        <v>0</v>
      </c>
      <c r="I58" s="20">
        <f>VLOOKUP(CONCATENATE($A58,"_",G$3),'10 seeds 7200s'!$A$1:$AD$1300,18, FALSE)</f>
        <v>43.8</v>
      </c>
      <c r="J58" s="20">
        <f t="shared" si="2"/>
        <v>1</v>
      </c>
      <c r="K58" s="21">
        <f t="shared" si="3"/>
        <v>1</v>
      </c>
      <c r="L58" s="19">
        <f>VLOOKUP(CONCATENATE($A58,"_",L$3),'10 seeds 7200s'!$A$1:$AD$1300,12, FALSE)</f>
        <v>1</v>
      </c>
      <c r="M58" s="20">
        <f>VLOOKUP(CONCATENATE($A58,"_",L$3),'10 seeds 7200s'!$A$1:$AD$1300,14, FALSE)</f>
        <v>0</v>
      </c>
      <c r="N58" s="20">
        <f>VLOOKUP(CONCATENATE($A58,"_",L$3),'10 seeds 7200s'!$A$1:$AD$1300,18, FALSE)</f>
        <v>72</v>
      </c>
      <c r="O58" s="20">
        <f t="shared" si="4"/>
        <v>1</v>
      </c>
      <c r="P58" s="21">
        <f t="shared" si="5"/>
        <v>1</v>
      </c>
    </row>
    <row r="59" spans="1:16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VLOOKUP(CONCATENATE($A59,"_",G$3),'10 seeds 7200s'!$A$1:$AD$1300,12, FALSE)</f>
        <v>1</v>
      </c>
      <c r="H59" s="20">
        <f>VLOOKUP(CONCATENATE($A59,"_",G$3),'10 seeds 7200s'!$A$1:$AD$1300,14, FALSE)</f>
        <v>0</v>
      </c>
      <c r="I59" s="20">
        <f>VLOOKUP(CONCATENATE($A59,"_",G$3),'10 seeds 7200s'!$A$1:$AD$1300,18, FALSE)</f>
        <v>239.9</v>
      </c>
      <c r="J59" s="20">
        <f t="shared" si="2"/>
        <v>1</v>
      </c>
      <c r="K59" s="21">
        <f t="shared" si="3"/>
        <v>1</v>
      </c>
      <c r="L59" s="19">
        <f>VLOOKUP(CONCATENATE($A59,"_",L$3),'10 seeds 7200s'!$A$1:$AD$1300,12, FALSE)</f>
        <v>1</v>
      </c>
      <c r="M59" s="20">
        <f>VLOOKUP(CONCATENATE($A59,"_",L$3),'10 seeds 7200s'!$A$1:$AD$1300,14, FALSE)</f>
        <v>0</v>
      </c>
      <c r="N59" s="20">
        <f>VLOOKUP(CONCATENATE($A59,"_",L$3),'10 seeds 7200s'!$A$1:$AD$1300,18, FALSE)</f>
        <v>301.39999999999998</v>
      </c>
      <c r="O59" s="20">
        <f t="shared" si="4"/>
        <v>1</v>
      </c>
      <c r="P59" s="21">
        <f t="shared" si="5"/>
        <v>1</v>
      </c>
    </row>
    <row r="60" spans="1:16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 t="e">
        <f>VLOOKUP(CONCATENATE($A60,"_",G$3),'10 seeds 7200s'!$A$1:$AD$1300,12, FALSE)</f>
        <v>#N/A</v>
      </c>
      <c r="H60" s="20" t="e">
        <f>VLOOKUP(CONCATENATE($A60,"_",G$3),'10 seeds 7200s'!$A$1:$AD$1300,14, FALSE)</f>
        <v>#N/A</v>
      </c>
      <c r="I60" s="20" t="e">
        <f>VLOOKUP(CONCATENATE($A60,"_",G$3),'10 seeds 7200s'!$A$1:$AD$1300,18, FALSE)</f>
        <v>#N/A</v>
      </c>
      <c r="J60" s="20" t="e">
        <f t="shared" si="2"/>
        <v>#N/A</v>
      </c>
      <c r="K60" s="21" t="e">
        <f t="shared" si="3"/>
        <v>#N/A</v>
      </c>
      <c r="L60" s="19" t="e">
        <f>VLOOKUP(CONCATENATE($A60,"_",L$3),'10 seeds 7200s'!$A$1:$AD$1300,12, FALSE)</f>
        <v>#N/A</v>
      </c>
      <c r="M60" s="20" t="e">
        <f>VLOOKUP(CONCATENATE($A60,"_",L$3),'10 seeds 7200s'!$A$1:$AD$1300,14, FALSE)</f>
        <v>#N/A</v>
      </c>
      <c r="N60" s="20" t="e">
        <f>VLOOKUP(CONCATENATE($A60,"_",L$3),'10 seeds 7200s'!$A$1:$AD$1300,18, FALSE)</f>
        <v>#N/A</v>
      </c>
      <c r="O60" s="20" t="e">
        <f t="shared" si="4"/>
        <v>#N/A</v>
      </c>
      <c r="P60" s="21" t="e">
        <f t="shared" si="5"/>
        <v>#N/A</v>
      </c>
    </row>
    <row r="61" spans="1:16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VLOOKUP(CONCATENATE($A61,"_",G$3),'10 seeds 7200s'!$A$1:$AD$1300,12, FALSE)</f>
        <v>0.99997409999999998</v>
      </c>
      <c r="H61" s="20">
        <f>VLOOKUP(CONCATENATE($A61,"_",G$3),'10 seeds 7200s'!$A$1:$AD$1300,14, FALSE)</f>
        <v>1.07451E-2</v>
      </c>
      <c r="I61" s="20">
        <f>VLOOKUP(CONCATENATE($A61,"_",G$3),'10 seeds 7200s'!$A$1:$AD$1300,18, FALSE)</f>
        <v>7202</v>
      </c>
      <c r="J61" s="20">
        <f t="shared" si="2"/>
        <v>0</v>
      </c>
      <c r="K61" s="21">
        <f t="shared" si="3"/>
        <v>1</v>
      </c>
      <c r="L61" s="19" t="e">
        <f>VLOOKUP(CONCATENATE($A61,"_",L$3),'10 seeds 7200s'!$A$1:$AD$1300,12, FALSE)</f>
        <v>#N/A</v>
      </c>
      <c r="M61" s="20" t="e">
        <f>VLOOKUP(CONCATENATE($A61,"_",L$3),'10 seeds 7200s'!$A$1:$AD$1300,14, FALSE)</f>
        <v>#N/A</v>
      </c>
      <c r="N61" s="20" t="e">
        <f>VLOOKUP(CONCATENATE($A61,"_",L$3),'10 seeds 7200s'!$A$1:$AD$1300,18, FALSE)</f>
        <v>#N/A</v>
      </c>
      <c r="O61" s="20" t="e">
        <f t="shared" si="4"/>
        <v>#N/A</v>
      </c>
      <c r="P61" s="21" t="e">
        <f t="shared" si="5"/>
        <v>#N/A</v>
      </c>
    </row>
    <row r="62" spans="1:16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VLOOKUP(CONCATENATE($A62,"_",G$3),'10 seeds 7200s'!$A$1:$AD$1300,12, FALSE)</f>
        <v>1</v>
      </c>
      <c r="H62" s="20">
        <f>VLOOKUP(CONCATENATE($A62,"_",G$3),'10 seeds 7200s'!$A$1:$AD$1300,14, FALSE)</f>
        <v>0</v>
      </c>
      <c r="I62" s="20">
        <f>VLOOKUP(CONCATENATE($A62,"_",G$3),'10 seeds 7200s'!$A$1:$AD$1300,18, FALSE)</f>
        <v>331</v>
      </c>
      <c r="J62" s="20">
        <f t="shared" si="2"/>
        <v>1</v>
      </c>
      <c r="K62" s="21">
        <f t="shared" si="3"/>
        <v>1</v>
      </c>
      <c r="L62" s="19" t="e">
        <f>VLOOKUP(CONCATENATE($A62,"_",L$3),'10 seeds 7200s'!$A$1:$AD$1300,12, FALSE)</f>
        <v>#N/A</v>
      </c>
      <c r="M62" s="20" t="e">
        <f>VLOOKUP(CONCATENATE($A62,"_",L$3),'10 seeds 7200s'!$A$1:$AD$1300,14, FALSE)</f>
        <v>#N/A</v>
      </c>
      <c r="N62" s="20" t="e">
        <f>VLOOKUP(CONCATENATE($A62,"_",L$3),'10 seeds 7200s'!$A$1:$AD$1300,18, FALSE)</f>
        <v>#N/A</v>
      </c>
      <c r="O62" s="20" t="e">
        <f t="shared" si="4"/>
        <v>#N/A</v>
      </c>
      <c r="P62" s="21" t="e">
        <f t="shared" si="5"/>
        <v>#N/A</v>
      </c>
    </row>
    <row r="63" spans="1:16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VLOOKUP(CONCATENATE($A63,"_",G$3),'10 seeds 7200s'!$A$1:$AD$1300,12, FALSE)</f>
        <v>1</v>
      </c>
      <c r="H63" s="20">
        <f>VLOOKUP(CONCATENATE($A63,"_",G$3),'10 seeds 7200s'!$A$1:$AD$1300,14, FALSE)</f>
        <v>0</v>
      </c>
      <c r="I63" s="20">
        <f>VLOOKUP(CONCATENATE($A63,"_",G$3),'10 seeds 7200s'!$A$1:$AD$1300,18, FALSE)</f>
        <v>362.8</v>
      </c>
      <c r="J63" s="20">
        <f t="shared" si="2"/>
        <v>1</v>
      </c>
      <c r="K63" s="21">
        <f t="shared" si="3"/>
        <v>1</v>
      </c>
      <c r="L63" s="19">
        <f>VLOOKUP(CONCATENATE($A63,"_",L$3),'10 seeds 7200s'!$A$1:$AD$1300,12, FALSE)</f>
        <v>1</v>
      </c>
      <c r="M63" s="20">
        <f>VLOOKUP(CONCATENATE($A63,"_",L$3),'10 seeds 7200s'!$A$1:$AD$1300,14, FALSE)</f>
        <v>0</v>
      </c>
      <c r="N63" s="20">
        <f>VLOOKUP(CONCATENATE($A63,"_",L$3),'10 seeds 7200s'!$A$1:$AD$1300,18, FALSE)</f>
        <v>33</v>
      </c>
      <c r="O63" s="20">
        <f t="shared" si="4"/>
        <v>1</v>
      </c>
      <c r="P63" s="21">
        <f t="shared" si="5"/>
        <v>1</v>
      </c>
    </row>
    <row r="64" spans="1:16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VLOOKUP(CONCATENATE($A64,"_",G$3),'10 seeds 7200s'!$A$1:$AD$1300,12, FALSE)</f>
        <v>0.99512800000000001</v>
      </c>
      <c r="H64" s="20">
        <f>VLOOKUP(CONCATENATE($A64,"_",G$3),'10 seeds 7200s'!$A$1:$AD$1300,14, FALSE)</f>
        <v>0.52479279999999995</v>
      </c>
      <c r="I64" s="20">
        <f>VLOOKUP(CONCATENATE($A64,"_",G$3),'10 seeds 7200s'!$A$1:$AD$1300,18, FALSE)</f>
        <v>7201.1</v>
      </c>
      <c r="J64" s="20">
        <f t="shared" si="2"/>
        <v>0</v>
      </c>
      <c r="K64" s="21">
        <f t="shared" si="3"/>
        <v>0</v>
      </c>
      <c r="L64" s="19" t="e">
        <f>VLOOKUP(CONCATENATE($A64,"_",L$3),'10 seeds 7200s'!$A$1:$AD$1300,12, FALSE)</f>
        <v>#N/A</v>
      </c>
      <c r="M64" s="20" t="e">
        <f>VLOOKUP(CONCATENATE($A64,"_",L$3),'10 seeds 7200s'!$A$1:$AD$1300,14, FALSE)</f>
        <v>#N/A</v>
      </c>
      <c r="N64" s="20" t="e">
        <f>VLOOKUP(CONCATENATE($A64,"_",L$3),'10 seeds 7200s'!$A$1:$AD$1300,18, FALSE)</f>
        <v>#N/A</v>
      </c>
      <c r="O64" s="20" t="e">
        <f t="shared" si="4"/>
        <v>#N/A</v>
      </c>
      <c r="P64" s="21" t="e">
        <f t="shared" si="5"/>
        <v>#N/A</v>
      </c>
    </row>
    <row r="65" spans="1:16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VLOOKUP(CONCATENATE($A65,"_",G$3),'10 seeds 7200s'!$A$1:$AD$1300,12, FALSE)</f>
        <v>0.99798109999999995</v>
      </c>
      <c r="H65" s="20">
        <f>VLOOKUP(CONCATENATE($A65,"_",G$3),'10 seeds 7200s'!$A$1:$AD$1300,14, FALSE)</f>
        <v>2.1765999999999999E-3</v>
      </c>
      <c r="I65" s="20">
        <f>VLOOKUP(CONCATENATE($A65,"_",G$3),'10 seeds 7200s'!$A$1:$AD$1300,18, FALSE)</f>
        <v>7202.7</v>
      </c>
      <c r="J65" s="20">
        <f t="shared" si="2"/>
        <v>0</v>
      </c>
      <c r="K65" s="21">
        <f t="shared" si="3"/>
        <v>0</v>
      </c>
      <c r="L65" s="19" t="e">
        <f>VLOOKUP(CONCATENATE($A65,"_",L$3),'10 seeds 7200s'!$A$1:$AD$1300,12, FALSE)</f>
        <v>#N/A</v>
      </c>
      <c r="M65" s="20" t="e">
        <f>VLOOKUP(CONCATENATE($A65,"_",L$3),'10 seeds 7200s'!$A$1:$AD$1300,14, FALSE)</f>
        <v>#N/A</v>
      </c>
      <c r="N65" s="20" t="e">
        <f>VLOOKUP(CONCATENATE($A65,"_",L$3),'10 seeds 7200s'!$A$1:$AD$1300,18, FALSE)</f>
        <v>#N/A</v>
      </c>
      <c r="O65" s="20" t="e">
        <f t="shared" si="4"/>
        <v>#N/A</v>
      </c>
      <c r="P65" s="21" t="e">
        <f t="shared" si="5"/>
        <v>#N/A</v>
      </c>
    </row>
    <row r="66" spans="1:16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 t="e">
        <f>VLOOKUP(CONCATENATE($A66,"_",G$3),'10 seeds 7200s'!$A$1:$AD$1300,12, FALSE)</f>
        <v>#N/A</v>
      </c>
      <c r="H66" s="20" t="e">
        <f>VLOOKUP(CONCATENATE($A66,"_",G$3),'10 seeds 7200s'!$A$1:$AD$1300,14, FALSE)</f>
        <v>#N/A</v>
      </c>
      <c r="I66" s="20" t="e">
        <f>VLOOKUP(CONCATENATE($A66,"_",G$3),'10 seeds 7200s'!$A$1:$AD$1300,18, FALSE)</f>
        <v>#N/A</v>
      </c>
      <c r="J66" s="20" t="e">
        <f t="shared" si="2"/>
        <v>#N/A</v>
      </c>
      <c r="K66" s="21" t="e">
        <f t="shared" si="3"/>
        <v>#N/A</v>
      </c>
      <c r="L66" s="19" t="e">
        <f>VLOOKUP(CONCATENATE($A66,"_",L$3),'10 seeds 7200s'!$A$1:$AD$1300,12, FALSE)</f>
        <v>#N/A</v>
      </c>
      <c r="M66" s="20" t="e">
        <f>VLOOKUP(CONCATENATE($A66,"_",L$3),'10 seeds 7200s'!$A$1:$AD$1300,14, FALSE)</f>
        <v>#N/A</v>
      </c>
      <c r="N66" s="20" t="e">
        <f>VLOOKUP(CONCATENATE($A66,"_",L$3),'10 seeds 7200s'!$A$1:$AD$1300,18, FALSE)</f>
        <v>#N/A</v>
      </c>
      <c r="O66" s="20" t="e">
        <f t="shared" si="4"/>
        <v>#N/A</v>
      </c>
      <c r="P66" s="21" t="e">
        <f t="shared" si="5"/>
        <v>#N/A</v>
      </c>
    </row>
    <row r="67" spans="1:16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VLOOKUP(CONCATENATE($A67,"_",G$3),'10 seeds 7200s'!$A$1:$AD$1300,12, FALSE)</f>
        <v>1</v>
      </c>
      <c r="H67" s="20">
        <f>VLOOKUP(CONCATENATE($A67,"_",G$3),'10 seeds 7200s'!$A$1:$AD$1300,14, FALSE)</f>
        <v>0</v>
      </c>
      <c r="I67" s="20">
        <f>VLOOKUP(CONCATENATE($A67,"_",G$3),'10 seeds 7200s'!$A$1:$AD$1300,18, FALSE)</f>
        <v>6.1</v>
      </c>
      <c r="J67" s="20">
        <f t="shared" si="2"/>
        <v>1</v>
      </c>
      <c r="K67" s="21">
        <f t="shared" si="3"/>
        <v>1</v>
      </c>
      <c r="L67" s="19">
        <f>VLOOKUP(CONCATENATE($A67,"_",L$3),'10 seeds 7200s'!$A$1:$AD$1300,12, FALSE)</f>
        <v>1</v>
      </c>
      <c r="M67" s="20">
        <f>VLOOKUP(CONCATENATE($A67,"_",L$3),'10 seeds 7200s'!$A$1:$AD$1300,14, FALSE)</f>
        <v>0</v>
      </c>
      <c r="N67" s="20">
        <f>VLOOKUP(CONCATENATE($A67,"_",L$3),'10 seeds 7200s'!$A$1:$AD$1300,18, FALSE)</f>
        <v>5.7</v>
      </c>
      <c r="O67" s="20">
        <f t="shared" si="4"/>
        <v>1</v>
      </c>
      <c r="P67" s="21">
        <f t="shared" si="5"/>
        <v>1</v>
      </c>
    </row>
    <row r="68" spans="1:16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VLOOKUP(CONCATENATE($A68,"_",G$3),'10 seeds 7200s'!$A$1:$AD$1300,12, FALSE)</f>
        <v>1</v>
      </c>
      <c r="H68" s="20">
        <f>VLOOKUP(CONCATENATE($A68,"_",G$3),'10 seeds 7200s'!$A$1:$AD$1300,14, FALSE)</f>
        <v>0</v>
      </c>
      <c r="I68" s="20">
        <f>VLOOKUP(CONCATENATE($A68,"_",G$3),'10 seeds 7200s'!$A$1:$AD$1300,18, FALSE)</f>
        <v>2.6</v>
      </c>
      <c r="J68" s="20">
        <f t="shared" si="2"/>
        <v>1</v>
      </c>
      <c r="K68" s="21">
        <f t="shared" si="3"/>
        <v>1</v>
      </c>
      <c r="L68" s="19">
        <f>VLOOKUP(CONCATENATE($A68,"_",L$3),'10 seeds 7200s'!$A$1:$AD$1300,12, FALSE)</f>
        <v>1</v>
      </c>
      <c r="M68" s="20">
        <f>VLOOKUP(CONCATENATE($A68,"_",L$3),'10 seeds 7200s'!$A$1:$AD$1300,14, FALSE)</f>
        <v>0</v>
      </c>
      <c r="N68" s="20">
        <f>VLOOKUP(CONCATENATE($A68,"_",L$3),'10 seeds 7200s'!$A$1:$AD$1300,18, FALSE)</f>
        <v>3</v>
      </c>
      <c r="O68" s="20">
        <f t="shared" si="4"/>
        <v>1</v>
      </c>
      <c r="P68" s="21">
        <f t="shared" si="5"/>
        <v>1</v>
      </c>
    </row>
    <row r="69" spans="1:16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VLOOKUP(CONCATENATE($A69,"_",G$3),'10 seeds 7200s'!$A$1:$AD$1300,12, FALSE)</f>
        <v>1</v>
      </c>
      <c r="H69" s="20">
        <f>VLOOKUP(CONCATENATE($A69,"_",G$3),'10 seeds 7200s'!$A$1:$AD$1300,14, FALSE)</f>
        <v>0</v>
      </c>
      <c r="I69" s="20">
        <f>VLOOKUP(CONCATENATE($A69,"_",G$3),'10 seeds 7200s'!$A$1:$AD$1300,18, FALSE)</f>
        <v>3.1</v>
      </c>
      <c r="J69" s="20">
        <f t="shared" si="2"/>
        <v>1</v>
      </c>
      <c r="K69" s="21">
        <f t="shared" si="3"/>
        <v>1</v>
      </c>
      <c r="L69" s="19">
        <f>VLOOKUP(CONCATENATE($A69,"_",L$3),'10 seeds 7200s'!$A$1:$AD$1300,12, FALSE)</f>
        <v>1</v>
      </c>
      <c r="M69" s="20">
        <f>VLOOKUP(CONCATENATE($A69,"_",L$3),'10 seeds 7200s'!$A$1:$AD$1300,14, FALSE)</f>
        <v>0</v>
      </c>
      <c r="N69" s="20">
        <f>VLOOKUP(CONCATENATE($A69,"_",L$3),'10 seeds 7200s'!$A$1:$AD$1300,18, FALSE)</f>
        <v>3</v>
      </c>
      <c r="O69" s="20">
        <f t="shared" si="4"/>
        <v>1</v>
      </c>
      <c r="P69" s="21">
        <f t="shared" si="5"/>
        <v>1</v>
      </c>
    </row>
    <row r="70" spans="1:16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6">IF(AND(B70=1,C70=0),1,0)</f>
        <v>1</v>
      </c>
      <c r="F70" s="21">
        <f t="shared" ref="F70:F133" si="7">IF(B70&gt;0.999,1,0)</f>
        <v>1</v>
      </c>
      <c r="G70" s="19">
        <f>VLOOKUP(CONCATENATE($A70,"_",G$3),'10 seeds 7200s'!$A$1:$AD$1300,12, FALSE)</f>
        <v>1</v>
      </c>
      <c r="H70" s="20">
        <f>VLOOKUP(CONCATENATE($A70,"_",G$3),'10 seeds 7200s'!$A$1:$AD$1300,14, FALSE)</f>
        <v>0</v>
      </c>
      <c r="I70" s="20">
        <f>VLOOKUP(CONCATENATE($A70,"_",G$3),'10 seeds 7200s'!$A$1:$AD$1300,18, FALSE)</f>
        <v>7.9</v>
      </c>
      <c r="J70" s="20">
        <f t="shared" ref="J70:J133" si="8">IF(AND(G70=1,H70=0),1,0)</f>
        <v>1</v>
      </c>
      <c r="K70" s="21">
        <f t="shared" ref="K70:K133" si="9">IF(G70&gt;0.999,1,0)</f>
        <v>1</v>
      </c>
      <c r="L70" s="19">
        <f>VLOOKUP(CONCATENATE($A70,"_",L$3),'10 seeds 7200s'!$A$1:$AD$1300,12, FALSE)</f>
        <v>1</v>
      </c>
      <c r="M70" s="20">
        <f>VLOOKUP(CONCATENATE($A70,"_",L$3),'10 seeds 7200s'!$A$1:$AD$1300,14, FALSE)</f>
        <v>0</v>
      </c>
      <c r="N70" s="20">
        <f>VLOOKUP(CONCATENATE($A70,"_",L$3),'10 seeds 7200s'!$A$1:$AD$1300,18, FALSE)</f>
        <v>7.6</v>
      </c>
      <c r="O70" s="20">
        <f t="shared" ref="O70:O133" si="10">IF(AND(L70=1,M70=0),1,0)</f>
        <v>1</v>
      </c>
      <c r="P70" s="21">
        <f t="shared" ref="P70:P133" si="11">IF(L70&gt;0.999,1,0)</f>
        <v>1</v>
      </c>
    </row>
    <row r="71" spans="1:16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6"/>
        <v>1</v>
      </c>
      <c r="F71" s="21">
        <f t="shared" si="7"/>
        <v>1</v>
      </c>
      <c r="G71" s="19">
        <f>VLOOKUP(CONCATENATE($A71,"_",G$3),'10 seeds 7200s'!$A$1:$AD$1300,12, FALSE)</f>
        <v>1</v>
      </c>
      <c r="H71" s="20">
        <f>VLOOKUP(CONCATENATE($A71,"_",G$3),'10 seeds 7200s'!$A$1:$AD$1300,14, FALSE)</f>
        <v>0</v>
      </c>
      <c r="I71" s="20">
        <f>VLOOKUP(CONCATENATE($A71,"_",G$3),'10 seeds 7200s'!$A$1:$AD$1300,18, FALSE)</f>
        <v>3.1</v>
      </c>
      <c r="J71" s="20">
        <f t="shared" si="8"/>
        <v>1</v>
      </c>
      <c r="K71" s="21">
        <f t="shared" si="9"/>
        <v>1</v>
      </c>
      <c r="L71" s="19">
        <f>VLOOKUP(CONCATENATE($A71,"_",L$3),'10 seeds 7200s'!$A$1:$AD$1300,12, FALSE)</f>
        <v>1</v>
      </c>
      <c r="M71" s="20">
        <f>VLOOKUP(CONCATENATE($A71,"_",L$3),'10 seeds 7200s'!$A$1:$AD$1300,14, FALSE)</f>
        <v>0</v>
      </c>
      <c r="N71" s="20">
        <f>VLOOKUP(CONCATENATE($A71,"_",L$3),'10 seeds 7200s'!$A$1:$AD$1300,18, FALSE)</f>
        <v>2.8</v>
      </c>
      <c r="O71" s="20">
        <f t="shared" si="10"/>
        <v>1</v>
      </c>
      <c r="P71" s="21">
        <f t="shared" si="11"/>
        <v>1</v>
      </c>
    </row>
    <row r="72" spans="1:16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6"/>
        <v>1</v>
      </c>
      <c r="F72" s="21">
        <f t="shared" si="7"/>
        <v>1</v>
      </c>
      <c r="G72" s="19">
        <f>VLOOKUP(CONCATENATE($A72,"_",G$3),'10 seeds 7200s'!$A$1:$AD$1300,12, FALSE)</f>
        <v>1</v>
      </c>
      <c r="H72" s="20">
        <f>VLOOKUP(CONCATENATE($A72,"_",G$3),'10 seeds 7200s'!$A$1:$AD$1300,14, FALSE)</f>
        <v>0</v>
      </c>
      <c r="I72" s="20">
        <f>VLOOKUP(CONCATENATE($A72,"_",G$3),'10 seeds 7200s'!$A$1:$AD$1300,18, FALSE)</f>
        <v>3.9</v>
      </c>
      <c r="J72" s="20">
        <f t="shared" si="8"/>
        <v>1</v>
      </c>
      <c r="K72" s="21">
        <f t="shared" si="9"/>
        <v>1</v>
      </c>
      <c r="L72" s="19">
        <f>VLOOKUP(CONCATENATE($A72,"_",L$3),'10 seeds 7200s'!$A$1:$AD$1300,12, FALSE)</f>
        <v>1</v>
      </c>
      <c r="M72" s="20">
        <f>VLOOKUP(CONCATENATE($A72,"_",L$3),'10 seeds 7200s'!$A$1:$AD$1300,14, FALSE)</f>
        <v>0</v>
      </c>
      <c r="N72" s="20">
        <f>VLOOKUP(CONCATENATE($A72,"_",L$3),'10 seeds 7200s'!$A$1:$AD$1300,18, FALSE)</f>
        <v>3.9</v>
      </c>
      <c r="O72" s="20">
        <f t="shared" si="10"/>
        <v>1</v>
      </c>
      <c r="P72" s="21">
        <f t="shared" si="11"/>
        <v>1</v>
      </c>
    </row>
    <row r="73" spans="1:16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6"/>
        <v>1</v>
      </c>
      <c r="F73" s="21">
        <f t="shared" si="7"/>
        <v>1</v>
      </c>
      <c r="G73" s="19">
        <f>VLOOKUP(CONCATENATE($A73,"_",G$3),'10 seeds 7200s'!$A$1:$AD$1300,12, FALSE)</f>
        <v>1</v>
      </c>
      <c r="H73" s="20">
        <f>VLOOKUP(CONCATENATE($A73,"_",G$3),'10 seeds 7200s'!$A$1:$AD$1300,14, FALSE)</f>
        <v>0</v>
      </c>
      <c r="I73" s="20">
        <f>VLOOKUP(CONCATENATE($A73,"_",G$3),'10 seeds 7200s'!$A$1:$AD$1300,18, FALSE)</f>
        <v>15</v>
      </c>
      <c r="J73" s="20">
        <f t="shared" si="8"/>
        <v>1</v>
      </c>
      <c r="K73" s="21">
        <f t="shared" si="9"/>
        <v>1</v>
      </c>
      <c r="L73" s="19">
        <f>VLOOKUP(CONCATENATE($A73,"_",L$3),'10 seeds 7200s'!$A$1:$AD$1300,12, FALSE)</f>
        <v>1</v>
      </c>
      <c r="M73" s="20">
        <f>VLOOKUP(CONCATENATE($A73,"_",L$3),'10 seeds 7200s'!$A$1:$AD$1300,14, FALSE)</f>
        <v>0</v>
      </c>
      <c r="N73" s="20">
        <f>VLOOKUP(CONCATENATE($A73,"_",L$3),'10 seeds 7200s'!$A$1:$AD$1300,18, FALSE)</f>
        <v>13.3</v>
      </c>
      <c r="O73" s="20">
        <f t="shared" si="10"/>
        <v>1</v>
      </c>
      <c r="P73" s="21">
        <f t="shared" si="11"/>
        <v>1</v>
      </c>
    </row>
    <row r="74" spans="1:16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6"/>
        <v>1</v>
      </c>
      <c r="F74" s="21">
        <f t="shared" si="7"/>
        <v>1</v>
      </c>
      <c r="G74" s="19">
        <f>VLOOKUP(CONCATENATE($A74,"_",G$3),'10 seeds 7200s'!$A$1:$AD$1300,12, FALSE)</f>
        <v>1</v>
      </c>
      <c r="H74" s="20">
        <f>VLOOKUP(CONCATENATE($A74,"_",G$3),'10 seeds 7200s'!$A$1:$AD$1300,14, FALSE)</f>
        <v>0</v>
      </c>
      <c r="I74" s="20">
        <f>VLOOKUP(CONCATENATE($A74,"_",G$3),'10 seeds 7200s'!$A$1:$AD$1300,18, FALSE)</f>
        <v>3.9</v>
      </c>
      <c r="J74" s="20">
        <f t="shared" si="8"/>
        <v>1</v>
      </c>
      <c r="K74" s="21">
        <f t="shared" si="9"/>
        <v>1</v>
      </c>
      <c r="L74" s="19">
        <f>VLOOKUP(CONCATENATE($A74,"_",L$3),'10 seeds 7200s'!$A$1:$AD$1300,12, FALSE)</f>
        <v>1</v>
      </c>
      <c r="M74" s="20">
        <f>VLOOKUP(CONCATENATE($A74,"_",L$3),'10 seeds 7200s'!$A$1:$AD$1300,14, FALSE)</f>
        <v>0</v>
      </c>
      <c r="N74" s="20">
        <f>VLOOKUP(CONCATENATE($A74,"_",L$3),'10 seeds 7200s'!$A$1:$AD$1300,18, FALSE)</f>
        <v>3.9</v>
      </c>
      <c r="O74" s="20">
        <f t="shared" si="10"/>
        <v>1</v>
      </c>
      <c r="P74" s="21">
        <f t="shared" si="11"/>
        <v>1</v>
      </c>
    </row>
    <row r="75" spans="1:16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6"/>
        <v>0</v>
      </c>
      <c r="F75" s="21">
        <f t="shared" si="7"/>
        <v>1</v>
      </c>
      <c r="G75" s="19" t="e">
        <f>VLOOKUP(CONCATENATE($A75,"_",G$3),'10 seeds 7200s'!$A$1:$AD$1300,12, FALSE)</f>
        <v>#N/A</v>
      </c>
      <c r="H75" s="20" t="e">
        <f>VLOOKUP(CONCATENATE($A75,"_",G$3),'10 seeds 7200s'!$A$1:$AD$1300,14, FALSE)</f>
        <v>#N/A</v>
      </c>
      <c r="I75" s="20" t="e">
        <f>VLOOKUP(CONCATENATE($A75,"_",G$3),'10 seeds 7200s'!$A$1:$AD$1300,18, FALSE)</f>
        <v>#N/A</v>
      </c>
      <c r="J75" s="20" t="e">
        <f t="shared" si="8"/>
        <v>#N/A</v>
      </c>
      <c r="K75" s="21" t="e">
        <f t="shared" si="9"/>
        <v>#N/A</v>
      </c>
      <c r="L75" s="19" t="e">
        <f>VLOOKUP(CONCATENATE($A75,"_",L$3),'10 seeds 7200s'!$A$1:$AD$1300,12, FALSE)</f>
        <v>#N/A</v>
      </c>
      <c r="M75" s="20" t="e">
        <f>VLOOKUP(CONCATENATE($A75,"_",L$3),'10 seeds 7200s'!$A$1:$AD$1300,14, FALSE)</f>
        <v>#N/A</v>
      </c>
      <c r="N75" s="20" t="e">
        <f>VLOOKUP(CONCATENATE($A75,"_",L$3),'10 seeds 7200s'!$A$1:$AD$1300,18, FALSE)</f>
        <v>#N/A</v>
      </c>
      <c r="O75" s="20" t="e">
        <f t="shared" si="10"/>
        <v>#N/A</v>
      </c>
      <c r="P75" s="21" t="e">
        <f t="shared" si="11"/>
        <v>#N/A</v>
      </c>
    </row>
    <row r="76" spans="1:16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6"/>
        <v>0</v>
      </c>
      <c r="F76" s="21">
        <f t="shared" si="7"/>
        <v>1</v>
      </c>
      <c r="G76" s="19">
        <f>VLOOKUP(CONCATENATE($A76,"_",G$3),'10 seeds 7200s'!$A$1:$AD$1300,12, FALSE)</f>
        <v>0.99888690000000002</v>
      </c>
      <c r="H76" s="20">
        <f>VLOOKUP(CONCATENATE($A76,"_",G$3),'10 seeds 7200s'!$A$1:$AD$1300,14, FALSE)</f>
        <v>0.1680963</v>
      </c>
      <c r="I76" s="20">
        <f>VLOOKUP(CONCATENATE($A76,"_",G$3),'10 seeds 7200s'!$A$1:$AD$1300,18, FALSE)</f>
        <v>7200.7</v>
      </c>
      <c r="J76" s="20">
        <f t="shared" si="8"/>
        <v>0</v>
      </c>
      <c r="K76" s="21">
        <f t="shared" si="9"/>
        <v>0</v>
      </c>
      <c r="L76" s="19" t="e">
        <f>VLOOKUP(CONCATENATE($A76,"_",L$3),'10 seeds 7200s'!$A$1:$AD$1300,12, FALSE)</f>
        <v>#N/A</v>
      </c>
      <c r="M76" s="20" t="e">
        <f>VLOOKUP(CONCATENATE($A76,"_",L$3),'10 seeds 7200s'!$A$1:$AD$1300,14, FALSE)</f>
        <v>#N/A</v>
      </c>
      <c r="N76" s="20" t="e">
        <f>VLOOKUP(CONCATENATE($A76,"_",L$3),'10 seeds 7200s'!$A$1:$AD$1300,18, FALSE)</f>
        <v>#N/A</v>
      </c>
      <c r="O76" s="20" t="e">
        <f t="shared" si="10"/>
        <v>#N/A</v>
      </c>
      <c r="P76" s="21" t="e">
        <f t="shared" si="11"/>
        <v>#N/A</v>
      </c>
    </row>
    <row r="77" spans="1:16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6"/>
        <v>1</v>
      </c>
      <c r="F77" s="21">
        <f t="shared" si="7"/>
        <v>1</v>
      </c>
      <c r="G77" s="19">
        <f>VLOOKUP(CONCATENATE($A77,"_",G$3),'10 seeds 7200s'!$A$1:$AD$1300,12, FALSE)</f>
        <v>1</v>
      </c>
      <c r="H77" s="20">
        <f>VLOOKUP(CONCATENATE($A77,"_",G$3),'10 seeds 7200s'!$A$1:$AD$1300,14, FALSE)</f>
        <v>0</v>
      </c>
      <c r="I77" s="20">
        <f>VLOOKUP(CONCATENATE($A77,"_",G$3),'10 seeds 7200s'!$A$1:$AD$1300,18, FALSE)</f>
        <v>167.9</v>
      </c>
      <c r="J77" s="20">
        <f t="shared" si="8"/>
        <v>1</v>
      </c>
      <c r="K77" s="21">
        <f t="shared" si="9"/>
        <v>1</v>
      </c>
      <c r="L77" s="19">
        <f>VLOOKUP(CONCATENATE($A77,"_",L$3),'10 seeds 7200s'!$A$1:$AD$1300,12, FALSE)</f>
        <v>1</v>
      </c>
      <c r="M77" s="20">
        <f>VLOOKUP(CONCATENATE($A77,"_",L$3),'10 seeds 7200s'!$A$1:$AD$1300,14, FALSE)</f>
        <v>0</v>
      </c>
      <c r="N77" s="20">
        <f>VLOOKUP(CONCATENATE($A77,"_",L$3),'10 seeds 7200s'!$A$1:$AD$1300,18, FALSE)</f>
        <v>235</v>
      </c>
      <c r="O77" s="20">
        <f t="shared" si="10"/>
        <v>1</v>
      </c>
      <c r="P77" s="21">
        <f t="shared" si="11"/>
        <v>1</v>
      </c>
    </row>
    <row r="78" spans="1:16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6"/>
        <v>1</v>
      </c>
      <c r="F78" s="21">
        <f t="shared" si="7"/>
        <v>1</v>
      </c>
      <c r="G78" s="19">
        <f>VLOOKUP(CONCATENATE($A78,"_",G$3),'10 seeds 7200s'!$A$1:$AD$1300,12, FALSE)</f>
        <v>1</v>
      </c>
      <c r="H78" s="20">
        <f>VLOOKUP(CONCATENATE($A78,"_",G$3),'10 seeds 7200s'!$A$1:$AD$1300,14, FALSE)</f>
        <v>0</v>
      </c>
      <c r="I78" s="20">
        <f>VLOOKUP(CONCATENATE($A78,"_",G$3),'10 seeds 7200s'!$A$1:$AD$1300,18, FALSE)</f>
        <v>6.6</v>
      </c>
      <c r="J78" s="20">
        <f t="shared" si="8"/>
        <v>1</v>
      </c>
      <c r="K78" s="21">
        <f t="shared" si="9"/>
        <v>1</v>
      </c>
      <c r="L78" s="19">
        <f>VLOOKUP(CONCATENATE($A78,"_",L$3),'10 seeds 7200s'!$A$1:$AD$1300,12, FALSE)</f>
        <v>1</v>
      </c>
      <c r="M78" s="20">
        <f>VLOOKUP(CONCATENATE($A78,"_",L$3),'10 seeds 7200s'!$A$1:$AD$1300,14, FALSE)</f>
        <v>0</v>
      </c>
      <c r="N78" s="20">
        <f>VLOOKUP(CONCATENATE($A78,"_",L$3),'10 seeds 7200s'!$A$1:$AD$1300,18, FALSE)</f>
        <v>6.7</v>
      </c>
      <c r="O78" s="20">
        <f t="shared" si="10"/>
        <v>1</v>
      </c>
      <c r="P78" s="21">
        <f t="shared" si="11"/>
        <v>1</v>
      </c>
    </row>
    <row r="79" spans="1:16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6"/>
        <v>1</v>
      </c>
      <c r="F79" s="21">
        <f t="shared" si="7"/>
        <v>1</v>
      </c>
      <c r="G79" s="19">
        <f>VLOOKUP(CONCATENATE($A79,"_",G$3),'10 seeds 7200s'!$A$1:$AD$1300,12, FALSE)</f>
        <v>1</v>
      </c>
      <c r="H79" s="20">
        <f>VLOOKUP(CONCATENATE($A79,"_",G$3),'10 seeds 7200s'!$A$1:$AD$1300,14, FALSE)</f>
        <v>0</v>
      </c>
      <c r="I79" s="20">
        <f>VLOOKUP(CONCATENATE($A79,"_",G$3),'10 seeds 7200s'!$A$1:$AD$1300,18, FALSE)</f>
        <v>4.9000000000000004</v>
      </c>
      <c r="J79" s="20">
        <f t="shared" si="8"/>
        <v>1</v>
      </c>
      <c r="K79" s="21">
        <f t="shared" si="9"/>
        <v>1</v>
      </c>
      <c r="L79" s="19" t="e">
        <f>VLOOKUP(CONCATENATE($A79,"_",L$3),'10 seeds 7200s'!$A$1:$AD$1300,12, FALSE)</f>
        <v>#N/A</v>
      </c>
      <c r="M79" s="20" t="e">
        <f>VLOOKUP(CONCATENATE($A79,"_",L$3),'10 seeds 7200s'!$A$1:$AD$1300,14, FALSE)</f>
        <v>#N/A</v>
      </c>
      <c r="N79" s="20" t="e">
        <f>VLOOKUP(CONCATENATE($A79,"_",L$3),'10 seeds 7200s'!$A$1:$AD$1300,18, FALSE)</f>
        <v>#N/A</v>
      </c>
      <c r="O79" s="20" t="e">
        <f t="shared" si="10"/>
        <v>#N/A</v>
      </c>
      <c r="P79" s="21" t="e">
        <f t="shared" si="11"/>
        <v>#N/A</v>
      </c>
    </row>
    <row r="80" spans="1:16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6"/>
        <v>1</v>
      </c>
      <c r="F80" s="21">
        <f t="shared" si="7"/>
        <v>1</v>
      </c>
      <c r="G80" s="19">
        <f>VLOOKUP(CONCATENATE($A80,"_",G$3),'10 seeds 7200s'!$A$1:$AD$1300,12, FALSE)</f>
        <v>1</v>
      </c>
      <c r="H80" s="20">
        <f>VLOOKUP(CONCATENATE($A80,"_",G$3),'10 seeds 7200s'!$A$1:$AD$1300,14, FALSE)</f>
        <v>0</v>
      </c>
      <c r="I80" s="20">
        <f>VLOOKUP(CONCATENATE($A80,"_",G$3),'10 seeds 7200s'!$A$1:$AD$1300,18, FALSE)</f>
        <v>7.7</v>
      </c>
      <c r="J80" s="20">
        <f t="shared" si="8"/>
        <v>1</v>
      </c>
      <c r="K80" s="21">
        <f t="shared" si="9"/>
        <v>1</v>
      </c>
      <c r="L80" s="19">
        <f>VLOOKUP(CONCATENATE($A80,"_",L$3),'10 seeds 7200s'!$A$1:$AD$1300,12, FALSE)</f>
        <v>1</v>
      </c>
      <c r="M80" s="20">
        <f>VLOOKUP(CONCATENATE($A80,"_",L$3),'10 seeds 7200s'!$A$1:$AD$1300,14, FALSE)</f>
        <v>0</v>
      </c>
      <c r="N80" s="20">
        <f>VLOOKUP(CONCATENATE($A80,"_",L$3),'10 seeds 7200s'!$A$1:$AD$1300,18, FALSE)</f>
        <v>7.9</v>
      </c>
      <c r="O80" s="20">
        <f t="shared" si="10"/>
        <v>1</v>
      </c>
      <c r="P80" s="21">
        <f t="shared" si="11"/>
        <v>1</v>
      </c>
    </row>
    <row r="81" spans="1:16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6"/>
        <v>1</v>
      </c>
      <c r="F81" s="21">
        <f t="shared" si="7"/>
        <v>1</v>
      </c>
      <c r="G81" s="19">
        <f>VLOOKUP(CONCATENATE($A81,"_",G$3),'10 seeds 7200s'!$A$1:$AD$1300,12, FALSE)</f>
        <v>1</v>
      </c>
      <c r="H81" s="20">
        <f>VLOOKUP(CONCATENATE($A81,"_",G$3),'10 seeds 7200s'!$A$1:$AD$1300,14, FALSE)</f>
        <v>0</v>
      </c>
      <c r="I81" s="20">
        <f>VLOOKUP(CONCATENATE($A81,"_",G$3),'10 seeds 7200s'!$A$1:$AD$1300,18, FALSE)</f>
        <v>4.3</v>
      </c>
      <c r="J81" s="20">
        <f t="shared" si="8"/>
        <v>1</v>
      </c>
      <c r="K81" s="21">
        <f t="shared" si="9"/>
        <v>1</v>
      </c>
      <c r="L81" s="19" t="e">
        <f>VLOOKUP(CONCATENATE($A81,"_",L$3),'10 seeds 7200s'!$A$1:$AD$1300,12, FALSE)</f>
        <v>#N/A</v>
      </c>
      <c r="M81" s="20" t="e">
        <f>VLOOKUP(CONCATENATE($A81,"_",L$3),'10 seeds 7200s'!$A$1:$AD$1300,14, FALSE)</f>
        <v>#N/A</v>
      </c>
      <c r="N81" s="20" t="e">
        <f>VLOOKUP(CONCATENATE($A81,"_",L$3),'10 seeds 7200s'!$A$1:$AD$1300,18, FALSE)</f>
        <v>#N/A</v>
      </c>
      <c r="O81" s="20" t="e">
        <f t="shared" si="10"/>
        <v>#N/A</v>
      </c>
      <c r="P81" s="21" t="e">
        <f t="shared" si="11"/>
        <v>#N/A</v>
      </c>
    </row>
    <row r="82" spans="1:16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6"/>
        <v>1</v>
      </c>
      <c r="F82" s="21">
        <f t="shared" si="7"/>
        <v>1</v>
      </c>
      <c r="G82" s="19">
        <f>VLOOKUP(CONCATENATE($A82,"_",G$3),'10 seeds 7200s'!$A$1:$AD$1300,12, FALSE)</f>
        <v>1</v>
      </c>
      <c r="H82" s="20">
        <f>VLOOKUP(CONCATENATE($A82,"_",G$3),'10 seeds 7200s'!$A$1:$AD$1300,14, FALSE)</f>
        <v>0</v>
      </c>
      <c r="I82" s="20">
        <f>VLOOKUP(CONCATENATE($A82,"_",G$3),'10 seeds 7200s'!$A$1:$AD$1300,18, FALSE)</f>
        <v>3722.2</v>
      </c>
      <c r="J82" s="20">
        <f t="shared" si="8"/>
        <v>1</v>
      </c>
      <c r="K82" s="21">
        <f t="shared" si="9"/>
        <v>1</v>
      </c>
      <c r="L82" s="19">
        <f>VLOOKUP(CONCATENATE($A82,"_",L$3),'10 seeds 7200s'!$A$1:$AD$1300,12, FALSE)</f>
        <v>1</v>
      </c>
      <c r="M82" s="20">
        <f>VLOOKUP(CONCATENATE($A82,"_",L$3),'10 seeds 7200s'!$A$1:$AD$1300,14, FALSE)</f>
        <v>0</v>
      </c>
      <c r="N82" s="20">
        <f>VLOOKUP(CONCATENATE($A82,"_",L$3),'10 seeds 7200s'!$A$1:$AD$1300,18, FALSE)</f>
        <v>449</v>
      </c>
      <c r="O82" s="20">
        <f t="shared" si="10"/>
        <v>1</v>
      </c>
      <c r="P82" s="21">
        <f t="shared" si="11"/>
        <v>1</v>
      </c>
    </row>
    <row r="83" spans="1:16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6"/>
        <v>0</v>
      </c>
      <c r="F83" s="21">
        <f t="shared" si="7"/>
        <v>1</v>
      </c>
      <c r="G83" s="19">
        <f>VLOOKUP(CONCATENATE($A83,"_",G$3),'10 seeds 7200s'!$A$1:$AD$1300,12, FALSE)</f>
        <v>0.99927589999999999</v>
      </c>
      <c r="H83" s="20">
        <f>VLOOKUP(CONCATENATE($A83,"_",G$3),'10 seeds 7200s'!$A$1:$AD$1300,14, FALSE)</f>
        <v>1.00544E-2</v>
      </c>
      <c r="I83" s="20">
        <f>VLOOKUP(CONCATENATE($A83,"_",G$3),'10 seeds 7200s'!$A$1:$AD$1300,18, FALSE)</f>
        <v>7167.1</v>
      </c>
      <c r="J83" s="20">
        <f t="shared" si="8"/>
        <v>0</v>
      </c>
      <c r="K83" s="21">
        <f t="shared" si="9"/>
        <v>1</v>
      </c>
      <c r="L83" s="19" t="e">
        <f>VLOOKUP(CONCATENATE($A83,"_",L$3),'10 seeds 7200s'!$A$1:$AD$1300,12, FALSE)</f>
        <v>#N/A</v>
      </c>
      <c r="M83" s="20" t="e">
        <f>VLOOKUP(CONCATENATE($A83,"_",L$3),'10 seeds 7200s'!$A$1:$AD$1300,14, FALSE)</f>
        <v>#N/A</v>
      </c>
      <c r="N83" s="20" t="e">
        <f>VLOOKUP(CONCATENATE($A83,"_",L$3),'10 seeds 7200s'!$A$1:$AD$1300,18, FALSE)</f>
        <v>#N/A</v>
      </c>
      <c r="O83" s="20" t="e">
        <f t="shared" si="10"/>
        <v>#N/A</v>
      </c>
      <c r="P83" s="21" t="e">
        <f t="shared" si="11"/>
        <v>#N/A</v>
      </c>
    </row>
    <row r="84" spans="1:16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6"/>
        <v>1</v>
      </c>
      <c r="F84" s="21">
        <f t="shared" si="7"/>
        <v>1</v>
      </c>
      <c r="G84" s="19">
        <f>VLOOKUP(CONCATENATE($A84,"_",G$3),'10 seeds 7200s'!$A$1:$AD$1300,12, FALSE)</f>
        <v>0.99769549999999996</v>
      </c>
      <c r="H84" s="20">
        <f>VLOOKUP(CONCATENATE($A84,"_",G$3),'10 seeds 7200s'!$A$1:$AD$1300,14, FALSE)</f>
        <v>1.4257E-3</v>
      </c>
      <c r="I84" s="20">
        <f>VLOOKUP(CONCATENATE($A84,"_",G$3),'10 seeds 7200s'!$A$1:$AD$1300,18, FALSE)</f>
        <v>7200.8</v>
      </c>
      <c r="J84" s="20">
        <f t="shared" si="8"/>
        <v>0</v>
      </c>
      <c r="K84" s="21">
        <f t="shared" si="9"/>
        <v>0</v>
      </c>
      <c r="L84" s="19">
        <f>VLOOKUP(CONCATENATE($A84,"_",L$3),'10 seeds 7200s'!$A$1:$AD$1300,12, FALSE)</f>
        <v>0.99946480000000004</v>
      </c>
      <c r="M84" s="20">
        <f>VLOOKUP(CONCATENATE($A84,"_",L$3),'10 seeds 7200s'!$A$1:$AD$1300,14, FALSE)</f>
        <v>6.9340000000000005E-4</v>
      </c>
      <c r="N84" s="20">
        <f>VLOOKUP(CONCATENATE($A84,"_",L$3),'10 seeds 7200s'!$A$1:$AD$1300,18, FALSE)</f>
        <v>6473.5</v>
      </c>
      <c r="O84" s="20">
        <f t="shared" si="10"/>
        <v>0</v>
      </c>
      <c r="P84" s="21">
        <f t="shared" si="11"/>
        <v>1</v>
      </c>
    </row>
    <row r="85" spans="1:16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6"/>
        <v>1</v>
      </c>
      <c r="F85" s="21">
        <f t="shared" si="7"/>
        <v>1</v>
      </c>
      <c r="G85" s="19">
        <f>VLOOKUP(CONCATENATE($A85,"_",G$3),'10 seeds 7200s'!$A$1:$AD$1300,12, FALSE)</f>
        <v>1</v>
      </c>
      <c r="H85" s="20">
        <f>VLOOKUP(CONCATENATE($A85,"_",G$3),'10 seeds 7200s'!$A$1:$AD$1300,14, FALSE)</f>
        <v>0</v>
      </c>
      <c r="I85" s="20">
        <f>VLOOKUP(CONCATENATE($A85,"_",G$3),'10 seeds 7200s'!$A$1:$AD$1300,18, FALSE)</f>
        <v>2.8</v>
      </c>
      <c r="J85" s="20">
        <f t="shared" si="8"/>
        <v>1</v>
      </c>
      <c r="K85" s="21">
        <f t="shared" si="9"/>
        <v>1</v>
      </c>
      <c r="L85" s="19">
        <f>VLOOKUP(CONCATENATE($A85,"_",L$3),'10 seeds 7200s'!$A$1:$AD$1300,12, FALSE)</f>
        <v>1</v>
      </c>
      <c r="M85" s="20">
        <f>VLOOKUP(CONCATENATE($A85,"_",L$3),'10 seeds 7200s'!$A$1:$AD$1300,14, FALSE)</f>
        <v>0</v>
      </c>
      <c r="N85" s="20">
        <f>VLOOKUP(CONCATENATE($A85,"_",L$3),'10 seeds 7200s'!$A$1:$AD$1300,18, FALSE)</f>
        <v>2.6</v>
      </c>
      <c r="O85" s="20">
        <f t="shared" si="10"/>
        <v>1</v>
      </c>
      <c r="P85" s="21">
        <f t="shared" si="11"/>
        <v>1</v>
      </c>
    </row>
    <row r="86" spans="1:16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6"/>
        <v>1</v>
      </c>
      <c r="F86" s="21">
        <f t="shared" si="7"/>
        <v>1</v>
      </c>
      <c r="G86" s="19">
        <f>VLOOKUP(CONCATENATE($A86,"_",G$3),'10 seeds 7200s'!$A$1:$AD$1300,12, FALSE)</f>
        <v>1</v>
      </c>
      <c r="H86" s="20">
        <f>VLOOKUP(CONCATENATE($A86,"_",G$3),'10 seeds 7200s'!$A$1:$AD$1300,14, FALSE)</f>
        <v>0</v>
      </c>
      <c r="I86" s="20">
        <f>VLOOKUP(CONCATENATE($A86,"_",G$3),'10 seeds 7200s'!$A$1:$AD$1300,18, FALSE)</f>
        <v>8.5</v>
      </c>
      <c r="J86" s="20">
        <f t="shared" si="8"/>
        <v>1</v>
      </c>
      <c r="K86" s="21">
        <f t="shared" si="9"/>
        <v>1</v>
      </c>
      <c r="L86" s="19" t="e">
        <f>VLOOKUP(CONCATENATE($A86,"_",L$3),'10 seeds 7200s'!$A$1:$AD$1300,12, FALSE)</f>
        <v>#N/A</v>
      </c>
      <c r="M86" s="20" t="e">
        <f>VLOOKUP(CONCATENATE($A86,"_",L$3),'10 seeds 7200s'!$A$1:$AD$1300,14, FALSE)</f>
        <v>#N/A</v>
      </c>
      <c r="N86" s="20" t="e">
        <f>VLOOKUP(CONCATENATE($A86,"_",L$3),'10 seeds 7200s'!$A$1:$AD$1300,18, FALSE)</f>
        <v>#N/A</v>
      </c>
      <c r="O86" s="20" t="e">
        <f t="shared" si="10"/>
        <v>#N/A</v>
      </c>
      <c r="P86" s="21" t="e">
        <f t="shared" si="11"/>
        <v>#N/A</v>
      </c>
    </row>
    <row r="87" spans="1:16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6"/>
        <v>0</v>
      </c>
      <c r="F87" s="21">
        <f t="shared" si="7"/>
        <v>1</v>
      </c>
      <c r="G87" s="19">
        <f>VLOOKUP(CONCATENATE($A87,"_",G$3),'10 seeds 7200s'!$A$1:$AD$1300,12, FALSE)</f>
        <v>0.99995619999999996</v>
      </c>
      <c r="H87" s="20">
        <f>VLOOKUP(CONCATENATE($A87,"_",G$3),'10 seeds 7200s'!$A$1:$AD$1300,14, FALSE)</f>
        <v>4.8070799999999997E-2</v>
      </c>
      <c r="I87" s="20">
        <f>VLOOKUP(CONCATENATE($A87,"_",G$3),'10 seeds 7200s'!$A$1:$AD$1300,18, FALSE)</f>
        <v>7200.8</v>
      </c>
      <c r="J87" s="20">
        <f t="shared" si="8"/>
        <v>0</v>
      </c>
      <c r="K87" s="21">
        <f t="shared" si="9"/>
        <v>1</v>
      </c>
      <c r="L87" s="19" t="e">
        <f>VLOOKUP(CONCATENATE($A87,"_",L$3),'10 seeds 7200s'!$A$1:$AD$1300,12, FALSE)</f>
        <v>#N/A</v>
      </c>
      <c r="M87" s="20" t="e">
        <f>VLOOKUP(CONCATENATE($A87,"_",L$3),'10 seeds 7200s'!$A$1:$AD$1300,14, FALSE)</f>
        <v>#N/A</v>
      </c>
      <c r="N87" s="20" t="e">
        <f>VLOOKUP(CONCATENATE($A87,"_",L$3),'10 seeds 7200s'!$A$1:$AD$1300,18, FALSE)</f>
        <v>#N/A</v>
      </c>
      <c r="O87" s="20" t="e">
        <f t="shared" si="10"/>
        <v>#N/A</v>
      </c>
      <c r="P87" s="21" t="e">
        <f t="shared" si="11"/>
        <v>#N/A</v>
      </c>
    </row>
    <row r="88" spans="1:16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6"/>
        <v>1</v>
      </c>
      <c r="F88" s="21">
        <f t="shared" si="7"/>
        <v>1</v>
      </c>
      <c r="G88" s="19">
        <f>VLOOKUP(CONCATENATE($A88,"_",G$3),'10 seeds 7200s'!$A$1:$AD$1300,12, FALSE)</f>
        <v>1</v>
      </c>
      <c r="H88" s="20">
        <f>VLOOKUP(CONCATENATE($A88,"_",G$3),'10 seeds 7200s'!$A$1:$AD$1300,14, FALSE)</f>
        <v>0</v>
      </c>
      <c r="I88" s="20">
        <f>VLOOKUP(CONCATENATE($A88,"_",G$3),'10 seeds 7200s'!$A$1:$AD$1300,18, FALSE)</f>
        <v>1.3</v>
      </c>
      <c r="J88" s="20">
        <f t="shared" si="8"/>
        <v>1</v>
      </c>
      <c r="K88" s="21">
        <f t="shared" si="9"/>
        <v>1</v>
      </c>
      <c r="L88" s="19">
        <f>VLOOKUP(CONCATENATE($A88,"_",L$3),'10 seeds 7200s'!$A$1:$AD$1300,12, FALSE)</f>
        <v>1</v>
      </c>
      <c r="M88" s="20">
        <f>VLOOKUP(CONCATENATE($A88,"_",L$3),'10 seeds 7200s'!$A$1:$AD$1300,14, FALSE)</f>
        <v>0</v>
      </c>
      <c r="N88" s="20">
        <f>VLOOKUP(CONCATENATE($A88,"_",L$3),'10 seeds 7200s'!$A$1:$AD$1300,18, FALSE)</f>
        <v>1.1000000000000001</v>
      </c>
      <c r="O88" s="20">
        <f t="shared" si="10"/>
        <v>1</v>
      </c>
      <c r="P88" s="21">
        <f t="shared" si="11"/>
        <v>1</v>
      </c>
    </row>
    <row r="89" spans="1:16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6"/>
        <v>1</v>
      </c>
      <c r="F89" s="21">
        <f t="shared" si="7"/>
        <v>1</v>
      </c>
      <c r="G89" s="19">
        <f>VLOOKUP(CONCATENATE($A89,"_",G$3),'10 seeds 7200s'!$A$1:$AD$1300,12, FALSE)</f>
        <v>1</v>
      </c>
      <c r="H89" s="20">
        <f>VLOOKUP(CONCATENATE($A89,"_",G$3),'10 seeds 7200s'!$A$1:$AD$1300,14, FALSE)</f>
        <v>0</v>
      </c>
      <c r="I89" s="20">
        <f>VLOOKUP(CONCATENATE($A89,"_",G$3),'10 seeds 7200s'!$A$1:$AD$1300,18, FALSE)</f>
        <v>14.6</v>
      </c>
      <c r="J89" s="20">
        <f t="shared" si="8"/>
        <v>1</v>
      </c>
      <c r="K89" s="21">
        <f t="shared" si="9"/>
        <v>1</v>
      </c>
      <c r="L89" s="19">
        <f>VLOOKUP(CONCATENATE($A89,"_",L$3),'10 seeds 7200s'!$A$1:$AD$1300,12, FALSE)</f>
        <v>1</v>
      </c>
      <c r="M89" s="20">
        <f>VLOOKUP(CONCATENATE($A89,"_",L$3),'10 seeds 7200s'!$A$1:$AD$1300,14, FALSE)</f>
        <v>0</v>
      </c>
      <c r="N89" s="20">
        <f>VLOOKUP(CONCATENATE($A89,"_",L$3),'10 seeds 7200s'!$A$1:$AD$1300,18, FALSE)</f>
        <v>12.9</v>
      </c>
      <c r="O89" s="20">
        <f t="shared" si="10"/>
        <v>1</v>
      </c>
      <c r="P89" s="21">
        <f t="shared" si="11"/>
        <v>1</v>
      </c>
    </row>
    <row r="90" spans="1:16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6"/>
        <v>0</v>
      </c>
      <c r="F90" s="21">
        <f t="shared" si="7"/>
        <v>0</v>
      </c>
      <c r="G90" s="19" t="e">
        <f>VLOOKUP(CONCATENATE($A90,"_",G$3),'10 seeds 7200s'!$A$1:$AD$1300,12, FALSE)</f>
        <v>#N/A</v>
      </c>
      <c r="H90" s="20" t="e">
        <f>VLOOKUP(CONCATENATE($A90,"_",G$3),'10 seeds 7200s'!$A$1:$AD$1300,14, FALSE)</f>
        <v>#N/A</v>
      </c>
      <c r="I90" s="20" t="e">
        <f>VLOOKUP(CONCATENATE($A90,"_",G$3),'10 seeds 7200s'!$A$1:$AD$1300,18, FALSE)</f>
        <v>#N/A</v>
      </c>
      <c r="J90" s="20" t="e">
        <f t="shared" si="8"/>
        <v>#N/A</v>
      </c>
      <c r="K90" s="21" t="e">
        <f t="shared" si="9"/>
        <v>#N/A</v>
      </c>
      <c r="L90" s="19" t="e">
        <f>VLOOKUP(CONCATENATE($A90,"_",L$3),'10 seeds 7200s'!$A$1:$AD$1300,12, FALSE)</f>
        <v>#N/A</v>
      </c>
      <c r="M90" s="20" t="e">
        <f>VLOOKUP(CONCATENATE($A90,"_",L$3),'10 seeds 7200s'!$A$1:$AD$1300,14, FALSE)</f>
        <v>#N/A</v>
      </c>
      <c r="N90" s="20" t="e">
        <f>VLOOKUP(CONCATENATE($A90,"_",L$3),'10 seeds 7200s'!$A$1:$AD$1300,18, FALSE)</f>
        <v>#N/A</v>
      </c>
      <c r="O90" s="20" t="e">
        <f t="shared" si="10"/>
        <v>#N/A</v>
      </c>
      <c r="P90" s="21" t="e">
        <f t="shared" si="11"/>
        <v>#N/A</v>
      </c>
    </row>
    <row r="91" spans="1:16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6"/>
        <v>1</v>
      </c>
      <c r="F91" s="21">
        <f t="shared" si="7"/>
        <v>1</v>
      </c>
      <c r="G91" s="19">
        <f>VLOOKUP(CONCATENATE($A91,"_",G$3),'10 seeds 7200s'!$A$1:$AD$1300,12, FALSE)</f>
        <v>1</v>
      </c>
      <c r="H91" s="20">
        <f>VLOOKUP(CONCATENATE($A91,"_",G$3),'10 seeds 7200s'!$A$1:$AD$1300,14, FALSE)</f>
        <v>0</v>
      </c>
      <c r="I91" s="20">
        <f>VLOOKUP(CONCATENATE($A91,"_",G$3),'10 seeds 7200s'!$A$1:$AD$1300,18, FALSE)</f>
        <v>817.2</v>
      </c>
      <c r="J91" s="20">
        <f t="shared" si="8"/>
        <v>1</v>
      </c>
      <c r="K91" s="21">
        <f t="shared" si="9"/>
        <v>1</v>
      </c>
      <c r="L91" s="19">
        <f>VLOOKUP(CONCATENATE($A91,"_",L$3),'10 seeds 7200s'!$A$1:$AD$1300,12, FALSE)</f>
        <v>1</v>
      </c>
      <c r="M91" s="20">
        <f>VLOOKUP(CONCATENATE($A91,"_",L$3),'10 seeds 7200s'!$A$1:$AD$1300,14, FALSE)</f>
        <v>0</v>
      </c>
      <c r="N91" s="20">
        <f>VLOOKUP(CONCATENATE($A91,"_",L$3),'10 seeds 7200s'!$A$1:$AD$1300,18, FALSE)</f>
        <v>221.7</v>
      </c>
      <c r="O91" s="20">
        <f t="shared" si="10"/>
        <v>1</v>
      </c>
      <c r="P91" s="21">
        <f t="shared" si="11"/>
        <v>1</v>
      </c>
    </row>
    <row r="92" spans="1:16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6"/>
        <v>1</v>
      </c>
      <c r="F92" s="21">
        <f t="shared" si="7"/>
        <v>1</v>
      </c>
      <c r="G92" s="19">
        <f>VLOOKUP(CONCATENATE($A92,"_",G$3),'10 seeds 7200s'!$A$1:$AD$1300,12, FALSE)</f>
        <v>1</v>
      </c>
      <c r="H92" s="20">
        <f>VLOOKUP(CONCATENATE($A92,"_",G$3),'10 seeds 7200s'!$A$1:$AD$1300,14, FALSE)</f>
        <v>0</v>
      </c>
      <c r="I92" s="20">
        <f>VLOOKUP(CONCATENATE($A92,"_",G$3),'10 seeds 7200s'!$A$1:$AD$1300,18, FALSE)</f>
        <v>69.8</v>
      </c>
      <c r="J92" s="20">
        <f t="shared" si="8"/>
        <v>1</v>
      </c>
      <c r="K92" s="21">
        <f t="shared" si="9"/>
        <v>1</v>
      </c>
      <c r="L92" s="19">
        <f>VLOOKUP(CONCATENATE($A92,"_",L$3),'10 seeds 7200s'!$A$1:$AD$1300,12, FALSE)</f>
        <v>1</v>
      </c>
      <c r="M92" s="20">
        <f>VLOOKUP(CONCATENATE($A92,"_",L$3),'10 seeds 7200s'!$A$1:$AD$1300,14, FALSE)</f>
        <v>0</v>
      </c>
      <c r="N92" s="20">
        <f>VLOOKUP(CONCATENATE($A92,"_",L$3),'10 seeds 7200s'!$A$1:$AD$1300,18, FALSE)</f>
        <v>11.5</v>
      </c>
      <c r="O92" s="20">
        <f t="shared" si="10"/>
        <v>1</v>
      </c>
      <c r="P92" s="21">
        <f t="shared" si="11"/>
        <v>1</v>
      </c>
    </row>
    <row r="93" spans="1:16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6"/>
        <v>1</v>
      </c>
      <c r="F93" s="21">
        <f t="shared" si="7"/>
        <v>1</v>
      </c>
      <c r="G93" s="19">
        <f>VLOOKUP(CONCATENATE($A93,"_",G$3),'10 seeds 7200s'!$A$1:$AD$1300,12, FALSE)</f>
        <v>1</v>
      </c>
      <c r="H93" s="20">
        <f>VLOOKUP(CONCATENATE($A93,"_",G$3),'10 seeds 7200s'!$A$1:$AD$1300,14, FALSE)</f>
        <v>0</v>
      </c>
      <c r="I93" s="20">
        <f>VLOOKUP(CONCATENATE($A93,"_",G$3),'10 seeds 7200s'!$A$1:$AD$1300,18, FALSE)</f>
        <v>4.2</v>
      </c>
      <c r="J93" s="20">
        <f t="shared" si="8"/>
        <v>1</v>
      </c>
      <c r="K93" s="21">
        <f t="shared" si="9"/>
        <v>1</v>
      </c>
      <c r="L93" s="19">
        <f>VLOOKUP(CONCATENATE($A93,"_",L$3),'10 seeds 7200s'!$A$1:$AD$1300,12, FALSE)</f>
        <v>1</v>
      </c>
      <c r="M93" s="20">
        <f>VLOOKUP(CONCATENATE($A93,"_",L$3),'10 seeds 7200s'!$A$1:$AD$1300,14, FALSE)</f>
        <v>0</v>
      </c>
      <c r="N93" s="20">
        <f>VLOOKUP(CONCATENATE($A93,"_",L$3),'10 seeds 7200s'!$A$1:$AD$1300,18, FALSE)</f>
        <v>4.2</v>
      </c>
      <c r="O93" s="20">
        <f t="shared" si="10"/>
        <v>1</v>
      </c>
      <c r="P93" s="21">
        <f t="shared" si="11"/>
        <v>1</v>
      </c>
    </row>
    <row r="94" spans="1:16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6"/>
        <v>1</v>
      </c>
      <c r="F94" s="21">
        <f t="shared" si="7"/>
        <v>1</v>
      </c>
      <c r="G94" s="19">
        <f>VLOOKUP(CONCATENATE($A94,"_",G$3),'10 seeds 7200s'!$A$1:$AD$1300,12, FALSE)</f>
        <v>1</v>
      </c>
      <c r="H94" s="20">
        <f>VLOOKUP(CONCATENATE($A94,"_",G$3),'10 seeds 7200s'!$A$1:$AD$1300,14, FALSE)</f>
        <v>0</v>
      </c>
      <c r="I94" s="20">
        <f>VLOOKUP(CONCATENATE($A94,"_",G$3),'10 seeds 7200s'!$A$1:$AD$1300,18, FALSE)</f>
        <v>156</v>
      </c>
      <c r="J94" s="20">
        <f t="shared" si="8"/>
        <v>1</v>
      </c>
      <c r="K94" s="21">
        <f t="shared" si="9"/>
        <v>1</v>
      </c>
      <c r="L94" s="19" t="e">
        <f>VLOOKUP(CONCATENATE($A94,"_",L$3),'10 seeds 7200s'!$A$1:$AD$1300,12, FALSE)</f>
        <v>#N/A</v>
      </c>
      <c r="M94" s="20" t="e">
        <f>VLOOKUP(CONCATENATE($A94,"_",L$3),'10 seeds 7200s'!$A$1:$AD$1300,14, FALSE)</f>
        <v>#N/A</v>
      </c>
      <c r="N94" s="20" t="e">
        <f>VLOOKUP(CONCATENATE($A94,"_",L$3),'10 seeds 7200s'!$A$1:$AD$1300,18, FALSE)</f>
        <v>#N/A</v>
      </c>
      <c r="O94" s="20" t="e">
        <f t="shared" si="10"/>
        <v>#N/A</v>
      </c>
      <c r="P94" s="21" t="e">
        <f t="shared" si="11"/>
        <v>#N/A</v>
      </c>
    </row>
    <row r="95" spans="1:16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6"/>
        <v>1</v>
      </c>
      <c r="F95" s="21">
        <f t="shared" si="7"/>
        <v>1</v>
      </c>
      <c r="G95" s="19">
        <f>VLOOKUP(CONCATENATE($A95,"_",G$3),'10 seeds 7200s'!$A$1:$AD$1300,12, FALSE)</f>
        <v>1</v>
      </c>
      <c r="H95" s="20">
        <f>VLOOKUP(CONCATENATE($A95,"_",G$3),'10 seeds 7200s'!$A$1:$AD$1300,14, FALSE)</f>
        <v>0</v>
      </c>
      <c r="I95" s="20">
        <f>VLOOKUP(CONCATENATE($A95,"_",G$3),'10 seeds 7200s'!$A$1:$AD$1300,18, FALSE)</f>
        <v>937.5</v>
      </c>
      <c r="J95" s="20">
        <f t="shared" si="8"/>
        <v>1</v>
      </c>
      <c r="K95" s="21">
        <f t="shared" si="9"/>
        <v>1</v>
      </c>
      <c r="L95" s="19">
        <f>VLOOKUP(CONCATENATE($A95,"_",L$3),'10 seeds 7200s'!$A$1:$AD$1300,12, FALSE)</f>
        <v>1</v>
      </c>
      <c r="M95" s="20">
        <f>VLOOKUP(CONCATENATE($A95,"_",L$3),'10 seeds 7200s'!$A$1:$AD$1300,14, FALSE)</f>
        <v>0</v>
      </c>
      <c r="N95" s="20">
        <f>VLOOKUP(CONCATENATE($A95,"_",L$3),'10 seeds 7200s'!$A$1:$AD$1300,18, FALSE)</f>
        <v>32.6</v>
      </c>
      <c r="O95" s="20">
        <f t="shared" si="10"/>
        <v>1</v>
      </c>
      <c r="P95" s="21">
        <f t="shared" si="11"/>
        <v>1</v>
      </c>
    </row>
    <row r="96" spans="1:16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6"/>
        <v>1</v>
      </c>
      <c r="F96" s="21">
        <f t="shared" si="7"/>
        <v>1</v>
      </c>
      <c r="G96" s="19">
        <f>VLOOKUP(CONCATENATE($A96,"_",G$3),'10 seeds 7200s'!$A$1:$AD$1300,12, FALSE)</f>
        <v>1</v>
      </c>
      <c r="H96" s="20">
        <f>VLOOKUP(CONCATENATE($A96,"_",G$3),'10 seeds 7200s'!$A$1:$AD$1300,14, FALSE)</f>
        <v>0</v>
      </c>
      <c r="I96" s="20">
        <f>VLOOKUP(CONCATENATE($A96,"_",G$3),'10 seeds 7200s'!$A$1:$AD$1300,18, FALSE)</f>
        <v>7.8</v>
      </c>
      <c r="J96" s="20">
        <f t="shared" si="8"/>
        <v>1</v>
      </c>
      <c r="K96" s="21">
        <f t="shared" si="9"/>
        <v>1</v>
      </c>
      <c r="L96" s="19">
        <f>VLOOKUP(CONCATENATE($A96,"_",L$3),'10 seeds 7200s'!$A$1:$AD$1300,12, FALSE)</f>
        <v>1</v>
      </c>
      <c r="M96" s="20">
        <f>VLOOKUP(CONCATENATE($A96,"_",L$3),'10 seeds 7200s'!$A$1:$AD$1300,14, FALSE)</f>
        <v>0</v>
      </c>
      <c r="N96" s="20">
        <f>VLOOKUP(CONCATENATE($A96,"_",L$3),'10 seeds 7200s'!$A$1:$AD$1300,18, FALSE)</f>
        <v>7</v>
      </c>
      <c r="O96" s="20">
        <f t="shared" si="10"/>
        <v>1</v>
      </c>
      <c r="P96" s="21">
        <f t="shared" si="11"/>
        <v>1</v>
      </c>
    </row>
    <row r="97" spans="1:16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6"/>
        <v>0</v>
      </c>
      <c r="F97" s="21">
        <f t="shared" si="7"/>
        <v>1</v>
      </c>
      <c r="G97" s="19">
        <f>VLOOKUP(CONCATENATE($A97,"_",G$3),'10 seeds 7200s'!$A$1:$AD$1300,12, FALSE)</f>
        <v>0.99999689999999997</v>
      </c>
      <c r="H97" s="20">
        <f>VLOOKUP(CONCATENATE($A97,"_",G$3),'10 seeds 7200s'!$A$1:$AD$1300,14, FALSE)</f>
        <v>1.6137599999999998E-2</v>
      </c>
      <c r="I97" s="20">
        <f>VLOOKUP(CONCATENATE($A97,"_",G$3),'10 seeds 7200s'!$A$1:$AD$1300,18, FALSE)</f>
        <v>7200.8</v>
      </c>
      <c r="J97" s="20">
        <f t="shared" si="8"/>
        <v>0</v>
      </c>
      <c r="K97" s="21">
        <f t="shared" si="9"/>
        <v>1</v>
      </c>
      <c r="L97" s="19" t="e">
        <f>VLOOKUP(CONCATENATE($A97,"_",L$3),'10 seeds 7200s'!$A$1:$AD$1300,12, FALSE)</f>
        <v>#N/A</v>
      </c>
      <c r="M97" s="20" t="e">
        <f>VLOOKUP(CONCATENATE($A97,"_",L$3),'10 seeds 7200s'!$A$1:$AD$1300,14, FALSE)</f>
        <v>#N/A</v>
      </c>
      <c r="N97" s="20" t="e">
        <f>VLOOKUP(CONCATENATE($A97,"_",L$3),'10 seeds 7200s'!$A$1:$AD$1300,18, FALSE)</f>
        <v>#N/A</v>
      </c>
      <c r="O97" s="20" t="e">
        <f t="shared" si="10"/>
        <v>#N/A</v>
      </c>
      <c r="P97" s="21" t="e">
        <f t="shared" si="11"/>
        <v>#N/A</v>
      </c>
    </row>
    <row r="98" spans="1:16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6"/>
        <v>0</v>
      </c>
      <c r="F98" s="21">
        <f t="shared" si="7"/>
        <v>1</v>
      </c>
      <c r="G98" s="19" t="e">
        <f>VLOOKUP(CONCATENATE($A98,"_",G$3),'10 seeds 7200s'!$A$1:$AD$1300,12, FALSE)</f>
        <v>#N/A</v>
      </c>
      <c r="H98" s="20" t="e">
        <f>VLOOKUP(CONCATENATE($A98,"_",G$3),'10 seeds 7200s'!$A$1:$AD$1300,14, FALSE)</f>
        <v>#N/A</v>
      </c>
      <c r="I98" s="20" t="e">
        <f>VLOOKUP(CONCATENATE($A98,"_",G$3),'10 seeds 7200s'!$A$1:$AD$1300,18, FALSE)</f>
        <v>#N/A</v>
      </c>
      <c r="J98" s="20" t="e">
        <f t="shared" si="8"/>
        <v>#N/A</v>
      </c>
      <c r="K98" s="21" t="e">
        <f t="shared" si="9"/>
        <v>#N/A</v>
      </c>
      <c r="L98" s="19" t="e">
        <f>VLOOKUP(CONCATENATE($A98,"_",L$3),'10 seeds 7200s'!$A$1:$AD$1300,12, FALSE)</f>
        <v>#N/A</v>
      </c>
      <c r="M98" s="20" t="e">
        <f>VLOOKUP(CONCATENATE($A98,"_",L$3),'10 seeds 7200s'!$A$1:$AD$1300,14, FALSE)</f>
        <v>#N/A</v>
      </c>
      <c r="N98" s="20" t="e">
        <f>VLOOKUP(CONCATENATE($A98,"_",L$3),'10 seeds 7200s'!$A$1:$AD$1300,18, FALSE)</f>
        <v>#N/A</v>
      </c>
      <c r="O98" s="20" t="e">
        <f t="shared" si="10"/>
        <v>#N/A</v>
      </c>
      <c r="P98" s="21" t="e">
        <f t="shared" si="11"/>
        <v>#N/A</v>
      </c>
    </row>
    <row r="99" spans="1:16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6"/>
        <v>1</v>
      </c>
      <c r="F99" s="21">
        <f t="shared" si="7"/>
        <v>1</v>
      </c>
      <c r="G99" s="19">
        <f>VLOOKUP(CONCATENATE($A99,"_",G$3),'10 seeds 7200s'!$A$1:$AD$1300,12, FALSE)</f>
        <v>1</v>
      </c>
      <c r="H99" s="20">
        <f>VLOOKUP(CONCATENATE($A99,"_",G$3),'10 seeds 7200s'!$A$1:$AD$1300,14, FALSE)</f>
        <v>0</v>
      </c>
      <c r="I99" s="20">
        <f>VLOOKUP(CONCATENATE($A99,"_",G$3),'10 seeds 7200s'!$A$1:$AD$1300,18, FALSE)</f>
        <v>4</v>
      </c>
      <c r="J99" s="20">
        <f t="shared" si="8"/>
        <v>1</v>
      </c>
      <c r="K99" s="21">
        <f t="shared" si="9"/>
        <v>1</v>
      </c>
      <c r="L99" s="19">
        <f>VLOOKUP(CONCATENATE($A99,"_",L$3),'10 seeds 7200s'!$A$1:$AD$1300,12, FALSE)</f>
        <v>1</v>
      </c>
      <c r="M99" s="20">
        <f>VLOOKUP(CONCATENATE($A99,"_",L$3),'10 seeds 7200s'!$A$1:$AD$1300,14, FALSE)</f>
        <v>0</v>
      </c>
      <c r="N99" s="20">
        <f>VLOOKUP(CONCATENATE($A99,"_",L$3),'10 seeds 7200s'!$A$1:$AD$1300,18, FALSE)</f>
        <v>3.9</v>
      </c>
      <c r="O99" s="20">
        <f t="shared" si="10"/>
        <v>1</v>
      </c>
      <c r="P99" s="21">
        <f t="shared" si="11"/>
        <v>1</v>
      </c>
    </row>
    <row r="100" spans="1:16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6"/>
        <v>0</v>
      </c>
      <c r="F100" s="21">
        <f t="shared" si="7"/>
        <v>0</v>
      </c>
      <c r="G100" s="19">
        <f>VLOOKUP(CONCATENATE($A100,"_",G$3),'10 seeds 7200s'!$A$1:$AD$1300,12, FALSE)</f>
        <v>0.74889830000000002</v>
      </c>
      <c r="H100" s="20">
        <f>VLOOKUP(CONCATENATE($A100,"_",G$3),'10 seeds 7200s'!$A$1:$AD$1300,14, FALSE)</f>
        <v>0.17692060000000001</v>
      </c>
      <c r="I100" s="20">
        <f>VLOOKUP(CONCATENATE($A100,"_",G$3),'10 seeds 7200s'!$A$1:$AD$1300,18, FALSE)</f>
        <v>7200.5</v>
      </c>
      <c r="J100" s="20">
        <f t="shared" si="8"/>
        <v>0</v>
      </c>
      <c r="K100" s="21">
        <f t="shared" si="9"/>
        <v>0</v>
      </c>
      <c r="L100" s="19" t="e">
        <f>VLOOKUP(CONCATENATE($A100,"_",L$3),'10 seeds 7200s'!$A$1:$AD$1300,12, FALSE)</f>
        <v>#N/A</v>
      </c>
      <c r="M100" s="20" t="e">
        <f>VLOOKUP(CONCATENATE($A100,"_",L$3),'10 seeds 7200s'!$A$1:$AD$1300,14, FALSE)</f>
        <v>#N/A</v>
      </c>
      <c r="N100" s="20" t="e">
        <f>VLOOKUP(CONCATENATE($A100,"_",L$3),'10 seeds 7200s'!$A$1:$AD$1300,18, FALSE)</f>
        <v>#N/A</v>
      </c>
      <c r="O100" s="20" t="e">
        <f t="shared" si="10"/>
        <v>#N/A</v>
      </c>
      <c r="P100" s="21" t="e">
        <f t="shared" si="11"/>
        <v>#N/A</v>
      </c>
    </row>
    <row r="101" spans="1:16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6"/>
        <v>0</v>
      </c>
      <c r="F101" s="21">
        <f t="shared" si="7"/>
        <v>0</v>
      </c>
      <c r="G101" s="19">
        <f>VLOOKUP(CONCATENATE($A101,"_",G$3),'10 seeds 7200s'!$A$1:$AD$1300,12, FALSE)</f>
        <v>0.99866759999999999</v>
      </c>
      <c r="H101" s="20">
        <f>VLOOKUP(CONCATENATE($A101,"_",G$3),'10 seeds 7200s'!$A$1:$AD$1300,14, FALSE)</f>
        <v>0.5246016</v>
      </c>
      <c r="I101" s="20">
        <f>VLOOKUP(CONCATENATE($A101,"_",G$3),'10 seeds 7200s'!$A$1:$AD$1300,18, FALSE)</f>
        <v>7201</v>
      </c>
      <c r="J101" s="20">
        <f t="shared" si="8"/>
        <v>0</v>
      </c>
      <c r="K101" s="21">
        <f t="shared" si="9"/>
        <v>0</v>
      </c>
      <c r="L101" s="19" t="e">
        <f>VLOOKUP(CONCATENATE($A101,"_",L$3),'10 seeds 7200s'!$A$1:$AD$1300,12, FALSE)</f>
        <v>#N/A</v>
      </c>
      <c r="M101" s="20" t="e">
        <f>VLOOKUP(CONCATENATE($A101,"_",L$3),'10 seeds 7200s'!$A$1:$AD$1300,14, FALSE)</f>
        <v>#N/A</v>
      </c>
      <c r="N101" s="20" t="e">
        <f>VLOOKUP(CONCATENATE($A101,"_",L$3),'10 seeds 7200s'!$A$1:$AD$1300,18, FALSE)</f>
        <v>#N/A</v>
      </c>
      <c r="O101" s="20" t="e">
        <f t="shared" si="10"/>
        <v>#N/A</v>
      </c>
      <c r="P101" s="21" t="e">
        <f t="shared" si="11"/>
        <v>#N/A</v>
      </c>
    </row>
    <row r="102" spans="1:16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6"/>
        <v>0</v>
      </c>
      <c r="F102" s="21">
        <f t="shared" si="7"/>
        <v>1</v>
      </c>
      <c r="G102" s="19">
        <f>VLOOKUP(CONCATENATE($A102,"_",G$3),'10 seeds 7200s'!$A$1:$AD$1300,12, FALSE)</f>
        <v>0.99999870000000002</v>
      </c>
      <c r="H102" s="20">
        <f>VLOOKUP(CONCATENATE($A102,"_",G$3),'10 seeds 7200s'!$A$1:$AD$1300,14, FALSE)</f>
        <v>1.35967E-2</v>
      </c>
      <c r="I102" s="20">
        <f>VLOOKUP(CONCATENATE($A102,"_",G$3),'10 seeds 7200s'!$A$1:$AD$1300,18, FALSE)</f>
        <v>7200.8</v>
      </c>
      <c r="J102" s="20">
        <f t="shared" si="8"/>
        <v>0</v>
      </c>
      <c r="K102" s="21">
        <f t="shared" si="9"/>
        <v>1</v>
      </c>
      <c r="L102" s="19">
        <f>VLOOKUP(CONCATENATE($A102,"_",L$3),'10 seeds 7200s'!$A$1:$AD$1300,12, FALSE)</f>
        <v>0.99999740000000004</v>
      </c>
      <c r="M102" s="20">
        <f>VLOOKUP(CONCATENATE($A102,"_",L$3),'10 seeds 7200s'!$A$1:$AD$1300,14, FALSE)</f>
        <v>1.9148499999999999E-2</v>
      </c>
      <c r="N102" s="20">
        <f>VLOOKUP(CONCATENATE($A102,"_",L$3),'10 seeds 7200s'!$A$1:$AD$1300,18, FALSE)</f>
        <v>7201.9</v>
      </c>
      <c r="O102" s="20">
        <f t="shared" si="10"/>
        <v>0</v>
      </c>
      <c r="P102" s="21">
        <f t="shared" si="11"/>
        <v>1</v>
      </c>
    </row>
    <row r="103" spans="1:16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6"/>
        <v>0</v>
      </c>
      <c r="F103" s="21">
        <f t="shared" si="7"/>
        <v>0</v>
      </c>
      <c r="G103" s="19">
        <f>VLOOKUP(CONCATENATE($A103,"_",G$3),'10 seeds 7200s'!$A$1:$AD$1300,12, FALSE)</f>
        <v>0.99569719999999995</v>
      </c>
      <c r="H103" s="20">
        <f>VLOOKUP(CONCATENATE($A103,"_",G$3),'10 seeds 7200s'!$A$1:$AD$1300,14, FALSE)</f>
        <v>6.7969000000000002E-2</v>
      </c>
      <c r="I103" s="20">
        <f>VLOOKUP(CONCATENATE($A103,"_",G$3),'10 seeds 7200s'!$A$1:$AD$1300,18, FALSE)</f>
        <v>7200.9</v>
      </c>
      <c r="J103" s="20">
        <f t="shared" si="8"/>
        <v>0</v>
      </c>
      <c r="K103" s="21">
        <f t="shared" si="9"/>
        <v>0</v>
      </c>
      <c r="L103" s="19" t="e">
        <f>VLOOKUP(CONCATENATE($A103,"_",L$3),'10 seeds 7200s'!$A$1:$AD$1300,12, FALSE)</f>
        <v>#N/A</v>
      </c>
      <c r="M103" s="20" t="e">
        <f>VLOOKUP(CONCATENATE($A103,"_",L$3),'10 seeds 7200s'!$A$1:$AD$1300,14, FALSE)</f>
        <v>#N/A</v>
      </c>
      <c r="N103" s="20" t="e">
        <f>VLOOKUP(CONCATENATE($A103,"_",L$3),'10 seeds 7200s'!$A$1:$AD$1300,18, FALSE)</f>
        <v>#N/A</v>
      </c>
      <c r="O103" s="20" t="e">
        <f t="shared" si="10"/>
        <v>#N/A</v>
      </c>
      <c r="P103" s="21" t="e">
        <f t="shared" si="11"/>
        <v>#N/A</v>
      </c>
    </row>
    <row r="104" spans="1:16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6"/>
        <v>0</v>
      </c>
      <c r="F104" s="21">
        <f t="shared" si="7"/>
        <v>1</v>
      </c>
      <c r="G104" s="19">
        <f>VLOOKUP(CONCATENATE($A104,"_",G$3),'10 seeds 7200s'!$A$1:$AD$1300,12, FALSE)</f>
        <v>0.99999830000000001</v>
      </c>
      <c r="H104" s="20">
        <f>VLOOKUP(CONCATENATE($A104,"_",G$3),'10 seeds 7200s'!$A$1:$AD$1300,14, FALSE)</f>
        <v>1.8753300000000001E-2</v>
      </c>
      <c r="I104" s="20">
        <f>VLOOKUP(CONCATENATE($A104,"_",G$3),'10 seeds 7200s'!$A$1:$AD$1300,18, FALSE)</f>
        <v>7203.1</v>
      </c>
      <c r="J104" s="20">
        <f t="shared" si="8"/>
        <v>0</v>
      </c>
      <c r="K104" s="21">
        <f t="shared" si="9"/>
        <v>1</v>
      </c>
      <c r="L104" s="19" t="e">
        <f>VLOOKUP(CONCATENATE($A104,"_",L$3),'10 seeds 7200s'!$A$1:$AD$1300,12, FALSE)</f>
        <v>#N/A</v>
      </c>
      <c r="M104" s="20" t="e">
        <f>VLOOKUP(CONCATENATE($A104,"_",L$3),'10 seeds 7200s'!$A$1:$AD$1300,14, FALSE)</f>
        <v>#N/A</v>
      </c>
      <c r="N104" s="20" t="e">
        <f>VLOOKUP(CONCATENATE($A104,"_",L$3),'10 seeds 7200s'!$A$1:$AD$1300,18, FALSE)</f>
        <v>#N/A</v>
      </c>
      <c r="O104" s="20" t="e">
        <f t="shared" si="10"/>
        <v>#N/A</v>
      </c>
      <c r="P104" s="21" t="e">
        <f t="shared" si="11"/>
        <v>#N/A</v>
      </c>
    </row>
    <row r="105" spans="1:16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6"/>
        <v>0</v>
      </c>
      <c r="F105" s="21">
        <f t="shared" si="7"/>
        <v>0</v>
      </c>
      <c r="G105" s="19" t="e">
        <f>VLOOKUP(CONCATENATE($A105,"_",G$3),'10 seeds 7200s'!$A$1:$AD$1300,12, FALSE)</f>
        <v>#N/A</v>
      </c>
      <c r="H105" s="20" t="e">
        <f>VLOOKUP(CONCATENATE($A105,"_",G$3),'10 seeds 7200s'!$A$1:$AD$1300,14, FALSE)</f>
        <v>#N/A</v>
      </c>
      <c r="I105" s="20" t="e">
        <f>VLOOKUP(CONCATENATE($A105,"_",G$3),'10 seeds 7200s'!$A$1:$AD$1300,18, FALSE)</f>
        <v>#N/A</v>
      </c>
      <c r="J105" s="20" t="e">
        <f t="shared" si="8"/>
        <v>#N/A</v>
      </c>
      <c r="K105" s="21" t="e">
        <f t="shared" si="9"/>
        <v>#N/A</v>
      </c>
      <c r="L105" s="19" t="e">
        <f>VLOOKUP(CONCATENATE($A105,"_",L$3),'10 seeds 7200s'!$A$1:$AD$1300,12, FALSE)</f>
        <v>#N/A</v>
      </c>
      <c r="M105" s="20" t="e">
        <f>VLOOKUP(CONCATENATE($A105,"_",L$3),'10 seeds 7200s'!$A$1:$AD$1300,14, FALSE)</f>
        <v>#N/A</v>
      </c>
      <c r="N105" s="20" t="e">
        <f>VLOOKUP(CONCATENATE($A105,"_",L$3),'10 seeds 7200s'!$A$1:$AD$1300,18, FALSE)</f>
        <v>#N/A</v>
      </c>
      <c r="O105" s="20" t="e">
        <f t="shared" si="10"/>
        <v>#N/A</v>
      </c>
      <c r="P105" s="21" t="e">
        <f t="shared" si="11"/>
        <v>#N/A</v>
      </c>
    </row>
    <row r="106" spans="1:16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6"/>
        <v>0</v>
      </c>
      <c r="F106" s="21">
        <f t="shared" si="7"/>
        <v>1</v>
      </c>
      <c r="G106" s="19">
        <f>VLOOKUP(CONCATENATE($A106,"_",G$3),'10 seeds 7200s'!$A$1:$AD$1300,12, FALSE)</f>
        <v>0.99999349999999998</v>
      </c>
      <c r="H106" s="20">
        <f>VLOOKUP(CONCATENATE($A106,"_",G$3),'10 seeds 7200s'!$A$1:$AD$1300,14, FALSE)</f>
        <v>3.3200899999999998E-2</v>
      </c>
      <c r="I106" s="20">
        <f>VLOOKUP(CONCATENATE($A106,"_",G$3),'10 seeds 7200s'!$A$1:$AD$1300,18, FALSE)</f>
        <v>7200.8</v>
      </c>
      <c r="J106" s="20">
        <f t="shared" si="8"/>
        <v>0</v>
      </c>
      <c r="K106" s="21">
        <f t="shared" si="9"/>
        <v>1</v>
      </c>
      <c r="L106" s="19" t="e">
        <f>VLOOKUP(CONCATENATE($A106,"_",L$3),'10 seeds 7200s'!$A$1:$AD$1300,12, FALSE)</f>
        <v>#N/A</v>
      </c>
      <c r="M106" s="20" t="e">
        <f>VLOOKUP(CONCATENATE($A106,"_",L$3),'10 seeds 7200s'!$A$1:$AD$1300,14, FALSE)</f>
        <v>#N/A</v>
      </c>
      <c r="N106" s="20" t="e">
        <f>VLOOKUP(CONCATENATE($A106,"_",L$3),'10 seeds 7200s'!$A$1:$AD$1300,18, FALSE)</f>
        <v>#N/A</v>
      </c>
      <c r="O106" s="20" t="e">
        <f t="shared" si="10"/>
        <v>#N/A</v>
      </c>
      <c r="P106" s="21" t="e">
        <f t="shared" si="11"/>
        <v>#N/A</v>
      </c>
    </row>
    <row r="107" spans="1:16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6"/>
        <v>0</v>
      </c>
      <c r="F107" s="21">
        <f t="shared" si="7"/>
        <v>0</v>
      </c>
      <c r="G107" s="19">
        <f>VLOOKUP(CONCATENATE($A107,"_",G$3),'10 seeds 7200s'!$A$1:$AD$1300,12, FALSE)</f>
        <v>0.99907429999999997</v>
      </c>
      <c r="H107" s="20">
        <f>VLOOKUP(CONCATENATE($A107,"_",G$3),'10 seeds 7200s'!$A$1:$AD$1300,14, FALSE)</f>
        <v>3.8354199999999998E-2</v>
      </c>
      <c r="I107" s="20">
        <f>VLOOKUP(CONCATENATE($A107,"_",G$3),'10 seeds 7200s'!$A$1:$AD$1300,18, FALSE)</f>
        <v>7200.2</v>
      </c>
      <c r="J107" s="20">
        <f t="shared" si="8"/>
        <v>0</v>
      </c>
      <c r="K107" s="21">
        <f t="shared" si="9"/>
        <v>1</v>
      </c>
      <c r="L107" s="19" t="e">
        <f>VLOOKUP(CONCATENATE($A107,"_",L$3),'10 seeds 7200s'!$A$1:$AD$1300,12, FALSE)</f>
        <v>#N/A</v>
      </c>
      <c r="M107" s="20" t="e">
        <f>VLOOKUP(CONCATENATE($A107,"_",L$3),'10 seeds 7200s'!$A$1:$AD$1300,14, FALSE)</f>
        <v>#N/A</v>
      </c>
      <c r="N107" s="20" t="e">
        <f>VLOOKUP(CONCATENATE($A107,"_",L$3),'10 seeds 7200s'!$A$1:$AD$1300,18, FALSE)</f>
        <v>#N/A</v>
      </c>
      <c r="O107" s="20" t="e">
        <f t="shared" si="10"/>
        <v>#N/A</v>
      </c>
      <c r="P107" s="21" t="e">
        <f t="shared" si="11"/>
        <v>#N/A</v>
      </c>
    </row>
    <row r="108" spans="1:16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6"/>
        <v>0</v>
      </c>
      <c r="F108" s="21">
        <f t="shared" si="7"/>
        <v>1</v>
      </c>
      <c r="G108" s="19">
        <f>VLOOKUP(CONCATENATE($A108,"_",G$3),'10 seeds 7200s'!$A$1:$AD$1300,12, FALSE)</f>
        <v>0.99915160000000003</v>
      </c>
      <c r="H108" s="20">
        <f>VLOOKUP(CONCATENATE($A108,"_",G$3),'10 seeds 7200s'!$A$1:$AD$1300,14, FALSE)</f>
        <v>0.8316789</v>
      </c>
      <c r="I108" s="20">
        <f>VLOOKUP(CONCATENATE($A108,"_",G$3),'10 seeds 7200s'!$A$1:$AD$1300,18, FALSE)</f>
        <v>7201</v>
      </c>
      <c r="J108" s="20">
        <f t="shared" si="8"/>
        <v>0</v>
      </c>
      <c r="K108" s="21">
        <f t="shared" si="9"/>
        <v>1</v>
      </c>
      <c r="L108" s="19" t="e">
        <f>VLOOKUP(CONCATENATE($A108,"_",L$3),'10 seeds 7200s'!$A$1:$AD$1300,12, FALSE)</f>
        <v>#N/A</v>
      </c>
      <c r="M108" s="20" t="e">
        <f>VLOOKUP(CONCATENATE($A108,"_",L$3),'10 seeds 7200s'!$A$1:$AD$1300,14, FALSE)</f>
        <v>#N/A</v>
      </c>
      <c r="N108" s="20" t="e">
        <f>VLOOKUP(CONCATENATE($A108,"_",L$3),'10 seeds 7200s'!$A$1:$AD$1300,18, FALSE)</f>
        <v>#N/A</v>
      </c>
      <c r="O108" s="20" t="e">
        <f t="shared" si="10"/>
        <v>#N/A</v>
      </c>
      <c r="P108" s="21" t="e">
        <f t="shared" si="11"/>
        <v>#N/A</v>
      </c>
    </row>
    <row r="109" spans="1:16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6"/>
        <v>1</v>
      </c>
      <c r="F109" s="21">
        <f t="shared" si="7"/>
        <v>1</v>
      </c>
      <c r="G109" s="19">
        <f>VLOOKUP(CONCATENATE($A109,"_",G$3),'10 seeds 7200s'!$A$1:$AD$1300,12, FALSE)</f>
        <v>0.9999979</v>
      </c>
      <c r="H109" s="20">
        <f>VLOOKUP(CONCATENATE($A109,"_",G$3),'10 seeds 7200s'!$A$1:$AD$1300,14, FALSE)</f>
        <v>2.1892675000000001</v>
      </c>
      <c r="I109" s="20">
        <f>VLOOKUP(CONCATENATE($A109,"_",G$3),'10 seeds 7200s'!$A$1:$AD$1300,18, FALSE)</f>
        <v>7200.7</v>
      </c>
      <c r="J109" s="20">
        <f t="shared" si="8"/>
        <v>0</v>
      </c>
      <c r="K109" s="21">
        <f t="shared" si="9"/>
        <v>1</v>
      </c>
      <c r="L109" s="19">
        <f>VLOOKUP(CONCATENATE($A109,"_",L$3),'10 seeds 7200s'!$A$1:$AD$1300,12, FALSE)</f>
        <v>1</v>
      </c>
      <c r="M109" s="20">
        <f>VLOOKUP(CONCATENATE($A109,"_",L$3),'10 seeds 7200s'!$A$1:$AD$1300,14, FALSE)</f>
        <v>4.9901300000000003E-2</v>
      </c>
      <c r="N109" s="20">
        <f>VLOOKUP(CONCATENATE($A109,"_",L$3),'10 seeds 7200s'!$A$1:$AD$1300,18, FALSE)</f>
        <v>7201.5</v>
      </c>
      <c r="O109" s="20">
        <f t="shared" si="10"/>
        <v>0</v>
      </c>
      <c r="P109" s="21">
        <f t="shared" si="11"/>
        <v>1</v>
      </c>
    </row>
    <row r="110" spans="1:16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6"/>
        <v>1</v>
      </c>
      <c r="F110" s="21">
        <f t="shared" si="7"/>
        <v>1</v>
      </c>
      <c r="G110" s="19">
        <f>VLOOKUP(CONCATENATE($A110,"_",G$3),'10 seeds 7200s'!$A$1:$AD$1300,12, FALSE)</f>
        <v>1</v>
      </c>
      <c r="H110" s="20">
        <f>VLOOKUP(CONCATENATE($A110,"_",G$3),'10 seeds 7200s'!$A$1:$AD$1300,14, FALSE)</f>
        <v>0</v>
      </c>
      <c r="I110" s="20">
        <f>VLOOKUP(CONCATENATE($A110,"_",G$3),'10 seeds 7200s'!$A$1:$AD$1300,18, FALSE)</f>
        <v>2709.1</v>
      </c>
      <c r="J110" s="20">
        <f t="shared" si="8"/>
        <v>1</v>
      </c>
      <c r="K110" s="21">
        <f t="shared" si="9"/>
        <v>1</v>
      </c>
      <c r="L110" s="19">
        <f>VLOOKUP(CONCATENATE($A110,"_",L$3),'10 seeds 7200s'!$A$1:$AD$1300,12, FALSE)</f>
        <v>1</v>
      </c>
      <c r="M110" s="20">
        <f>VLOOKUP(CONCATENATE($A110,"_",L$3),'10 seeds 7200s'!$A$1:$AD$1300,14, FALSE)</f>
        <v>0</v>
      </c>
      <c r="N110" s="20">
        <f>VLOOKUP(CONCATENATE($A110,"_",L$3),'10 seeds 7200s'!$A$1:$AD$1300,18, FALSE)</f>
        <v>441.7</v>
      </c>
      <c r="O110" s="20">
        <f t="shared" si="10"/>
        <v>1</v>
      </c>
      <c r="P110" s="21">
        <f t="shared" si="11"/>
        <v>1</v>
      </c>
    </row>
    <row r="111" spans="1:16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6"/>
        <v>1</v>
      </c>
      <c r="F111" s="21">
        <f t="shared" si="7"/>
        <v>1</v>
      </c>
      <c r="G111" s="19">
        <f>VLOOKUP(CONCATENATE($A111,"_",G$3),'10 seeds 7200s'!$A$1:$AD$1300,12, FALSE)</f>
        <v>1</v>
      </c>
      <c r="H111" s="20">
        <f>VLOOKUP(CONCATENATE($A111,"_",G$3),'10 seeds 7200s'!$A$1:$AD$1300,14, FALSE)</f>
        <v>0</v>
      </c>
      <c r="I111" s="20">
        <f>VLOOKUP(CONCATENATE($A111,"_",G$3),'10 seeds 7200s'!$A$1:$AD$1300,18, FALSE)</f>
        <v>196.6</v>
      </c>
      <c r="J111" s="20">
        <f t="shared" si="8"/>
        <v>1</v>
      </c>
      <c r="K111" s="21">
        <f t="shared" si="9"/>
        <v>1</v>
      </c>
      <c r="L111" s="19" t="e">
        <f>VLOOKUP(CONCATENATE($A111,"_",L$3),'10 seeds 7200s'!$A$1:$AD$1300,12, FALSE)</f>
        <v>#N/A</v>
      </c>
      <c r="M111" s="20" t="e">
        <f>VLOOKUP(CONCATENATE($A111,"_",L$3),'10 seeds 7200s'!$A$1:$AD$1300,14, FALSE)</f>
        <v>#N/A</v>
      </c>
      <c r="N111" s="20" t="e">
        <f>VLOOKUP(CONCATENATE($A111,"_",L$3),'10 seeds 7200s'!$A$1:$AD$1300,18, FALSE)</f>
        <v>#N/A</v>
      </c>
      <c r="O111" s="20" t="e">
        <f t="shared" si="10"/>
        <v>#N/A</v>
      </c>
      <c r="P111" s="21" t="e">
        <f t="shared" si="11"/>
        <v>#N/A</v>
      </c>
    </row>
    <row r="112" spans="1:16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6"/>
        <v>0</v>
      </c>
      <c r="F112" s="21">
        <f t="shared" si="7"/>
        <v>0</v>
      </c>
      <c r="G112" s="19">
        <f>VLOOKUP(CONCATENATE($A112,"_",G$3),'10 seeds 7200s'!$A$1:$AD$1300,12, FALSE)</f>
        <v>0.78791480000000003</v>
      </c>
      <c r="H112" s="20">
        <f>VLOOKUP(CONCATENATE($A112,"_",G$3),'10 seeds 7200s'!$A$1:$AD$1300,14, FALSE)</f>
        <v>0.93237820000000005</v>
      </c>
      <c r="I112" s="20">
        <f>VLOOKUP(CONCATENATE($A112,"_",G$3),'10 seeds 7200s'!$A$1:$AD$1300,18, FALSE)</f>
        <v>7200.3</v>
      </c>
      <c r="J112" s="20">
        <f t="shared" si="8"/>
        <v>0</v>
      </c>
      <c r="K112" s="21">
        <f t="shared" si="9"/>
        <v>0</v>
      </c>
      <c r="L112" s="19" t="e">
        <f>VLOOKUP(CONCATENATE($A112,"_",L$3),'10 seeds 7200s'!$A$1:$AD$1300,12, FALSE)</f>
        <v>#N/A</v>
      </c>
      <c r="M112" s="20" t="e">
        <f>VLOOKUP(CONCATENATE($A112,"_",L$3),'10 seeds 7200s'!$A$1:$AD$1300,14, FALSE)</f>
        <v>#N/A</v>
      </c>
      <c r="N112" s="20" t="e">
        <f>VLOOKUP(CONCATENATE($A112,"_",L$3),'10 seeds 7200s'!$A$1:$AD$1300,18, FALSE)</f>
        <v>#N/A</v>
      </c>
      <c r="O112" s="20" t="e">
        <f t="shared" si="10"/>
        <v>#N/A</v>
      </c>
      <c r="P112" s="21" t="e">
        <f t="shared" si="11"/>
        <v>#N/A</v>
      </c>
    </row>
    <row r="113" spans="1:16" x14ac:dyDescent="0.25">
      <c r="A113" s="27" t="s">
        <v>148</v>
      </c>
      <c r="B113" s="19">
        <f>VLOOKUP(CONCATENATE($A113,"_",B$3),'10 seeds 7200s'!$A$1:$AD$1300,12, FALSE)</f>
        <v>-3579.0747403</v>
      </c>
      <c r="C113" s="20">
        <f>VLOOKUP(CONCATENATE($A113,"_",B$3),'10 seeds 7200s'!$A$1:$AD$1300,14, FALSE)</f>
        <v>932.33604649999995</v>
      </c>
      <c r="D113" s="20">
        <f>VLOOKUP(CONCATENATE($A113,"_",B$3),'10 seeds 7200s'!$A$1:$AD$1300,18, FALSE)</f>
        <v>7201.1</v>
      </c>
      <c r="E113" s="20">
        <f t="shared" si="6"/>
        <v>0</v>
      </c>
      <c r="F113" s="21">
        <f t="shared" si="7"/>
        <v>0</v>
      </c>
      <c r="G113" s="19">
        <f>VLOOKUP(CONCATENATE($A113,"_",G$3),'10 seeds 7200s'!$A$1:$AD$1300,12, FALSE)</f>
        <v>0.91640180000000004</v>
      </c>
      <c r="H113" s="20">
        <f>VLOOKUP(CONCATENATE($A113,"_",G$3),'10 seeds 7200s'!$A$1:$AD$1300,14, FALSE)</f>
        <v>4.6431513999999998</v>
      </c>
      <c r="I113" s="20">
        <f>VLOOKUP(CONCATENATE($A113,"_",G$3),'10 seeds 7200s'!$A$1:$AD$1300,18, FALSE)</f>
        <v>7200.2</v>
      </c>
      <c r="J113" s="20">
        <f t="shared" si="8"/>
        <v>0</v>
      </c>
      <c r="K113" s="21">
        <f t="shared" si="9"/>
        <v>0</v>
      </c>
      <c r="L113" s="19" t="e">
        <f>VLOOKUP(CONCATENATE($A113,"_",L$3),'10 seeds 7200s'!$A$1:$AD$1300,12, FALSE)</f>
        <v>#N/A</v>
      </c>
      <c r="M113" s="20" t="e">
        <f>VLOOKUP(CONCATENATE($A113,"_",L$3),'10 seeds 7200s'!$A$1:$AD$1300,14, FALSE)</f>
        <v>#N/A</v>
      </c>
      <c r="N113" s="20" t="e">
        <f>VLOOKUP(CONCATENATE($A113,"_",L$3),'10 seeds 7200s'!$A$1:$AD$1300,18, FALSE)</f>
        <v>#N/A</v>
      </c>
      <c r="O113" s="20" t="e">
        <f t="shared" si="10"/>
        <v>#N/A</v>
      </c>
      <c r="P113" s="21" t="e">
        <f t="shared" si="11"/>
        <v>#N/A</v>
      </c>
    </row>
    <row r="114" spans="1:16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6"/>
        <v>0</v>
      </c>
      <c r="F114" s="21">
        <f t="shared" si="7"/>
        <v>0</v>
      </c>
      <c r="G114" s="19">
        <f>VLOOKUP(CONCATENATE($A114,"_",G$3),'10 seeds 7200s'!$A$1:$AD$1300,12, FALSE)</f>
        <v>0.95013429999999999</v>
      </c>
      <c r="H114" s="20">
        <f>VLOOKUP(CONCATENATE($A114,"_",G$3),'10 seeds 7200s'!$A$1:$AD$1300,14, FALSE)</f>
        <v>0.41112569999999998</v>
      </c>
      <c r="I114" s="20">
        <f>VLOOKUP(CONCATENATE($A114,"_",G$3),'10 seeds 7200s'!$A$1:$AD$1300,18, FALSE)</f>
        <v>7248.4</v>
      </c>
      <c r="J114" s="20">
        <f t="shared" si="8"/>
        <v>0</v>
      </c>
      <c r="K114" s="21">
        <f t="shared" si="9"/>
        <v>0</v>
      </c>
      <c r="L114" s="19" t="e">
        <f>VLOOKUP(CONCATENATE($A114,"_",L$3),'10 seeds 7200s'!$A$1:$AD$1300,12, FALSE)</f>
        <v>#N/A</v>
      </c>
      <c r="M114" s="20" t="e">
        <f>VLOOKUP(CONCATENATE($A114,"_",L$3),'10 seeds 7200s'!$A$1:$AD$1300,14, FALSE)</f>
        <v>#N/A</v>
      </c>
      <c r="N114" s="20" t="e">
        <f>VLOOKUP(CONCATENATE($A114,"_",L$3),'10 seeds 7200s'!$A$1:$AD$1300,18, FALSE)</f>
        <v>#N/A</v>
      </c>
      <c r="O114" s="20" t="e">
        <f t="shared" si="10"/>
        <v>#N/A</v>
      </c>
      <c r="P114" s="21" t="e">
        <f t="shared" si="11"/>
        <v>#N/A</v>
      </c>
    </row>
    <row r="115" spans="1:16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6"/>
        <v>0</v>
      </c>
      <c r="F115" s="21">
        <f t="shared" si="7"/>
        <v>1</v>
      </c>
      <c r="G115" s="19">
        <f>VLOOKUP(CONCATENATE($A115,"_",G$3),'10 seeds 7200s'!$A$1:$AD$1300,12, FALSE)</f>
        <v>0.99904389999999998</v>
      </c>
      <c r="H115" s="20">
        <f>VLOOKUP(CONCATENATE($A115,"_",G$3),'10 seeds 7200s'!$A$1:$AD$1300,14, FALSE)</f>
        <v>1.5384999999999999E-2</v>
      </c>
      <c r="I115" s="20">
        <f>VLOOKUP(CONCATENATE($A115,"_",G$3),'10 seeds 7200s'!$A$1:$AD$1300,18, FALSE)</f>
        <v>6877.9</v>
      </c>
      <c r="J115" s="20">
        <f t="shared" si="8"/>
        <v>0</v>
      </c>
      <c r="K115" s="21">
        <f t="shared" si="9"/>
        <v>1</v>
      </c>
      <c r="L115" s="19" t="e">
        <f>VLOOKUP(CONCATENATE($A115,"_",L$3),'10 seeds 7200s'!$A$1:$AD$1300,12, FALSE)</f>
        <v>#N/A</v>
      </c>
      <c r="M115" s="20" t="e">
        <f>VLOOKUP(CONCATENATE($A115,"_",L$3),'10 seeds 7200s'!$A$1:$AD$1300,14, FALSE)</f>
        <v>#N/A</v>
      </c>
      <c r="N115" s="20" t="e">
        <f>VLOOKUP(CONCATENATE($A115,"_",L$3),'10 seeds 7200s'!$A$1:$AD$1300,18, FALSE)</f>
        <v>#N/A</v>
      </c>
      <c r="O115" s="20" t="e">
        <f t="shared" si="10"/>
        <v>#N/A</v>
      </c>
      <c r="P115" s="21" t="e">
        <f t="shared" si="11"/>
        <v>#N/A</v>
      </c>
    </row>
    <row r="116" spans="1:16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6"/>
        <v>1</v>
      </c>
      <c r="F116" s="21">
        <f t="shared" si="7"/>
        <v>1</v>
      </c>
      <c r="G116" s="19">
        <f>VLOOKUP(CONCATENATE($A116,"_",G$3),'10 seeds 7200s'!$A$1:$AD$1300,12, FALSE)</f>
        <v>1</v>
      </c>
      <c r="H116" s="20">
        <f>VLOOKUP(CONCATENATE($A116,"_",G$3),'10 seeds 7200s'!$A$1:$AD$1300,14, FALSE)</f>
        <v>0</v>
      </c>
      <c r="I116" s="20">
        <f>VLOOKUP(CONCATENATE($A116,"_",G$3),'10 seeds 7200s'!$A$1:$AD$1300,18, FALSE)</f>
        <v>142.9</v>
      </c>
      <c r="J116" s="20">
        <f t="shared" si="8"/>
        <v>1</v>
      </c>
      <c r="K116" s="21">
        <f t="shared" si="9"/>
        <v>1</v>
      </c>
      <c r="L116" s="19" t="e">
        <f>VLOOKUP(CONCATENATE($A116,"_",L$3),'10 seeds 7200s'!$A$1:$AD$1300,12, FALSE)</f>
        <v>#N/A</v>
      </c>
      <c r="M116" s="20" t="e">
        <f>VLOOKUP(CONCATENATE($A116,"_",L$3),'10 seeds 7200s'!$A$1:$AD$1300,14, FALSE)</f>
        <v>#N/A</v>
      </c>
      <c r="N116" s="20" t="e">
        <f>VLOOKUP(CONCATENATE($A116,"_",L$3),'10 seeds 7200s'!$A$1:$AD$1300,18, FALSE)</f>
        <v>#N/A</v>
      </c>
      <c r="O116" s="20" t="e">
        <f t="shared" si="10"/>
        <v>#N/A</v>
      </c>
      <c r="P116" s="21" t="e">
        <f t="shared" si="11"/>
        <v>#N/A</v>
      </c>
    </row>
    <row r="117" spans="1:16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6"/>
        <v>0</v>
      </c>
      <c r="F117" s="21">
        <f t="shared" si="7"/>
        <v>0</v>
      </c>
      <c r="G117" s="19">
        <f>VLOOKUP(CONCATENATE($A117,"_",G$3),'10 seeds 7200s'!$A$1:$AD$1300,12, FALSE)</f>
        <v>0.99936000000000003</v>
      </c>
      <c r="H117" s="20">
        <f>VLOOKUP(CONCATENATE($A117,"_",G$3),'10 seeds 7200s'!$A$1:$AD$1300,14, FALSE)</f>
        <v>1.1558799999999999E-2</v>
      </c>
      <c r="I117" s="20">
        <f>VLOOKUP(CONCATENATE($A117,"_",G$3),'10 seeds 7200s'!$A$1:$AD$1300,18, FALSE)</f>
        <v>7116.6</v>
      </c>
      <c r="J117" s="20">
        <f t="shared" si="8"/>
        <v>0</v>
      </c>
      <c r="K117" s="21">
        <f t="shared" si="9"/>
        <v>1</v>
      </c>
      <c r="L117" s="19" t="e">
        <f>VLOOKUP(CONCATENATE($A117,"_",L$3),'10 seeds 7200s'!$A$1:$AD$1300,12, FALSE)</f>
        <v>#N/A</v>
      </c>
      <c r="M117" s="20" t="e">
        <f>VLOOKUP(CONCATENATE($A117,"_",L$3),'10 seeds 7200s'!$A$1:$AD$1300,14, FALSE)</f>
        <v>#N/A</v>
      </c>
      <c r="N117" s="20" t="e">
        <f>VLOOKUP(CONCATENATE($A117,"_",L$3),'10 seeds 7200s'!$A$1:$AD$1300,18, FALSE)</f>
        <v>#N/A</v>
      </c>
      <c r="O117" s="20" t="e">
        <f t="shared" si="10"/>
        <v>#N/A</v>
      </c>
      <c r="P117" s="21" t="e">
        <f t="shared" si="11"/>
        <v>#N/A</v>
      </c>
    </row>
    <row r="118" spans="1:16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6"/>
        <v>0</v>
      </c>
      <c r="F118" s="21">
        <f t="shared" si="7"/>
        <v>1</v>
      </c>
      <c r="G118" s="19">
        <f>VLOOKUP(CONCATENATE($A118,"_",G$3),'10 seeds 7200s'!$A$1:$AD$1300,12, FALSE)</f>
        <v>0.99958659999999999</v>
      </c>
      <c r="H118" s="20">
        <f>VLOOKUP(CONCATENATE($A118,"_",G$3),'10 seeds 7200s'!$A$1:$AD$1300,14, FALSE)</f>
        <v>2.51036E-2</v>
      </c>
      <c r="I118" s="20">
        <f>VLOOKUP(CONCATENATE($A118,"_",G$3),'10 seeds 7200s'!$A$1:$AD$1300,18, FALSE)</f>
        <v>7201.1</v>
      </c>
      <c r="J118" s="20">
        <f t="shared" si="8"/>
        <v>0</v>
      </c>
      <c r="K118" s="21">
        <f t="shared" si="9"/>
        <v>1</v>
      </c>
      <c r="L118" s="19" t="e">
        <f>VLOOKUP(CONCATENATE($A118,"_",L$3),'10 seeds 7200s'!$A$1:$AD$1300,12, FALSE)</f>
        <v>#N/A</v>
      </c>
      <c r="M118" s="20" t="e">
        <f>VLOOKUP(CONCATENATE($A118,"_",L$3),'10 seeds 7200s'!$A$1:$AD$1300,14, FALSE)</f>
        <v>#N/A</v>
      </c>
      <c r="N118" s="20" t="e">
        <f>VLOOKUP(CONCATENATE($A118,"_",L$3),'10 seeds 7200s'!$A$1:$AD$1300,18, FALSE)</f>
        <v>#N/A</v>
      </c>
      <c r="O118" s="20" t="e">
        <f t="shared" si="10"/>
        <v>#N/A</v>
      </c>
      <c r="P118" s="21" t="e">
        <f t="shared" si="11"/>
        <v>#N/A</v>
      </c>
    </row>
    <row r="119" spans="1:16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6"/>
        <v>0</v>
      </c>
      <c r="F119" s="21">
        <f t="shared" si="7"/>
        <v>0</v>
      </c>
      <c r="G119" s="19">
        <f>VLOOKUP(CONCATENATE($A119,"_",G$3),'10 seeds 7200s'!$A$1:$AD$1300,12, FALSE)</f>
        <v>0.99577510000000002</v>
      </c>
      <c r="H119" s="20">
        <f>VLOOKUP(CONCATENATE($A119,"_",G$3),'10 seeds 7200s'!$A$1:$AD$1300,14, FALSE)</f>
        <v>2.92351E-2</v>
      </c>
      <c r="I119" s="20">
        <f>VLOOKUP(CONCATENATE($A119,"_",G$3),'10 seeds 7200s'!$A$1:$AD$1300,18, FALSE)</f>
        <v>7200.1</v>
      </c>
      <c r="J119" s="20">
        <f t="shared" si="8"/>
        <v>0</v>
      </c>
      <c r="K119" s="21">
        <f t="shared" si="9"/>
        <v>0</v>
      </c>
      <c r="L119" s="19" t="e">
        <f>VLOOKUP(CONCATENATE($A119,"_",L$3),'10 seeds 7200s'!$A$1:$AD$1300,12, FALSE)</f>
        <v>#N/A</v>
      </c>
      <c r="M119" s="20" t="e">
        <f>VLOOKUP(CONCATENATE($A119,"_",L$3),'10 seeds 7200s'!$A$1:$AD$1300,14, FALSE)</f>
        <v>#N/A</v>
      </c>
      <c r="N119" s="20" t="e">
        <f>VLOOKUP(CONCATENATE($A119,"_",L$3),'10 seeds 7200s'!$A$1:$AD$1300,18, FALSE)</f>
        <v>#N/A</v>
      </c>
      <c r="O119" s="20" t="e">
        <f t="shared" si="10"/>
        <v>#N/A</v>
      </c>
      <c r="P119" s="21" t="e">
        <f t="shared" si="11"/>
        <v>#N/A</v>
      </c>
    </row>
    <row r="120" spans="1:16" x14ac:dyDescent="0.25">
      <c r="A120" s="27" t="s">
        <v>136</v>
      </c>
      <c r="B120" s="19">
        <f>VLOOKUP(CONCATENATE($A120,"_",B$3),'10 seeds 7200s'!$A$1:$AD$1300,12, FALSE)</f>
        <v>0.99359299999999995</v>
      </c>
      <c r="C120" s="20">
        <f>VLOOKUP(CONCATENATE($A120,"_",B$3),'10 seeds 7200s'!$A$1:$AD$1300,14, FALSE)</f>
        <v>545.49261820000004</v>
      </c>
      <c r="D120" s="20">
        <f>VLOOKUP(CONCATENATE($A120,"_",B$3),'10 seeds 7200s'!$A$1:$AD$1300,18, FALSE)</f>
        <v>7202.4</v>
      </c>
      <c r="E120" s="20">
        <f t="shared" si="6"/>
        <v>0</v>
      </c>
      <c r="F120" s="21">
        <f t="shared" si="7"/>
        <v>0</v>
      </c>
      <c r="G120" s="19">
        <f>VLOOKUP(CONCATENATE($A120,"_",G$3),'10 seeds 7200s'!$A$1:$AD$1300,12, FALSE)</f>
        <v>0.99999020000000005</v>
      </c>
      <c r="H120" s="20">
        <f>VLOOKUP(CONCATENATE($A120,"_",G$3),'10 seeds 7200s'!$A$1:$AD$1300,14, FALSE)</f>
        <v>21.427461900000001</v>
      </c>
      <c r="I120" s="20">
        <f>VLOOKUP(CONCATENATE($A120,"_",G$3),'10 seeds 7200s'!$A$1:$AD$1300,18, FALSE)</f>
        <v>7201.3</v>
      </c>
      <c r="J120" s="20">
        <f t="shared" si="8"/>
        <v>0</v>
      </c>
      <c r="K120" s="21">
        <f t="shared" si="9"/>
        <v>1</v>
      </c>
      <c r="L120" s="19" t="e">
        <f>VLOOKUP(CONCATENATE($A120,"_",L$3),'10 seeds 7200s'!$A$1:$AD$1300,12, FALSE)</f>
        <v>#N/A</v>
      </c>
      <c r="M120" s="20" t="e">
        <f>VLOOKUP(CONCATENATE($A120,"_",L$3),'10 seeds 7200s'!$A$1:$AD$1300,14, FALSE)</f>
        <v>#N/A</v>
      </c>
      <c r="N120" s="20" t="e">
        <f>VLOOKUP(CONCATENATE($A120,"_",L$3),'10 seeds 7200s'!$A$1:$AD$1300,18, FALSE)</f>
        <v>#N/A</v>
      </c>
      <c r="O120" s="20" t="e">
        <f t="shared" si="10"/>
        <v>#N/A</v>
      </c>
      <c r="P120" s="21" t="e">
        <f t="shared" si="11"/>
        <v>#N/A</v>
      </c>
    </row>
    <row r="121" spans="1:16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6"/>
        <v>0</v>
      </c>
      <c r="F121" s="21">
        <f t="shared" si="7"/>
        <v>1</v>
      </c>
      <c r="G121" s="19">
        <f>VLOOKUP(CONCATENATE($A121,"_",G$3),'10 seeds 7200s'!$A$1:$AD$1300,12, FALSE)</f>
        <v>0.99999629999999995</v>
      </c>
      <c r="H121" s="20">
        <f>VLOOKUP(CONCATENATE($A121,"_",G$3),'10 seeds 7200s'!$A$1:$AD$1300,14, FALSE)</f>
        <v>4.6090000000000002E-3</v>
      </c>
      <c r="I121" s="20">
        <f>VLOOKUP(CONCATENATE($A121,"_",G$3),'10 seeds 7200s'!$A$1:$AD$1300,18, FALSE)</f>
        <v>942.4</v>
      </c>
      <c r="J121" s="20">
        <f t="shared" si="8"/>
        <v>0</v>
      </c>
      <c r="K121" s="21">
        <f t="shared" si="9"/>
        <v>1</v>
      </c>
      <c r="L121" s="19">
        <f>VLOOKUP(CONCATENATE($A121,"_",L$3),'10 seeds 7200s'!$A$1:$AD$1300,12, FALSE)</f>
        <v>0.99985040000000003</v>
      </c>
      <c r="M121" s="20">
        <f>VLOOKUP(CONCATENATE($A121,"_",L$3),'10 seeds 7200s'!$A$1:$AD$1300,14, FALSE)</f>
        <v>3.1285199999999999E-2</v>
      </c>
      <c r="N121" s="20">
        <f>VLOOKUP(CONCATENATE($A121,"_",L$3),'10 seeds 7200s'!$A$1:$AD$1300,18, FALSE)</f>
        <v>752.8</v>
      </c>
      <c r="O121" s="20">
        <f t="shared" si="10"/>
        <v>0</v>
      </c>
      <c r="P121" s="21">
        <f t="shared" si="11"/>
        <v>1</v>
      </c>
    </row>
    <row r="122" spans="1:16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6"/>
        <v>0</v>
      </c>
      <c r="F122" s="21">
        <f t="shared" si="7"/>
        <v>1</v>
      </c>
      <c r="G122" s="19">
        <f>VLOOKUP(CONCATENATE($A122,"_",G$3),'10 seeds 7200s'!$A$1:$AD$1300,12, FALSE)</f>
        <v>0.99999530000000003</v>
      </c>
      <c r="H122" s="20">
        <f>VLOOKUP(CONCATENATE($A122,"_",G$3),'10 seeds 7200s'!$A$1:$AD$1300,14, FALSE)</f>
        <v>4.7102000000000003E-3</v>
      </c>
      <c r="I122" s="20">
        <f>VLOOKUP(CONCATENATE($A122,"_",G$3),'10 seeds 7200s'!$A$1:$AD$1300,18, FALSE)</f>
        <v>639.9</v>
      </c>
      <c r="J122" s="20">
        <f t="shared" si="8"/>
        <v>0</v>
      </c>
      <c r="K122" s="21">
        <f t="shared" si="9"/>
        <v>1</v>
      </c>
      <c r="L122" s="19">
        <f>VLOOKUP(CONCATENATE($A122,"_",L$3),'10 seeds 7200s'!$A$1:$AD$1300,12, FALSE)</f>
        <v>0.99985679999999999</v>
      </c>
      <c r="M122" s="20">
        <f>VLOOKUP(CONCATENATE($A122,"_",L$3),'10 seeds 7200s'!$A$1:$AD$1300,14, FALSE)</f>
        <v>2.5842299999999999E-2</v>
      </c>
      <c r="N122" s="20">
        <f>VLOOKUP(CONCATENATE($A122,"_",L$3),'10 seeds 7200s'!$A$1:$AD$1300,18, FALSE)</f>
        <v>430.6</v>
      </c>
      <c r="O122" s="20">
        <f t="shared" si="10"/>
        <v>0</v>
      </c>
      <c r="P122" s="21">
        <f t="shared" si="11"/>
        <v>1</v>
      </c>
    </row>
    <row r="123" spans="1:16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6"/>
        <v>1</v>
      </c>
      <c r="F123" s="21">
        <f t="shared" si="7"/>
        <v>1</v>
      </c>
      <c r="G123" s="19">
        <f>VLOOKUP(CONCATENATE($A123,"_",G$3),'10 seeds 7200s'!$A$1:$AD$1300,12, FALSE)</f>
        <v>1</v>
      </c>
      <c r="H123" s="20">
        <f>VLOOKUP(CONCATENATE($A123,"_",G$3),'10 seeds 7200s'!$A$1:$AD$1300,14, FALSE)</f>
        <v>0</v>
      </c>
      <c r="I123" s="20">
        <f>VLOOKUP(CONCATENATE($A123,"_",G$3),'10 seeds 7200s'!$A$1:$AD$1300,18, FALSE)</f>
        <v>674.9</v>
      </c>
      <c r="J123" s="20">
        <f t="shared" si="8"/>
        <v>1</v>
      </c>
      <c r="K123" s="21">
        <f t="shared" si="9"/>
        <v>1</v>
      </c>
      <c r="L123" s="19">
        <f>VLOOKUP(CONCATENATE($A123,"_",L$3),'10 seeds 7200s'!$A$1:$AD$1300,12, FALSE)</f>
        <v>1</v>
      </c>
      <c r="M123" s="20">
        <f>VLOOKUP(CONCATENATE($A123,"_",L$3),'10 seeds 7200s'!$A$1:$AD$1300,14, FALSE)</f>
        <v>0</v>
      </c>
      <c r="N123" s="20">
        <f>VLOOKUP(CONCATENATE($A123,"_",L$3),'10 seeds 7200s'!$A$1:$AD$1300,18, FALSE)</f>
        <v>59.4</v>
      </c>
      <c r="O123" s="20">
        <f t="shared" si="10"/>
        <v>1</v>
      </c>
      <c r="P123" s="21">
        <f t="shared" si="11"/>
        <v>1</v>
      </c>
    </row>
    <row r="124" spans="1:16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6"/>
        <v>1</v>
      </c>
      <c r="F124" s="21">
        <f t="shared" si="7"/>
        <v>1</v>
      </c>
      <c r="G124" s="19">
        <f>VLOOKUP(CONCATENATE($A124,"_",G$3),'10 seeds 7200s'!$A$1:$AD$1300,12, FALSE)</f>
        <v>0.99867539999999999</v>
      </c>
      <c r="H124" s="20">
        <f>VLOOKUP(CONCATENATE($A124,"_",G$3),'10 seeds 7200s'!$A$1:$AD$1300,14, FALSE)</f>
        <v>9.9953000000000004E-3</v>
      </c>
      <c r="I124" s="20">
        <f>VLOOKUP(CONCATENATE($A124,"_",G$3),'10 seeds 7200s'!$A$1:$AD$1300,18, FALSE)</f>
        <v>2566.5</v>
      </c>
      <c r="J124" s="20">
        <f t="shared" si="8"/>
        <v>0</v>
      </c>
      <c r="K124" s="21">
        <f t="shared" si="9"/>
        <v>0</v>
      </c>
      <c r="L124" s="19" t="e">
        <f>VLOOKUP(CONCATENATE($A124,"_",L$3),'10 seeds 7200s'!$A$1:$AD$1300,12, FALSE)</f>
        <v>#N/A</v>
      </c>
      <c r="M124" s="20" t="e">
        <f>VLOOKUP(CONCATENATE($A124,"_",L$3),'10 seeds 7200s'!$A$1:$AD$1300,14, FALSE)</f>
        <v>#N/A</v>
      </c>
      <c r="N124" s="20" t="e">
        <f>VLOOKUP(CONCATENATE($A124,"_",L$3),'10 seeds 7200s'!$A$1:$AD$1300,18, FALSE)</f>
        <v>#N/A</v>
      </c>
      <c r="O124" s="20" t="e">
        <f t="shared" si="10"/>
        <v>#N/A</v>
      </c>
      <c r="P124" s="21" t="e">
        <f t="shared" si="11"/>
        <v>#N/A</v>
      </c>
    </row>
    <row r="125" spans="1:16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6"/>
        <v>1</v>
      </c>
      <c r="F125" s="21">
        <f t="shared" si="7"/>
        <v>1</v>
      </c>
      <c r="G125" s="19">
        <f>VLOOKUP(CONCATENATE($A125,"_",G$3),'10 seeds 7200s'!$A$1:$AD$1300,12, FALSE)</f>
        <v>1</v>
      </c>
      <c r="H125" s="20">
        <f>VLOOKUP(CONCATENATE($A125,"_",G$3),'10 seeds 7200s'!$A$1:$AD$1300,14, FALSE)</f>
        <v>0</v>
      </c>
      <c r="I125" s="20">
        <f>VLOOKUP(CONCATENATE($A125,"_",G$3),'10 seeds 7200s'!$A$1:$AD$1300,18, FALSE)</f>
        <v>1.5</v>
      </c>
      <c r="J125" s="20">
        <f t="shared" si="8"/>
        <v>1</v>
      </c>
      <c r="K125" s="21">
        <f t="shared" si="9"/>
        <v>1</v>
      </c>
      <c r="L125" s="19">
        <f>VLOOKUP(CONCATENATE($A125,"_",L$3),'10 seeds 7200s'!$A$1:$AD$1300,12, FALSE)</f>
        <v>1</v>
      </c>
      <c r="M125" s="20">
        <f>VLOOKUP(CONCATENATE($A125,"_",L$3),'10 seeds 7200s'!$A$1:$AD$1300,14, FALSE)</f>
        <v>0</v>
      </c>
      <c r="N125" s="20">
        <f>VLOOKUP(CONCATENATE($A125,"_",L$3),'10 seeds 7200s'!$A$1:$AD$1300,18, FALSE)</f>
        <v>1.9</v>
      </c>
      <c r="O125" s="20">
        <f t="shared" si="10"/>
        <v>1</v>
      </c>
      <c r="P125" s="21">
        <f t="shared" si="11"/>
        <v>1</v>
      </c>
    </row>
    <row r="126" spans="1:16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6"/>
        <v>1</v>
      </c>
      <c r="F126" s="21">
        <f t="shared" si="7"/>
        <v>1</v>
      </c>
      <c r="G126" s="19">
        <f>VLOOKUP(CONCATENATE($A126,"_",G$3),'10 seeds 7200s'!$A$1:$AD$1300,12, FALSE)</f>
        <v>1</v>
      </c>
      <c r="H126" s="20">
        <f>VLOOKUP(CONCATENATE($A126,"_",G$3),'10 seeds 7200s'!$A$1:$AD$1300,14, FALSE)</f>
        <v>0</v>
      </c>
      <c r="I126" s="20">
        <f>VLOOKUP(CONCATENATE($A126,"_",G$3),'10 seeds 7200s'!$A$1:$AD$1300,18, FALSE)</f>
        <v>24.9</v>
      </c>
      <c r="J126" s="20">
        <f t="shared" si="8"/>
        <v>1</v>
      </c>
      <c r="K126" s="21">
        <f t="shared" si="9"/>
        <v>1</v>
      </c>
      <c r="L126" s="19">
        <f>VLOOKUP(CONCATENATE($A126,"_",L$3),'10 seeds 7200s'!$A$1:$AD$1300,12, FALSE)</f>
        <v>1</v>
      </c>
      <c r="M126" s="20">
        <f>VLOOKUP(CONCATENATE($A126,"_",L$3),'10 seeds 7200s'!$A$1:$AD$1300,14, FALSE)</f>
        <v>0</v>
      </c>
      <c r="N126" s="20">
        <f>VLOOKUP(CONCATENATE($A126,"_",L$3),'10 seeds 7200s'!$A$1:$AD$1300,18, FALSE)</f>
        <v>37.299999999999997</v>
      </c>
      <c r="O126" s="20">
        <f t="shared" si="10"/>
        <v>1</v>
      </c>
      <c r="P126" s="21">
        <f t="shared" si="11"/>
        <v>1</v>
      </c>
    </row>
    <row r="127" spans="1:16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6"/>
        <v>1</v>
      </c>
      <c r="F127" s="21">
        <f t="shared" si="7"/>
        <v>1</v>
      </c>
      <c r="G127" s="19">
        <f>VLOOKUP(CONCATENATE($A127,"_",G$3),'10 seeds 7200s'!$A$1:$AD$1300,12, FALSE)</f>
        <v>1</v>
      </c>
      <c r="H127" s="20">
        <f>VLOOKUP(CONCATENATE($A127,"_",G$3),'10 seeds 7200s'!$A$1:$AD$1300,14, FALSE)</f>
        <v>0</v>
      </c>
      <c r="I127" s="20">
        <f>VLOOKUP(CONCATENATE($A127,"_",G$3),'10 seeds 7200s'!$A$1:$AD$1300,18, FALSE)</f>
        <v>416.1</v>
      </c>
      <c r="J127" s="20">
        <f t="shared" si="8"/>
        <v>1</v>
      </c>
      <c r="K127" s="21">
        <f t="shared" si="9"/>
        <v>1</v>
      </c>
      <c r="L127" s="19">
        <f>VLOOKUP(CONCATENATE($A127,"_",L$3),'10 seeds 7200s'!$A$1:$AD$1300,12, FALSE)</f>
        <v>1</v>
      </c>
      <c r="M127" s="20">
        <f>VLOOKUP(CONCATENATE($A127,"_",L$3),'10 seeds 7200s'!$A$1:$AD$1300,14, FALSE)</f>
        <v>0</v>
      </c>
      <c r="N127" s="20">
        <f>VLOOKUP(CONCATENATE($A127,"_",L$3),'10 seeds 7200s'!$A$1:$AD$1300,18, FALSE)</f>
        <v>121.3</v>
      </c>
      <c r="O127" s="20">
        <f t="shared" si="10"/>
        <v>1</v>
      </c>
      <c r="P127" s="21">
        <f t="shared" si="11"/>
        <v>1</v>
      </c>
    </row>
    <row r="128" spans="1:16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6"/>
        <v>1</v>
      </c>
      <c r="F128" s="21">
        <f t="shared" si="7"/>
        <v>1</v>
      </c>
      <c r="G128" s="19">
        <f>VLOOKUP(CONCATENATE($A128,"_",G$3),'10 seeds 7200s'!$A$1:$AD$1300,12, FALSE)</f>
        <v>1</v>
      </c>
      <c r="H128" s="20">
        <f>VLOOKUP(CONCATENATE($A128,"_",G$3),'10 seeds 7200s'!$A$1:$AD$1300,14, FALSE)</f>
        <v>0</v>
      </c>
      <c r="I128" s="20">
        <f>VLOOKUP(CONCATENATE($A128,"_",G$3),'10 seeds 7200s'!$A$1:$AD$1300,18, FALSE)</f>
        <v>88.1</v>
      </c>
      <c r="J128" s="20">
        <f t="shared" si="8"/>
        <v>1</v>
      </c>
      <c r="K128" s="21">
        <f t="shared" si="9"/>
        <v>1</v>
      </c>
      <c r="L128" s="19">
        <f>VLOOKUP(CONCATENATE($A128,"_",L$3),'10 seeds 7200s'!$A$1:$AD$1300,12, FALSE)</f>
        <v>1</v>
      </c>
      <c r="M128" s="20">
        <f>VLOOKUP(CONCATENATE($A128,"_",L$3),'10 seeds 7200s'!$A$1:$AD$1300,14, FALSE)</f>
        <v>0</v>
      </c>
      <c r="N128" s="20">
        <f>VLOOKUP(CONCATENATE($A128,"_",L$3),'10 seeds 7200s'!$A$1:$AD$1300,18, FALSE)</f>
        <v>107.2</v>
      </c>
      <c r="O128" s="20">
        <f t="shared" si="10"/>
        <v>1</v>
      </c>
      <c r="P128" s="21">
        <f t="shared" si="11"/>
        <v>1</v>
      </c>
    </row>
    <row r="129" spans="1:16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6"/>
        <v>0</v>
      </c>
      <c r="F129" s="21">
        <f t="shared" si="7"/>
        <v>1</v>
      </c>
      <c r="G129" s="19">
        <f>VLOOKUP(CONCATENATE($A129,"_",G$3),'10 seeds 7200s'!$A$1:$AD$1300,12, FALSE)</f>
        <v>1</v>
      </c>
      <c r="H129" s="20">
        <f>VLOOKUP(CONCATENATE($A129,"_",G$3),'10 seeds 7200s'!$A$1:$AD$1300,14, FALSE)</f>
        <v>0</v>
      </c>
      <c r="I129" s="20">
        <f>VLOOKUP(CONCATENATE($A129,"_",G$3),'10 seeds 7200s'!$A$1:$AD$1300,18, FALSE)</f>
        <v>1757.8</v>
      </c>
      <c r="J129" s="20">
        <f t="shared" si="8"/>
        <v>1</v>
      </c>
      <c r="K129" s="21">
        <f t="shared" si="9"/>
        <v>1</v>
      </c>
      <c r="L129" s="19" t="e">
        <f>VLOOKUP(CONCATENATE($A129,"_",L$3),'10 seeds 7200s'!$A$1:$AD$1300,12, FALSE)</f>
        <v>#N/A</v>
      </c>
      <c r="M129" s="20" t="e">
        <f>VLOOKUP(CONCATENATE($A129,"_",L$3),'10 seeds 7200s'!$A$1:$AD$1300,14, FALSE)</f>
        <v>#N/A</v>
      </c>
      <c r="N129" s="20" t="e">
        <f>VLOOKUP(CONCATENATE($A129,"_",L$3),'10 seeds 7200s'!$A$1:$AD$1300,18, FALSE)</f>
        <v>#N/A</v>
      </c>
      <c r="O129" s="20" t="e">
        <f t="shared" si="10"/>
        <v>#N/A</v>
      </c>
      <c r="P129" s="21" t="e">
        <f t="shared" si="11"/>
        <v>#N/A</v>
      </c>
    </row>
    <row r="130" spans="1:16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6"/>
        <v>1</v>
      </c>
      <c r="F130" s="21">
        <f t="shared" si="7"/>
        <v>1</v>
      </c>
      <c r="G130" s="19">
        <f>VLOOKUP(CONCATENATE($A130,"_",G$3),'10 seeds 7200s'!$A$1:$AD$1300,12, FALSE)</f>
        <v>1</v>
      </c>
      <c r="H130" s="20">
        <f>VLOOKUP(CONCATENATE($A130,"_",G$3),'10 seeds 7200s'!$A$1:$AD$1300,14, FALSE)</f>
        <v>0</v>
      </c>
      <c r="I130" s="20">
        <f>VLOOKUP(CONCATENATE($A130,"_",G$3),'10 seeds 7200s'!$A$1:$AD$1300,18, FALSE)</f>
        <v>1567.8</v>
      </c>
      <c r="J130" s="20">
        <f t="shared" si="8"/>
        <v>1</v>
      </c>
      <c r="K130" s="21">
        <f t="shared" si="9"/>
        <v>1</v>
      </c>
      <c r="L130" s="19" t="e">
        <f>VLOOKUP(CONCATENATE($A130,"_",L$3),'10 seeds 7200s'!$A$1:$AD$1300,12, FALSE)</f>
        <v>#N/A</v>
      </c>
      <c r="M130" s="20" t="e">
        <f>VLOOKUP(CONCATENATE($A130,"_",L$3),'10 seeds 7200s'!$A$1:$AD$1300,14, FALSE)</f>
        <v>#N/A</v>
      </c>
      <c r="N130" s="20" t="e">
        <f>VLOOKUP(CONCATENATE($A130,"_",L$3),'10 seeds 7200s'!$A$1:$AD$1300,18, FALSE)</f>
        <v>#N/A</v>
      </c>
      <c r="O130" s="20" t="e">
        <f t="shared" si="10"/>
        <v>#N/A</v>
      </c>
      <c r="P130" s="21" t="e">
        <f t="shared" si="11"/>
        <v>#N/A</v>
      </c>
    </row>
    <row r="131" spans="1:16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6"/>
        <v>0</v>
      </c>
      <c r="F131" s="21">
        <f t="shared" si="7"/>
        <v>0</v>
      </c>
      <c r="G131" s="19">
        <f>VLOOKUP(CONCATENATE($A131,"_",G$3),'10 seeds 7200s'!$A$1:$AD$1300,12, FALSE)</f>
        <v>0.36658089999999999</v>
      </c>
      <c r="H131" s="20">
        <f>VLOOKUP(CONCATENATE($A131,"_",G$3),'10 seeds 7200s'!$A$1:$AD$1300,14, FALSE)</f>
        <v>0.36004770000000003</v>
      </c>
      <c r="I131" s="20">
        <f>VLOOKUP(CONCATENATE($A131,"_",G$3),'10 seeds 7200s'!$A$1:$AD$1300,18, FALSE)</f>
        <v>2594.8000000000002</v>
      </c>
      <c r="J131" s="20">
        <f t="shared" si="8"/>
        <v>0</v>
      </c>
      <c r="K131" s="21">
        <f t="shared" si="9"/>
        <v>0</v>
      </c>
      <c r="L131" s="19">
        <f>VLOOKUP(CONCATENATE($A131,"_",L$3),'10 seeds 7200s'!$A$1:$AD$1300,12, FALSE)</f>
        <v>3.5883400000000003E-2</v>
      </c>
      <c r="M131" s="20">
        <f>VLOOKUP(CONCATENATE($A131,"_",L$3),'10 seeds 7200s'!$A$1:$AD$1300,14, FALSE)</f>
        <v>0.56723860000000004</v>
      </c>
      <c r="N131" s="20">
        <f>VLOOKUP(CONCATENATE($A131,"_",L$3),'10 seeds 7200s'!$A$1:$AD$1300,18, FALSE)</f>
        <v>2535.3000000000002</v>
      </c>
      <c r="O131" s="20">
        <f t="shared" si="10"/>
        <v>0</v>
      </c>
      <c r="P131" s="21">
        <f t="shared" si="11"/>
        <v>0</v>
      </c>
    </row>
    <row r="132" spans="1:16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6"/>
        <v>1</v>
      </c>
      <c r="F132" s="21">
        <f t="shared" si="7"/>
        <v>1</v>
      </c>
      <c r="G132" s="19">
        <f>VLOOKUP(CONCATENATE($A132,"_",G$3),'10 seeds 7200s'!$A$1:$AD$1300,12, FALSE)</f>
        <v>1</v>
      </c>
      <c r="H132" s="20">
        <f>VLOOKUP(CONCATENATE($A132,"_",G$3),'10 seeds 7200s'!$A$1:$AD$1300,14, FALSE)</f>
        <v>0</v>
      </c>
      <c r="I132" s="20">
        <f>VLOOKUP(CONCATENATE($A132,"_",G$3),'10 seeds 7200s'!$A$1:$AD$1300,18, FALSE)</f>
        <v>516.79999999999995</v>
      </c>
      <c r="J132" s="20">
        <f t="shared" si="8"/>
        <v>1</v>
      </c>
      <c r="K132" s="21">
        <f t="shared" si="9"/>
        <v>1</v>
      </c>
      <c r="L132" s="19">
        <f>VLOOKUP(CONCATENATE($A132,"_",L$3),'10 seeds 7200s'!$A$1:$AD$1300,12, FALSE)</f>
        <v>1</v>
      </c>
      <c r="M132" s="20">
        <f>VLOOKUP(CONCATENATE($A132,"_",L$3),'10 seeds 7200s'!$A$1:$AD$1300,14, FALSE)</f>
        <v>0</v>
      </c>
      <c r="N132" s="20">
        <f>VLOOKUP(CONCATENATE($A132,"_",L$3),'10 seeds 7200s'!$A$1:$AD$1300,18, FALSE)</f>
        <v>48.9</v>
      </c>
      <c r="O132" s="20">
        <f t="shared" si="10"/>
        <v>1</v>
      </c>
      <c r="P132" s="21">
        <f t="shared" si="11"/>
        <v>1</v>
      </c>
    </row>
    <row r="133" spans="1:16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6"/>
        <v>1</v>
      </c>
      <c r="F133" s="21">
        <f t="shared" si="7"/>
        <v>1</v>
      </c>
      <c r="G133" s="19">
        <f>VLOOKUP(CONCATENATE($A133,"_",G$3),'10 seeds 7200s'!$A$1:$AD$1300,12, FALSE)</f>
        <v>1</v>
      </c>
      <c r="H133" s="20">
        <f>VLOOKUP(CONCATENATE($A133,"_",G$3),'10 seeds 7200s'!$A$1:$AD$1300,14, FALSE)</f>
        <v>0</v>
      </c>
      <c r="I133" s="20">
        <f>VLOOKUP(CONCATENATE($A133,"_",G$3),'10 seeds 7200s'!$A$1:$AD$1300,18, FALSE)</f>
        <v>260.7</v>
      </c>
      <c r="J133" s="20">
        <f t="shared" si="8"/>
        <v>1</v>
      </c>
      <c r="K133" s="21">
        <f t="shared" si="9"/>
        <v>1</v>
      </c>
      <c r="L133" s="19">
        <f>VLOOKUP(CONCATENATE($A133,"_",L$3),'10 seeds 7200s'!$A$1:$AD$1300,12, FALSE)</f>
        <v>1</v>
      </c>
      <c r="M133" s="20">
        <f>VLOOKUP(CONCATENATE($A133,"_",L$3),'10 seeds 7200s'!$A$1:$AD$1300,14, FALSE)</f>
        <v>0</v>
      </c>
      <c r="N133" s="20">
        <f>VLOOKUP(CONCATENATE($A133,"_",L$3),'10 seeds 7200s'!$A$1:$AD$1300,18, FALSE)</f>
        <v>327.5</v>
      </c>
      <c r="O133" s="20">
        <f t="shared" si="10"/>
        <v>1</v>
      </c>
      <c r="P133" s="21">
        <f t="shared" si="11"/>
        <v>1</v>
      </c>
    </row>
    <row r="134" spans="1:16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12">IF(AND(B134=1,C134=0),1,0)</f>
        <v>1</v>
      </c>
      <c r="F134" s="26">
        <f t="shared" ref="F134" si="13">IF(B134&gt;0.999,1,0)</f>
        <v>1</v>
      </c>
      <c r="G134" s="19">
        <f>VLOOKUP(CONCATENATE($A134,"_",G$3),'10 seeds 7200s'!$A$1:$AD$1300,12, FALSE)</f>
        <v>1</v>
      </c>
      <c r="H134" s="20">
        <f>VLOOKUP(CONCATENATE($A134,"_",G$3),'10 seeds 7200s'!$A$1:$AD$1300,14, FALSE)</f>
        <v>0</v>
      </c>
      <c r="I134" s="20">
        <f>VLOOKUP(CONCATENATE($A134,"_",G$3),'10 seeds 7200s'!$A$1:$AD$1300,18, FALSE)</f>
        <v>0.2</v>
      </c>
      <c r="J134" s="23">
        <f t="shared" ref="J134" si="14">IF(AND(G134=1,H134=0),1,0)</f>
        <v>1</v>
      </c>
      <c r="K134" s="26">
        <f t="shared" ref="K134" si="15">IF(G134&gt;0.999,1,0)</f>
        <v>1</v>
      </c>
      <c r="L134" s="19">
        <f>VLOOKUP(CONCATENATE($A134,"_",L$3),'10 seeds 7200s'!$A$1:$AD$1300,12, FALSE)</f>
        <v>1</v>
      </c>
      <c r="M134" s="20">
        <f>VLOOKUP(CONCATENATE($A134,"_",L$3),'10 seeds 7200s'!$A$1:$AD$1300,14, FALSE)</f>
        <v>0</v>
      </c>
      <c r="N134" s="20">
        <f>VLOOKUP(CONCATENATE($A134,"_",L$3),'10 seeds 7200s'!$A$1:$AD$1300,18, FALSE)</f>
        <v>0.2</v>
      </c>
      <c r="O134" s="23">
        <f t="shared" ref="O134" si="16">IF(AND(L134=1,M134=0),1,0)</f>
        <v>1</v>
      </c>
      <c r="P134" s="26">
        <f t="shared" ref="P134" si="17">IF(L134&gt;0.999,1,0)</f>
        <v>1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workbookViewId="0">
      <selection activeCell="F328" sqref="F328"/>
    </sheetView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539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540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541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542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543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544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545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546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547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548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549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550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551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552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553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554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555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556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557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558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559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560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561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562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563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564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565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566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567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568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569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F99-CA5C-4BF3-AB42-A717AC8CF52E}">
  <dimension ref="A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sqref="A1:F1048576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10 seeds 7200s</vt:lpstr>
      <vt:lpstr>Sheet1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2022-09-02T16:43:03Z</dcterms:modified>
</cp:coreProperties>
</file>