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ED729DB3-B531-4C6D-8431-0E9640C57044}" xr6:coauthVersionLast="47" xr6:coauthVersionMax="47" xr10:uidLastSave="{00000000-0000-0000-0000-000000000000}"/>
  <bookViews>
    <workbookView xWindow="38280" yWindow="2070" windowWidth="29040" windowHeight="15720" activeTab="1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<sst xmlns="http://schemas.openxmlformats.org/spreadsheetml/2006/main" count="336" uniqueCount="214">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</sst>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5" zoomScale="85" zoomScaleNormal="85" workbookViewId="0">
      <selection activeCell="V45" sqref="V45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7" t="s">
        <v>18</v>
      </c>
      <c r="C5" s="47"/>
      <c r="D5" s="47"/>
      <c r="E5" s="47"/>
      <c r="F5" s="47"/>
      <c r="G5" s="47"/>
      <c r="I5" s="4" t="s">
        <v>28</v>
      </c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5" t="s">
        <v>22</v>
      </c>
      <c r="C9" s="45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55">
        <v>4</v>
      </c>
    </row>
    <row r="11" spans="1:19" x14ac:dyDescent="0.25">
      <c r="B11" s="46"/>
      <c r="C11" s="46"/>
      <c r="E11" s="5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7" t="s">
        <v>12</v>
      </c>
      <c r="C17" s="47"/>
      <c r="D17" s="47"/>
      <c r="F17" s="47" t="s">
        <v>8</v>
      </c>
      <c r="G17" s="47"/>
      <c r="H17" s="47"/>
      <c r="J17" s="45" t="s">
        <v>22</v>
      </c>
      <c r="K17" s="45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8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7" t="s">
        <v>17</v>
      </c>
      <c r="C26" s="47"/>
      <c r="E26" s="49" t="s">
        <v>21</v>
      </c>
      <c r="F26" s="50"/>
      <c r="G26" s="51"/>
      <c r="I26" s="47" t="s">
        <v>20</v>
      </c>
      <c r="J26" s="47"/>
      <c r="K26" s="47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4">
        <f>SUM(B28:C28,E28:G28,I28:K28)</f>
        <v>36</v>
      </c>
      <c r="N27" s="7"/>
      <c r="O27" s="48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4"/>
      <c r="N28" s="7"/>
      <c r="O28" s="48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7" t="s">
        <v>31</v>
      </c>
      <c r="C35" s="47"/>
      <c r="D35" s="47"/>
      <c r="F35" s="47" t="s">
        <v>12</v>
      </c>
      <c r="G35" s="47"/>
      <c r="H35" s="47"/>
      <c r="I35" s="47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2" t="s">
        <v>35</v>
      </c>
      <c r="C40" s="53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5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5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7" t="s">
        <v>63</v>
      </c>
      <c r="C61" s="47"/>
      <c r="D61" s="47"/>
      <c r="E61" s="47"/>
      <c r="F61" s="47"/>
      <c r="G61" s="47"/>
      <c r="H61" s="47"/>
      <c r="I61" s="47"/>
      <c r="J61" s="47"/>
      <c r="K61" s="47"/>
      <c r="M61" s="47" t="s">
        <v>68</v>
      </c>
      <c r="N61" s="47"/>
      <c r="O61" s="47"/>
      <c r="Q61" s="47" t="s">
        <v>64</v>
      </c>
      <c r="R61" s="47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5" t="s">
        <v>22</v>
      </c>
      <c r="C66" s="45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8">
        <v>4.5</v>
      </c>
    </row>
    <row r="68" spans="1:19" x14ac:dyDescent="0.25">
      <c r="B68" s="46"/>
      <c r="C68" s="46"/>
      <c r="E68" s="48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5" t="s">
        <v>22</v>
      </c>
      <c r="L75" s="45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D31" zoomScale="115" zoomScaleNormal="115" workbookViewId="0">
      <selection activeCell="N41" sqref="N41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63" t="s">
        <v>76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9" ht="15.75" thickBot="1" x14ac:dyDescent="0.3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R3" s="12"/>
    </row>
    <row r="5" spans="1:19" x14ac:dyDescent="0.25">
      <c r="B5" s="49" t="s">
        <v>83</v>
      </c>
      <c r="C5" s="50"/>
      <c r="D5" s="50"/>
      <c r="E5" s="50"/>
      <c r="F5" s="51"/>
      <c r="H5" s="49" t="s">
        <v>82</v>
      </c>
      <c r="I5" s="51"/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 t="s">
        <v>192</v>
      </c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>
        <v>3</v>
      </c>
      <c r="F7" s="2">
        <v>3</v>
      </c>
      <c r="H7" s="2">
        <v>5</v>
      </c>
      <c r="I7" s="2">
        <v>4.9000000000000004</v>
      </c>
      <c r="K7" s="2">
        <v>4</v>
      </c>
      <c r="L7" s="2">
        <v>14</v>
      </c>
      <c r="M7" s="2"/>
      <c r="N7" s="2">
        <v>3</v>
      </c>
      <c r="P7" s="2"/>
    </row>
    <row r="9" spans="1:19" x14ac:dyDescent="0.25">
      <c r="B9" s="45" t="s">
        <v>22</v>
      </c>
      <c r="C9" s="45"/>
      <c r="E9" s="9" t="s">
        <v>67</v>
      </c>
      <c r="G9" s="45" t="s">
        <v>87</v>
      </c>
      <c r="H9" s="45"/>
    </row>
    <row r="10" spans="1:19" x14ac:dyDescent="0.25">
      <c r="B10" s="46">
        <f>SUM(B7:F7,H7:I7,K7:N7,P7)</f>
        <v>44.9</v>
      </c>
      <c r="C10" s="46"/>
      <c r="E10" s="55"/>
      <c r="G10" s="46">
        <f>66-SUM(B7:F7,H7:I7,K7:N7,P7)</f>
        <v>21.1</v>
      </c>
      <c r="H10" s="46"/>
    </row>
    <row r="11" spans="1:19" x14ac:dyDescent="0.25">
      <c r="B11" s="46"/>
      <c r="C11" s="46"/>
      <c r="E11" s="56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ht="15" customHeight="1" x14ac:dyDescent="0.25">
      <c r="B14" s="57" t="s">
        <v>77</v>
      </c>
      <c r="C14" s="58"/>
      <c r="D14" s="58"/>
      <c r="E14" s="58"/>
      <c r="F14" s="58"/>
      <c r="G14" s="58"/>
      <c r="H14" s="58"/>
    </row>
    <row r="15" spans="1:19" ht="15.75" customHeight="1" thickBot="1" x14ac:dyDescent="0.3">
      <c r="B15" s="60"/>
      <c r="C15" s="61"/>
      <c r="D15" s="61"/>
      <c r="E15" s="61"/>
      <c r="F15" s="61"/>
      <c r="G15" s="61"/>
      <c r="H15" s="61"/>
    </row>
    <row r="17" spans="1:19" x14ac:dyDescent="0.25">
      <c r="B17" s="47" t="s">
        <v>91</v>
      </c>
      <c r="C17" s="47"/>
      <c r="D17" s="47"/>
      <c r="E17" s="47"/>
      <c r="F17" s="47"/>
      <c r="H17" s="49" t="s">
        <v>97</v>
      </c>
      <c r="I17" s="50"/>
      <c r="J17" s="51"/>
      <c r="L17" s="45" t="s">
        <v>22</v>
      </c>
      <c r="M17" s="45"/>
      <c r="O17" s="45" t="s">
        <v>87</v>
      </c>
      <c r="P17" s="45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70</v>
      </c>
      <c r="M18" s="46"/>
      <c r="O18" s="46">
        <f>50-SUM(B19:F19,H19:J19)</f>
        <v>-20</v>
      </c>
      <c r="P18" s="46"/>
      <c r="R18" s="48">
        <v>4</v>
      </c>
    </row>
    <row r="19" spans="1:19" x14ac:dyDescent="0.25">
      <c r="B19" s="2">
        <v>7</v>
      </c>
      <c r="C19" s="2">
        <v>7</v>
      </c>
      <c r="D19" s="2">
        <v>8</v>
      </c>
      <c r="E19" s="2">
        <v>8</v>
      </c>
      <c r="F19" s="2">
        <v>6.5</v>
      </c>
      <c r="H19" s="2"/>
      <c r="I19" s="2">
        <v>21</v>
      </c>
      <c r="J19" s="2">
        <v>12.5</v>
      </c>
      <c r="L19" s="46"/>
      <c r="M19" s="46"/>
      <c r="O19" s="46"/>
      <c r="P19" s="46"/>
      <c r="R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3" t="s">
        <v>79</v>
      </c>
      <c r="C23" s="64"/>
      <c r="D23" s="64"/>
      <c r="E23" s="64"/>
      <c r="F23" s="64"/>
      <c r="G23" s="64"/>
      <c r="H23" s="64"/>
      <c r="I23" s="64"/>
      <c r="J23" s="64"/>
      <c r="K23" s="64"/>
      <c r="L23" s="65"/>
      <c r="N23" s="46" t="s">
        <v>132</v>
      </c>
      <c r="O23" s="46"/>
    </row>
    <row r="24" spans="1:19" ht="15.75" customHeight="1" thickBot="1" x14ac:dyDescent="0.3"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8"/>
      <c r="N24" s="46"/>
      <c r="O24" s="46"/>
    </row>
    <row r="26" spans="1:19" x14ac:dyDescent="0.25">
      <c r="B26" s="47" t="s">
        <v>129</v>
      </c>
      <c r="C26" s="47"/>
      <c r="D26" s="47"/>
      <c r="F26" s="47" t="s">
        <v>210</v>
      </c>
      <c r="G26" s="47"/>
      <c r="H26" s="47"/>
      <c r="I26" s="47"/>
      <c r="J26" s="7"/>
      <c r="K26" s="49" t="s">
        <v>128</v>
      </c>
      <c r="L26" s="51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5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6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7" t="s">
        <v>78</v>
      </c>
      <c r="C32" s="58"/>
      <c r="D32" s="58"/>
      <c r="E32" s="58"/>
      <c r="F32" s="58"/>
      <c r="G32" s="58"/>
      <c r="H32" s="58"/>
      <c r="I32" s="59"/>
    </row>
    <row r="33" spans="2:15" ht="15.75" thickBot="1" x14ac:dyDescent="0.3">
      <c r="B33" s="60"/>
      <c r="C33" s="61"/>
      <c r="D33" s="61"/>
      <c r="E33" s="61"/>
      <c r="F33" s="61"/>
      <c r="G33" s="61"/>
      <c r="H33" s="61"/>
      <c r="I33" s="62"/>
    </row>
    <row r="35" spans="2:15" x14ac:dyDescent="0.25">
      <c r="B35" s="47" t="s">
        <v>98</v>
      </c>
      <c r="C35" s="47"/>
      <c r="D35" s="7"/>
      <c r="E35" s="49" t="s">
        <v>147</v>
      </c>
      <c r="F35" s="50"/>
      <c r="G35" s="50"/>
      <c r="H35" s="51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29</v>
      </c>
      <c r="G37" s="2"/>
      <c r="H37" s="2"/>
      <c r="O37" s="7"/>
    </row>
    <row r="40" spans="2:15" ht="21.75" customHeight="1" x14ac:dyDescent="0.25">
      <c r="B40" s="52" t="s">
        <v>126</v>
      </c>
      <c r="C40" s="53"/>
      <c r="F40" s="46" t="s">
        <v>102</v>
      </c>
      <c r="G40" s="46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78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>
        <v>10</v>
      </c>
      <c r="I43" s="45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5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>
        <v>4</v>
      </c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-28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29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</row>
    <row r="61" spans="1:19" ht="15.75" customHeight="1" thickBot="1" x14ac:dyDescent="0.3"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</row>
    <row r="63" spans="1:19" x14ac:dyDescent="0.25">
      <c r="B63" s="47" t="s">
        <v>63</v>
      </c>
      <c r="C63" s="47"/>
      <c r="D63" s="47"/>
      <c r="E63" s="47"/>
      <c r="F63" s="47"/>
      <c r="G63" s="47"/>
      <c r="H63" s="47"/>
      <c r="I63" s="47"/>
      <c r="J63" s="47"/>
      <c r="K63" s="47"/>
      <c r="M63" s="47" t="s">
        <v>90</v>
      </c>
      <c r="N63" s="47"/>
      <c r="O63" s="47"/>
      <c r="P63" s="47"/>
      <c r="R63" s="47" t="s">
        <v>64</v>
      </c>
      <c r="S63" s="47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>
        <v>10</v>
      </c>
      <c r="P65" s="2">
        <v>20</v>
      </c>
      <c r="R65" s="2"/>
      <c r="S65" s="2"/>
    </row>
    <row r="67" spans="2:19" x14ac:dyDescent="0.25">
      <c r="J67" s="1" t="s">
        <v>213</v>
      </c>
    </row>
    <row r="68" spans="2:19" x14ac:dyDescent="0.25">
      <c r="B68" s="45" t="s">
        <v>22</v>
      </c>
      <c r="C68" s="45"/>
      <c r="E68" s="9" t="s">
        <v>67</v>
      </c>
      <c r="G68" s="45" t="s">
        <v>87</v>
      </c>
      <c r="H68" s="45"/>
      <c r="J68" s="1">
        <v>9</v>
      </c>
    </row>
    <row r="69" spans="2:19" x14ac:dyDescent="0.25">
      <c r="B69" s="46">
        <f>SUM(B65:K65,M65:P65,R65:S65)+J68</f>
        <v>69</v>
      </c>
      <c r="C69" s="46"/>
      <c r="E69" s="48"/>
      <c r="G69" s="46">
        <f>50-SUM(B65:K65,M65:P65,R65:S65,J68,K70)</f>
        <v>-19</v>
      </c>
      <c r="H69" s="46"/>
    </row>
    <row r="70" spans="2:19" x14ac:dyDescent="0.25">
      <c r="B70" s="46"/>
      <c r="C70" s="46"/>
      <c r="E70" s="48"/>
      <c r="G70" s="46"/>
      <c r="H70" s="46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zoomScale="145" zoomScaleNormal="145" workbookViewId="0">
      <selection activeCell="F20" sqref="F20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24" t="b">
        <v>1</v>
      </c>
      <c r="C4" s="24" t="s">
        <v>77</v>
      </c>
      <c r="D4" s="24">
        <v>45810</v>
      </c>
      <c r="E4" s="24" t="s">
        <v>151</v>
      </c>
      <c r="F4" s="24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24" t="b">
        <v>1</v>
      </c>
      <c r="C10" s="24" t="s">
        <v>77</v>
      </c>
      <c r="D10" s="24">
        <v>45785</v>
      </c>
      <c r="E10" s="24" t="s">
        <v>106</v>
      </c>
      <c r="F10" s="24" t="s">
        <v>157</v>
      </c>
    </row>
    <row r="11" spans="2:6" x14ac:dyDescent="0.25">
      <c r="B11" s="24" t="b">
        <v>1</v>
      </c>
      <c r="C11" s="24" t="s">
        <v>77</v>
      </c>
      <c r="D11" s="24">
        <v>45799</v>
      </c>
      <c r="E11" s="24" t="s">
        <v>107</v>
      </c>
      <c r="F11" s="24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24" t="b">
        <v>1</v>
      </c>
      <c r="C15" s="24" t="s">
        <v>162</v>
      </c>
      <c r="D15" s="24">
        <v>45782</v>
      </c>
      <c r="E15" s="24" t="s">
        <v>165</v>
      </c>
      <c r="F15" s="24" t="s">
        <v>166</v>
      </c>
    </row>
    <row r="16" spans="2:6" x14ac:dyDescent="0.25">
      <c r="B16" s="24" t="b">
        <v>1</v>
      </c>
      <c r="C16" s="24" t="s">
        <v>162</v>
      </c>
      <c r="D16" s="24">
        <v>45796</v>
      </c>
      <c r="E16" s="24" t="s">
        <v>85</v>
      </c>
      <c r="F16" s="24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  <c r="F20" s="24"/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27" t="b">
        <v>1</v>
      </c>
      <c r="C27" s="27" t="s">
        <v>76</v>
      </c>
      <c r="D27" s="27">
        <v>45784</v>
      </c>
      <c r="E27" s="27" t="s">
        <v>181</v>
      </c>
      <c r="F27" s="27" t="s">
        <v>189</v>
      </c>
    </row>
    <row r="28" spans="2:6" x14ac:dyDescent="0.25">
      <c r="B28" s="27" t="b">
        <v>1</v>
      </c>
      <c r="C28" s="27" t="s">
        <v>76</v>
      </c>
      <c r="D28" s="27">
        <v>45798</v>
      </c>
      <c r="E28" s="27" t="s">
        <v>181</v>
      </c>
      <c r="F28" s="27" t="s">
        <v>190</v>
      </c>
    </row>
    <row r="29" spans="2:6" x14ac:dyDescent="0.25">
      <c r="B29" s="27" t="b">
        <v>1</v>
      </c>
      <c r="C29" s="27" t="s">
        <v>76</v>
      </c>
      <c r="D29" s="27">
        <v>45812</v>
      </c>
      <c r="E29" s="27" t="s">
        <v>180</v>
      </c>
      <c r="F29" s="2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27" t="b">
        <v>1</v>
      </c>
      <c r="C34" s="27" t="s">
        <v>78</v>
      </c>
      <c r="D34" s="27">
        <v>45775</v>
      </c>
      <c r="E34" s="27" t="s">
        <v>150</v>
      </c>
      <c r="F34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zoomScale="160" zoomScaleNormal="160" workbookViewId="0">
      <selection activeCell="I9" sqref="I9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9" t="s">
        <v>203</v>
      </c>
      <c r="C2" s="70"/>
      <c r="D2" s="71"/>
      <c r="F2" s="69" t="s">
        <v>204</v>
      </c>
      <c r="G2" s="70"/>
      <c r="H2" s="71"/>
      <c r="J2" s="69" t="s">
        <v>205</v>
      </c>
      <c r="K2" s="70"/>
      <c r="L2" s="71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>
        <v>4</v>
      </c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>
        <v>4</v>
      </c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>
        <v>5</v>
      </c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2" t="s">
        <v>197</v>
      </c>
      <c r="C11" s="73"/>
      <c r="D11" s="33">
        <f>(D4*C4+D5*C5+D6*C6+D7*C7+D8*C8+D9*C9)/30</f>
        <v>3.9666666666666668</v>
      </c>
      <c r="F11" s="72" t="s">
        <v>197</v>
      </c>
      <c r="G11" s="73"/>
      <c r="H11" s="33">
        <f>(H4*G4+H5*G5+H6*G6+H7*G7+H8*G8)/30</f>
        <v>3.1666666666666665</v>
      </c>
      <c r="J11" s="72" t="s">
        <v>197</v>
      </c>
      <c r="K11" s="7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2025-06-12T21:42:14Z</dcterms:modified>
</cp:coreProperties>
</file>