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eki\OneDrive\Documents\GitHub\webApp\Bunnings\"/>
    </mc:Choice>
  </mc:AlternateContent>
  <xr:revisionPtr revIDLastSave="0" documentId="113_{EB394193-7320-4A4A-BDD6-B2E6BBF8DEAE}" xr6:coauthVersionLast="36" xr6:coauthVersionMax="36" xr10:uidLastSave="{00000000-0000-0000-0000-000000000000}"/>
  <bookViews>
    <workbookView xWindow="0" yWindow="0" windowWidth="21570" windowHeight="7980" tabRatio="785" activeTab="2" xr2:uid="{00000000-000D-0000-FFFF-FFFF00000000}"/>
  </bookViews>
  <sheets>
    <sheet name="Plan Reception Checklist" sheetId="23" r:id="rId1"/>
    <sheet name="Sheet1" sheetId="29" state="hidden" r:id="rId2"/>
    <sheet name="BTI, Kitchen &amp; Bathroom " sheetId="24" r:id="rId3"/>
    <sheet name="F&amp;T Form" sheetId="26" r:id="rId4"/>
    <sheet name="Checklist Summary Auckland" sheetId="28" r:id="rId5"/>
    <sheet name="Checklist Summary New Plymouth" sheetId="30" r:id="rId6"/>
    <sheet name="Checklist Summary Auckland OLD" sheetId="9" state="hidden" r:id="rId7"/>
    <sheet name="Reprice Form" sheetId="16" r:id="rId8"/>
    <sheet name="Farm Buildings " sheetId="21" r:id="rId9"/>
    <sheet name="CRM" sheetId="31" r:id="rId10"/>
    <sheet name="Reference" sheetId="14" state="hidden" r:id="rId11"/>
    <sheet name="Checklist Summary Wider NZ" sheetId="12" state="hidden" r:id="rId12"/>
    <sheet name="Kaboodle Design Sheet" sheetId="7" state="hidden" r:id="rId13"/>
  </sheets>
  <externalReferences>
    <externalReference r:id="rId14"/>
    <externalReference r:id="rId15"/>
  </externalReferences>
  <definedNames>
    <definedName name="_xlnm.Print_Area" localSheetId="2">'BTI, Kitchen &amp; Bathroom '!$B$1:$K$85</definedName>
    <definedName name="_xlnm.Print_Area" localSheetId="4">'Checklist Summary Auckland'!$B$1:$K$14</definedName>
    <definedName name="_xlnm.Print_Area" localSheetId="6">'Checklist Summary Auckland OLD'!$B$2:$J$89</definedName>
    <definedName name="_xlnm.Print_Area" localSheetId="5">'Checklist Summary New Plymouth'!$B$1:$K$14</definedName>
    <definedName name="_xlnm.Print_Area" localSheetId="3">'F&amp;T Form'!$B$1:$K$75</definedName>
    <definedName name="_xlnm.Print_Area" localSheetId="8">'Farm Buildings '!$B$1:$K$42</definedName>
    <definedName name="_xlnm.Print_Area" localSheetId="12">'Kaboodle Design Sheet'!$A$1:$AC$107</definedName>
    <definedName name="_xlnm.Print_Area" localSheetId="0">'Plan Reception Checklist'!$B$1:$K$91</definedName>
    <definedName name="_xlnm.Print_Area" localSheetId="7">'Reprice Form'!$B$1:$L$52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1" l="1"/>
  <c r="D6" i="31"/>
  <c r="B25" i="31"/>
  <c r="D12" i="30"/>
  <c r="J11" i="30"/>
  <c r="D11" i="30"/>
  <c r="J10" i="30"/>
  <c r="D10" i="30"/>
  <c r="J8" i="30"/>
  <c r="D8" i="30"/>
  <c r="J7" i="30"/>
  <c r="D7" i="30"/>
  <c r="I4" i="30"/>
  <c r="C4" i="30"/>
  <c r="I3" i="30"/>
  <c r="C3" i="30"/>
  <c r="J13" i="23" l="1"/>
  <c r="J13" i="30" s="1"/>
  <c r="D18" i="23" l="1"/>
  <c r="D12" i="28" l="1"/>
  <c r="J11" i="28"/>
  <c r="D11" i="28"/>
  <c r="J10" i="28"/>
  <c r="D10" i="28"/>
  <c r="J8" i="28"/>
  <c r="D8" i="28"/>
  <c r="J7" i="28"/>
  <c r="D7" i="28"/>
  <c r="I4" i="28"/>
  <c r="C4" i="28"/>
  <c r="I3" i="28"/>
  <c r="C3" i="28"/>
  <c r="J13" i="28" l="1"/>
  <c r="J13" i="26"/>
  <c r="D12" i="26" l="1"/>
  <c r="J11" i="26"/>
  <c r="D11" i="26"/>
  <c r="J10" i="26"/>
  <c r="D10" i="26"/>
  <c r="J8" i="26"/>
  <c r="D8" i="26"/>
  <c r="J7" i="26"/>
  <c r="D7" i="26"/>
  <c r="I4" i="26"/>
  <c r="C4" i="26"/>
  <c r="I3" i="26"/>
  <c r="C3" i="26"/>
  <c r="D11" i="24"/>
  <c r="J13" i="24"/>
  <c r="I4" i="24"/>
  <c r="I3" i="24"/>
  <c r="C4" i="24"/>
  <c r="C3" i="24"/>
  <c r="C7" i="9"/>
  <c r="C6" i="9"/>
  <c r="J11" i="24"/>
  <c r="J10" i="24"/>
  <c r="J8" i="24"/>
  <c r="J7" i="24"/>
  <c r="D12" i="24"/>
  <c r="D10" i="24"/>
  <c r="D8" i="24"/>
  <c r="D7" i="24"/>
  <c r="D71" i="23" l="1"/>
  <c r="D70" i="23"/>
  <c r="D63" i="23"/>
  <c r="J74" i="23"/>
  <c r="E12" i="21" l="1"/>
  <c r="F30" i="7" l="1"/>
  <c r="U21" i="7"/>
  <c r="H20" i="7"/>
  <c r="H19" i="7"/>
  <c r="D12" i="12"/>
  <c r="U14" i="7"/>
  <c r="U9" i="7"/>
  <c r="M10" i="12"/>
  <c r="M8" i="12"/>
  <c r="D10" i="12"/>
  <c r="H6" i="7" l="1"/>
  <c r="H7" i="7"/>
  <c r="H13" i="7" s="1"/>
  <c r="D6" i="12"/>
  <c r="D8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</author>
  </authors>
  <commentList>
    <comment ref="D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If customer is new please specify price file and put the account number as NEW</t>
        </r>
      </text>
    </comment>
    <comment ref="H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Added Template box for the QS and Quote office use only</t>
        </r>
      </text>
    </comment>
    <comment ref="B18" authorId="0" shapeId="0" xr:uid="{BCF53426-088D-408B-899B-4E39763AA976}">
      <text>
        <r>
          <rPr>
            <sz val="9"/>
            <color rgb="FF000000"/>
            <rFont val="Tahoma"/>
            <family val="2"/>
          </rPr>
          <t>Please only select if the builder is bending himself. If supply, cut and bent is required please leave blank and select Reinforcing in Section 3</t>
        </r>
      </text>
    </comment>
    <comment ref="B25" authorId="0" shapeId="0" xr:uid="{520E52C0-B1C1-4DF3-966B-1A28EC6DBCF6}">
      <text>
        <r>
          <rPr>
            <sz val="9"/>
            <color indexed="81"/>
            <rFont val="Tahoma"/>
            <family val="2"/>
          </rPr>
          <t>Please select if the customer is wanting prenail frames &amp; truss. Random not included by the prenailer will be automatically quantified based on an inclusions list given by prenailer. Please leave the Random box unchecked.</t>
        </r>
      </text>
    </comment>
    <comment ref="B30" authorId="0" shapeId="0" xr:uid="{00000000-0006-0000-0000-000006000000}">
      <text>
        <r>
          <rPr>
            <sz val="9"/>
            <color indexed="81"/>
            <rFont val="Tahoma"/>
            <family val="2"/>
          </rPr>
          <t>Please select Random if the builders are going to cut their own frames on site and leave the Prenail section unchecked.</t>
        </r>
      </text>
    </comment>
    <comment ref="H63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This is for those customer who would like to get a price for cutting themselves but also to compare price to prenail. If this is the case please leave the prenail option unchecked on the other side.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</author>
    <author>Louise McGarry</author>
  </authors>
  <commentList>
    <comment ref="H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Added Template box for the QS and Quote office use only</t>
        </r>
      </text>
    </comment>
    <comment ref="D1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Please tells us the supplier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Please specify Benchtop supplier</t>
        </r>
      </text>
    </comment>
    <comment ref="L35" authorId="1" shapeId="0" xr:uid="{00000000-0006-0000-0100-000004000000}">
      <text>
        <r>
          <rPr>
            <b/>
            <sz val="14"/>
            <color indexed="81"/>
            <rFont val="Tahoma"/>
            <family val="2"/>
          </rPr>
          <t>Wole form layout change to allow consistency</t>
        </r>
        <r>
          <rPr>
            <sz val="14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</author>
  </authors>
  <commentList>
    <comment ref="H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Added Template box for the QS and Quote office use only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</author>
  </authors>
  <commentList>
    <comment ref="H1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Added Template box for the QS and Quote office use only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</author>
  </authors>
  <commentList>
    <comment ref="H13" authorId="0" shapeId="0" xr:uid="{521A66C4-E1FE-43DB-B338-ACBD7EA53052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Added Template box for the QS and Quote office use only</t>
        </r>
      </text>
    </comment>
  </commentList>
</comments>
</file>

<file path=xl/sharedStrings.xml><?xml version="1.0" encoding="utf-8"?>
<sst xmlns="http://schemas.openxmlformats.org/spreadsheetml/2006/main" count="1772" uniqueCount="1032">
  <si>
    <t xml:space="preserve"> </t>
  </si>
  <si>
    <t>Section 1: Customer's Details</t>
  </si>
  <si>
    <t>Customer's Account No:</t>
  </si>
  <si>
    <t>Price File Required:</t>
  </si>
  <si>
    <t>Timber</t>
  </si>
  <si>
    <t>Firewalls</t>
  </si>
  <si>
    <t>Other</t>
  </si>
  <si>
    <t>Trusses</t>
  </si>
  <si>
    <t>MDF</t>
  </si>
  <si>
    <t>Gib Cove</t>
  </si>
  <si>
    <t>Garage Door</t>
  </si>
  <si>
    <t>Heat Pump</t>
  </si>
  <si>
    <t>Metal Fascia</t>
  </si>
  <si>
    <t>Roofing</t>
  </si>
  <si>
    <t>Stairs</t>
  </si>
  <si>
    <t>Steel Beams</t>
  </si>
  <si>
    <t>Date:</t>
  </si>
  <si>
    <t>Rafters</t>
  </si>
  <si>
    <t xml:space="preserve">Site Address:                                                                                                                                                                                            </t>
  </si>
  <si>
    <t>Customer's Phone:</t>
  </si>
  <si>
    <t>Y</t>
  </si>
  <si>
    <t>Appliances</t>
  </si>
  <si>
    <t>Bent Steel</t>
  </si>
  <si>
    <t>Prehung Doors</t>
  </si>
  <si>
    <t>Kaboodle Trade Design Service - Spec Sheet</t>
  </si>
  <si>
    <t>nztrade@kaboodle.co.nz | www.kaboodle.co.nz</t>
  </si>
  <si>
    <t>BUILDER / COMPANY DETAILS</t>
  </si>
  <si>
    <t>Company Address:</t>
  </si>
  <si>
    <t>DDI:</t>
  </si>
  <si>
    <t>BUNNINGS ACCOUNT MANAGER DETAILS</t>
  </si>
  <si>
    <t>`</t>
  </si>
  <si>
    <t>Notes / wish list</t>
  </si>
  <si>
    <t>Plan req'd by date:</t>
  </si>
  <si>
    <t>Approx. install date (Auck only)</t>
  </si>
  <si>
    <t xml:space="preserve">Please complete as much of this specification sheet as possible to avoid delays in returning the plan to you.  </t>
  </si>
  <si>
    <t>• Please include detailed site plans including location of plumbing, windows and access ways</t>
  </si>
  <si>
    <t xml:space="preserve">• Please contact your local Kaboodle Territory Manager if you have any questions or queries in regards to specifications required to complete this kitchen design.  </t>
  </si>
  <si>
    <t xml:space="preserve">• Note: our standard processing time for a kitchen design is 5 working days. </t>
  </si>
  <si>
    <t>KABOODLE CONTACTS</t>
  </si>
  <si>
    <t>Stuart Bennett</t>
  </si>
  <si>
    <t>National Trade Manager</t>
  </si>
  <si>
    <t>Rachael Wyeth Barnes</t>
  </si>
  <si>
    <t>Design Manager</t>
  </si>
  <si>
    <t>Steven Jackson</t>
  </si>
  <si>
    <t>Territory Manager Central North Island</t>
  </si>
  <si>
    <t xml:space="preserve">Tuku Tiatini </t>
  </si>
  <si>
    <t>Alan Goble</t>
  </si>
  <si>
    <t>Territory Manager South Island</t>
  </si>
  <si>
    <t>Territory Manager Lower North Island</t>
  </si>
  <si>
    <t>SITE DETAILS</t>
  </si>
  <si>
    <t>a</t>
  </si>
  <si>
    <t>Note colour if known</t>
  </si>
  <si>
    <t>Lead time</t>
  </si>
  <si>
    <t>White melamine</t>
  </si>
  <si>
    <t>Coloured Melamine</t>
  </si>
  <si>
    <t>Thermoformed Whites</t>
  </si>
  <si>
    <t>Designer / woodgrain thermoformed</t>
  </si>
  <si>
    <t>Sugar Sorbet</t>
  </si>
  <si>
    <t>Ex Store / Ex Kaboodle DC</t>
  </si>
  <si>
    <t>(Some) Ex Store / Ex Kaboodle DC</t>
  </si>
  <si>
    <t>Ex Kaboodle DC</t>
  </si>
  <si>
    <t>10 – 15 days (Made to order)</t>
  </si>
  <si>
    <t>Cabinetry Colour (Door fronts / Drawer Fronts / Panels)</t>
  </si>
  <si>
    <t>Benchtop</t>
  </si>
  <si>
    <t>Kaboodle laminate</t>
  </si>
  <si>
    <t>Kaboodle solid wood</t>
  </si>
  <si>
    <t>Granite / stone / other</t>
  </si>
  <si>
    <t>Note colour / finish if known</t>
  </si>
  <si>
    <t>Microwave</t>
  </si>
  <si>
    <t>Under Bench</t>
  </si>
  <si>
    <t>Oven Tower</t>
  </si>
  <si>
    <t>Wall</t>
  </si>
  <si>
    <t>N/A</t>
  </si>
  <si>
    <t>N/A - not supplied by Kaboodle</t>
  </si>
  <si>
    <t>Frosted glass door</t>
  </si>
  <si>
    <t>Aluminium toe kick</t>
  </si>
  <si>
    <t>Note handle preference if known:</t>
  </si>
  <si>
    <t>Sink Type</t>
  </si>
  <si>
    <t>Single bowl</t>
  </si>
  <si>
    <t>Single bowl with drainer</t>
  </si>
  <si>
    <t>Double bowl</t>
  </si>
  <si>
    <t>Double bowl with drainer</t>
  </si>
  <si>
    <t>Accessories</t>
  </si>
  <si>
    <t>Wine rack</t>
  </si>
  <si>
    <t>Rubbish bin</t>
  </si>
  <si>
    <t>Corner rotating basket</t>
  </si>
  <si>
    <t>Blind corner basket</t>
  </si>
  <si>
    <t>150mm pull out basket</t>
  </si>
  <si>
    <t>300mm pull out basket</t>
  </si>
  <si>
    <t>600mm pull out basket</t>
  </si>
  <si>
    <t>Fridge</t>
  </si>
  <si>
    <t>Dish Washer</t>
  </si>
  <si>
    <t>Oven</t>
  </si>
  <si>
    <t>Double door</t>
  </si>
  <si>
    <t>Hinge left</t>
  </si>
  <si>
    <t>Hinge right</t>
  </si>
  <si>
    <t>Width (mm)</t>
  </si>
  <si>
    <t>Standard 450mm</t>
  </si>
  <si>
    <t>Standard 600mm</t>
  </si>
  <si>
    <t>Single dish drawer</t>
  </si>
  <si>
    <t>Double dish drawer</t>
  </si>
  <si>
    <t>Freestanding</t>
  </si>
  <si>
    <t>Single wall oven</t>
  </si>
  <si>
    <t>Double wall oven</t>
  </si>
  <si>
    <t>Cook top</t>
  </si>
  <si>
    <t>Gas</t>
  </si>
  <si>
    <t>Electric</t>
  </si>
  <si>
    <t>600mm</t>
  </si>
  <si>
    <t>750mm</t>
  </si>
  <si>
    <t>900mm</t>
  </si>
  <si>
    <t>Range hood</t>
  </si>
  <si>
    <t>Canopy</t>
  </si>
  <si>
    <t>Powerpak</t>
  </si>
  <si>
    <t>Island</t>
  </si>
  <si>
    <t>Down draft</t>
  </si>
  <si>
    <t>OFFICE USE</t>
  </si>
  <si>
    <t>Job #</t>
  </si>
  <si>
    <t>Designer:</t>
  </si>
  <si>
    <t>Date received:</t>
  </si>
  <si>
    <t>Other comments / notes:</t>
  </si>
  <si>
    <r>
      <rPr>
        <b/>
        <sz val="10"/>
        <rFont val="Calibri"/>
        <family val="2"/>
      </rPr>
      <t>e:</t>
    </r>
    <r>
      <rPr>
        <sz val="10"/>
        <rFont val="Calibri"/>
        <family val="2"/>
      </rPr>
      <t xml:space="preserve"> stuart.bennett@kaboodle.co.nz</t>
    </r>
  </si>
  <si>
    <r>
      <t>e:</t>
    </r>
    <r>
      <rPr>
        <sz val="10"/>
        <rFont val="Calibri"/>
        <family val="2"/>
      </rPr>
      <t xml:space="preserve"> steven.jackson@kaboodle.co.nz</t>
    </r>
  </si>
  <si>
    <r>
      <rPr>
        <b/>
        <sz val="10"/>
        <rFont val="Calibri"/>
        <family val="2"/>
      </rPr>
      <t>e:</t>
    </r>
    <r>
      <rPr>
        <sz val="10"/>
        <rFont val="Calibri"/>
        <family val="2"/>
      </rPr>
      <t xml:space="preserve"> allan.goble@kaboodle.co.nz</t>
    </r>
  </si>
  <si>
    <r>
      <rPr>
        <b/>
        <sz val="10"/>
        <rFont val="Calibri"/>
        <family val="2"/>
      </rPr>
      <t>m</t>
    </r>
    <r>
      <rPr>
        <sz val="10"/>
        <rFont val="Calibri"/>
        <family val="2"/>
      </rPr>
      <t>: 027 527 7566</t>
    </r>
  </si>
  <si>
    <r>
      <t xml:space="preserve">m: </t>
    </r>
    <r>
      <rPr>
        <sz val="10"/>
        <rFont val="Calibri"/>
        <family val="2"/>
      </rPr>
      <t>027 527 7564</t>
    </r>
  </si>
  <si>
    <r>
      <rPr>
        <b/>
        <sz val="10"/>
        <rFont val="Calibri"/>
        <family val="2"/>
      </rPr>
      <t>m:</t>
    </r>
    <r>
      <rPr>
        <sz val="10"/>
        <rFont val="Calibri"/>
        <family val="2"/>
      </rPr>
      <t xml:space="preserve"> 027 527 7562</t>
    </r>
  </si>
  <si>
    <r>
      <t xml:space="preserve">e: </t>
    </r>
    <r>
      <rPr>
        <sz val="10"/>
        <rFont val="Calibri"/>
        <family val="2"/>
      </rPr>
      <t>rachael.wb@kaboodle.co.nz</t>
    </r>
  </si>
  <si>
    <r>
      <t xml:space="preserve">e: </t>
    </r>
    <r>
      <rPr>
        <sz val="10"/>
        <rFont val="Calibri"/>
        <family val="2"/>
      </rPr>
      <t>tuku.tiatini@kaboodle.co.nz</t>
    </r>
  </si>
  <si>
    <r>
      <t xml:space="preserve">m: </t>
    </r>
    <r>
      <rPr>
        <sz val="10"/>
        <rFont val="Calibri"/>
        <family val="2"/>
      </rPr>
      <t>027 527 7561</t>
    </r>
  </si>
  <si>
    <r>
      <t xml:space="preserve">m: </t>
    </r>
    <r>
      <rPr>
        <sz val="10"/>
        <rFont val="Calibri"/>
        <family val="2"/>
      </rPr>
      <t>027 527 7462</t>
    </r>
  </si>
  <si>
    <r>
      <t xml:space="preserve">Or </t>
    </r>
    <r>
      <rPr>
        <sz val="10"/>
        <rFont val="Calibri"/>
        <family val="2"/>
      </rPr>
      <t>brand</t>
    </r>
  </si>
  <si>
    <r>
      <t xml:space="preserve">And </t>
    </r>
    <r>
      <rPr>
        <sz val="10"/>
        <rFont val="Calibri"/>
        <family val="2"/>
      </rPr>
      <t>model</t>
    </r>
  </si>
  <si>
    <t>Cutlery insert</t>
  </si>
  <si>
    <t>Under bench</t>
  </si>
  <si>
    <r>
      <t>Builder / Company Name:</t>
    </r>
    <r>
      <rPr>
        <b/>
        <sz val="10"/>
        <color indexed="10"/>
        <rFont val="Calibri"/>
        <family val="2"/>
      </rPr>
      <t>*</t>
    </r>
  </si>
  <si>
    <r>
      <t>Mobile:</t>
    </r>
    <r>
      <rPr>
        <b/>
        <sz val="10"/>
        <color indexed="10"/>
        <rFont val="Calibri"/>
        <family val="2"/>
      </rPr>
      <t>*</t>
    </r>
  </si>
  <si>
    <r>
      <t>Design requested by:</t>
    </r>
    <r>
      <rPr>
        <b/>
        <sz val="10"/>
        <color indexed="10"/>
        <rFont val="Calibri"/>
        <family val="2"/>
      </rPr>
      <t>*</t>
    </r>
  </si>
  <si>
    <r>
      <t>Email Address</t>
    </r>
    <r>
      <rPr>
        <b/>
        <sz val="10"/>
        <color indexed="10"/>
        <rFont val="Calibri"/>
        <family val="2"/>
      </rPr>
      <t>*</t>
    </r>
  </si>
  <si>
    <r>
      <t>Name:</t>
    </r>
    <r>
      <rPr>
        <b/>
        <sz val="10"/>
        <color indexed="10"/>
        <rFont val="Calibri"/>
        <family val="2"/>
      </rPr>
      <t>*</t>
    </r>
  </si>
  <si>
    <r>
      <t>Email address</t>
    </r>
    <r>
      <rPr>
        <sz val="10"/>
        <color indexed="10"/>
        <rFont val="Calibri"/>
        <family val="2"/>
      </rPr>
      <t>*</t>
    </r>
  </si>
  <si>
    <r>
      <t>Site Name:</t>
    </r>
    <r>
      <rPr>
        <b/>
        <sz val="10"/>
        <color indexed="10"/>
        <rFont val="Calibri"/>
        <family val="2"/>
      </rPr>
      <t>*</t>
    </r>
  </si>
  <si>
    <r>
      <t>Site Address:</t>
    </r>
    <r>
      <rPr>
        <b/>
        <sz val="10"/>
        <color indexed="10"/>
        <rFont val="Calibri"/>
        <family val="2"/>
      </rPr>
      <t>*</t>
    </r>
  </si>
  <si>
    <r>
      <t>Name of Site Contact:</t>
    </r>
    <r>
      <rPr>
        <b/>
        <sz val="10"/>
        <color indexed="10"/>
        <rFont val="Calibri"/>
        <family val="2"/>
      </rPr>
      <t>*</t>
    </r>
  </si>
  <si>
    <r>
      <t>Email Address:</t>
    </r>
    <r>
      <rPr>
        <b/>
        <sz val="10"/>
        <color indexed="10"/>
        <rFont val="Calibri"/>
        <family val="2"/>
      </rPr>
      <t>*</t>
    </r>
  </si>
  <si>
    <t xml:space="preserve">Describe site access (eg difficult / stairs with right angle turn / road side) </t>
  </si>
  <si>
    <r>
      <t xml:space="preserve">Range (in cost order) </t>
    </r>
    <r>
      <rPr>
        <b/>
        <sz val="10"/>
        <color indexed="10"/>
        <rFont val="Calibri"/>
        <family val="2"/>
      </rPr>
      <t>*</t>
    </r>
  </si>
  <si>
    <r>
      <t xml:space="preserve">Type </t>
    </r>
    <r>
      <rPr>
        <b/>
        <sz val="10"/>
        <color indexed="10"/>
        <rFont val="Calibri"/>
        <family val="2"/>
      </rPr>
      <t>*</t>
    </r>
  </si>
  <si>
    <t>Builder details</t>
  </si>
  <si>
    <t>BUNNZ ACC MGR</t>
  </si>
  <si>
    <t>Site Details</t>
  </si>
  <si>
    <t>ACCOUNT MANAGER:</t>
  </si>
  <si>
    <t>STORE:</t>
  </si>
  <si>
    <t>ACCT  No.</t>
  </si>
  <si>
    <t>SITE ADDRESS:</t>
  </si>
  <si>
    <t>ACCOUNT MANAGERS SECTION</t>
  </si>
  <si>
    <t xml:space="preserve">TRADE SUPPORT SECTION </t>
  </si>
  <si>
    <t>Required</t>
  </si>
  <si>
    <t>Contact Person</t>
  </si>
  <si>
    <t>Email</t>
  </si>
  <si>
    <t>Phone No.</t>
  </si>
  <si>
    <t>Mobile No.</t>
  </si>
  <si>
    <r>
      <t xml:space="preserve">  </t>
    </r>
    <r>
      <rPr>
        <u/>
        <sz val="9"/>
        <rFont val="Arial"/>
        <family val="2"/>
      </rPr>
      <t>Sent</t>
    </r>
  </si>
  <si>
    <r>
      <t xml:space="preserve">  </t>
    </r>
    <r>
      <rPr>
        <u/>
        <sz val="9"/>
        <rFont val="Arial"/>
        <family val="2"/>
      </rPr>
      <t>Back</t>
    </r>
  </si>
  <si>
    <t>PRENAIL FABRICATOR</t>
  </si>
  <si>
    <t>Check Box</t>
  </si>
  <si>
    <t>( date )</t>
  </si>
  <si>
    <t xml:space="preserve">CENTRAL FRAME &amp; TRUSS </t>
  </si>
  <si>
    <t>Warwick Pirie</t>
  </si>
  <si>
    <t>estimate@cft.net.nz</t>
  </si>
  <si>
    <t>836 4649</t>
  </si>
  <si>
    <t>or</t>
  </si>
  <si>
    <t>CAPITAL PRECUT (Back Up Only)</t>
  </si>
  <si>
    <t>Dave Buckthought</t>
  </si>
  <si>
    <t>021 822 412</t>
  </si>
  <si>
    <t>STEEL BEAMS SUPPLIER</t>
  </si>
  <si>
    <t>ALLWIN STEEL</t>
  </si>
  <si>
    <t>Alan Rip</t>
  </si>
  <si>
    <t>alan@allwin.co.nz</t>
  </si>
  <si>
    <t>274 0464</t>
  </si>
  <si>
    <t>021 220 8217</t>
  </si>
  <si>
    <t>BLACK STEEL</t>
  </si>
  <si>
    <t>Steve Powell</t>
  </si>
  <si>
    <t>porchia@blacksteel.co.nz</t>
  </si>
  <si>
    <t>414 6677</t>
  </si>
  <si>
    <t>0276 768 716</t>
  </si>
  <si>
    <t>OTHER</t>
  </si>
  <si>
    <t>ROOFING SUPPLIER</t>
  </si>
  <si>
    <t>Dawson Chung</t>
  </si>
  <si>
    <t>267 3040</t>
  </si>
  <si>
    <t>027 289 9009</t>
  </si>
  <si>
    <t>MONIER ROOFING</t>
  </si>
  <si>
    <t>planstomonier@csr.co.nz</t>
  </si>
  <si>
    <t>029 498 7424</t>
  </si>
  <si>
    <t>METROTILE</t>
  </si>
  <si>
    <t>297 2125</t>
  </si>
  <si>
    <t>Steven Adolph</t>
  </si>
  <si>
    <t>0800 50 50 52</t>
  </si>
  <si>
    <t>021 918 838</t>
  </si>
  <si>
    <t>DOOR SUPPLIER</t>
  </si>
  <si>
    <t>NATIONWIDE DOORS</t>
  </si>
  <si>
    <t>Anna W</t>
  </si>
  <si>
    <t>annaw@nationwideprehung.co.nz</t>
  </si>
  <si>
    <t>296 0200</t>
  </si>
  <si>
    <t xml:space="preserve">or </t>
  </si>
  <si>
    <t>ELITE DOORS</t>
  </si>
  <si>
    <t>Jacquie or Hazel</t>
  </si>
  <si>
    <t>267 7530</t>
  </si>
  <si>
    <t>MATTSON JOINERY - FIRE DOORS</t>
  </si>
  <si>
    <t>gerard@mattsonjoinery.co.nz</t>
  </si>
  <si>
    <t>277 7642</t>
  </si>
  <si>
    <t>021 886 262</t>
  </si>
  <si>
    <t>David Mattson</t>
  </si>
  <si>
    <t>david@mattsonjoinery.co.nz</t>
  </si>
  <si>
    <t>021 874 900</t>
  </si>
  <si>
    <t>ALUMINIUM WINDOW FABRICATOR</t>
  </si>
  <si>
    <t>FAIRVIEW - NORTH SHORE</t>
  </si>
  <si>
    <t>Scott Lewis</t>
  </si>
  <si>
    <t>444 4286</t>
  </si>
  <si>
    <t>021 666 254</t>
  </si>
  <si>
    <t>Joanna Jin</t>
  </si>
  <si>
    <t>greatw@elitenorth.co.nz</t>
  </si>
  <si>
    <t>(09) 443 6666</t>
  </si>
  <si>
    <t>021 288 0469</t>
  </si>
  <si>
    <t>OTHER SUPPLIERS</t>
  </si>
  <si>
    <t>AHI CARRIER (Heat Pumps)</t>
  </si>
  <si>
    <t>Cindy Wang</t>
  </si>
  <si>
    <t>cindy.wang@ahi-carrier.co.nz</t>
  </si>
  <si>
    <t>355 6795</t>
  </si>
  <si>
    <t>0272 401 569</t>
  </si>
  <si>
    <t>(Require Floor &amp; Cross Section Plans)</t>
  </si>
  <si>
    <t>271 1627</t>
  </si>
  <si>
    <t>John Lynn</t>
  </si>
  <si>
    <t>john@taylorpalliside.co.nz</t>
  </si>
  <si>
    <t>0800 021 523</t>
  </si>
  <si>
    <t>TOP FLYTE STAIRS</t>
  </si>
  <si>
    <t>sales@topflyte.co.nz</t>
  </si>
  <si>
    <t>0800 867 359</t>
  </si>
  <si>
    <t>021 228 3839</t>
  </si>
  <si>
    <t>* Please Note:</t>
  </si>
  <si>
    <t>Estimator &amp; Supports to follow up on Prices with Suppliers, before commencing the plan take-off so jobs aren't being held up unnecessarily.</t>
  </si>
  <si>
    <t>Long Run Supplier</t>
  </si>
  <si>
    <t>Roof Tile Supplier</t>
  </si>
  <si>
    <t>Concrete Tile Supplier</t>
  </si>
  <si>
    <t>Steel Fascia, Spouting &amp; Downpipe etc Supplier</t>
  </si>
  <si>
    <t>Prehung Door Supplier</t>
  </si>
  <si>
    <t>Fire Door Supplier</t>
  </si>
  <si>
    <t>Elite or Fairview Supplier</t>
  </si>
  <si>
    <t>Susie Clare</t>
  </si>
  <si>
    <t>07 578 1414</t>
  </si>
  <si>
    <r>
      <t>PATERSON</t>
    </r>
    <r>
      <rPr>
        <sz val="8"/>
        <rFont val="Arial"/>
        <family val="2"/>
      </rPr>
      <t xml:space="preserve"> - TAPWARE, BASINS &amp; TOILET SUITES</t>
    </r>
    <r>
      <rPr>
        <sz val="9"/>
        <rFont val="Arial"/>
        <family val="2"/>
      </rPr>
      <t xml:space="preserve"> </t>
    </r>
  </si>
  <si>
    <t>Roger Herring</t>
  </si>
  <si>
    <t>roger.herring@paterson.co.nz</t>
  </si>
  <si>
    <t>09 309 3022</t>
  </si>
  <si>
    <t>021 345 5400</t>
  </si>
  <si>
    <t>(Grohe, McEllroy &amp; Bosch Range)</t>
  </si>
  <si>
    <t>Timber Joinery Supplier</t>
  </si>
  <si>
    <t>Bent Steel Supplier</t>
  </si>
  <si>
    <t>Glass Balustrade &amp; Handrail Supplier</t>
  </si>
  <si>
    <t>Frame &amp; Truss Supplier:</t>
  </si>
  <si>
    <t xml:space="preserve">Quotation Request: </t>
  </si>
  <si>
    <t>(Please Tick ALL Relevant Areas below)</t>
  </si>
  <si>
    <t>Manufactured Wall Framing</t>
  </si>
  <si>
    <t>Levels to Supply:</t>
  </si>
  <si>
    <t>Basement</t>
  </si>
  <si>
    <t>Main</t>
  </si>
  <si>
    <t>Top</t>
  </si>
  <si>
    <t>Balance of Roof</t>
  </si>
  <si>
    <t xml:space="preserve">Information Supplied: </t>
  </si>
  <si>
    <t>Floor Plan</t>
  </si>
  <si>
    <t>Salt Water Zone</t>
  </si>
  <si>
    <t>Elevations</t>
  </si>
  <si>
    <t>Wall Bracing</t>
  </si>
  <si>
    <t>Roof Layout</t>
  </si>
  <si>
    <t>Joist Layout</t>
  </si>
  <si>
    <t>Cross Sections</t>
  </si>
  <si>
    <t>Beam Schedule</t>
  </si>
  <si>
    <t>Exterior Cladding</t>
  </si>
  <si>
    <t>Roof Cladding</t>
  </si>
  <si>
    <t>Timber Treatment Internal Wall Frame</t>
  </si>
  <si>
    <t>H1.2</t>
  </si>
  <si>
    <t>Timber Treatment Internal Bottom Plate</t>
  </si>
  <si>
    <t>H3.2</t>
  </si>
  <si>
    <t>Timber Treatment External Wall Frame</t>
  </si>
  <si>
    <t>Timber Treatment External Bottom Plate</t>
  </si>
  <si>
    <t>Timber Treatment Wet Wall Areas</t>
  </si>
  <si>
    <t>Timber Treatment Wet Area Bottom Plate</t>
  </si>
  <si>
    <t>Timber Treatment Trusses/Rafters</t>
  </si>
  <si>
    <t>Timber Treatment Ceiling Strapping</t>
  </si>
  <si>
    <t>Wind Zone</t>
  </si>
  <si>
    <t>Very High</t>
  </si>
  <si>
    <t>Fascia</t>
  </si>
  <si>
    <t>Internal</t>
  </si>
  <si>
    <t>High</t>
  </si>
  <si>
    <t>External</t>
  </si>
  <si>
    <t>Medium</t>
  </si>
  <si>
    <t>Low</t>
  </si>
  <si>
    <t>FRAMES &amp; TRUSSES MUST BE A MINIMUM OF SG8</t>
  </si>
  <si>
    <t xml:space="preserve">Special Requirements: </t>
  </si>
  <si>
    <r>
      <t xml:space="preserve">CUSTOMER:                                       </t>
    </r>
    <r>
      <rPr>
        <sz val="8"/>
        <rFont val="Arial"/>
        <family val="2"/>
      </rPr>
      <t xml:space="preserve"> (Who are we pricing this job to?)</t>
    </r>
  </si>
  <si>
    <t>KABOODLE</t>
  </si>
  <si>
    <t>Rachael</t>
  </si>
  <si>
    <t>(RequirePlans &amp; Design Sheet)</t>
  </si>
  <si>
    <t>rachael.wb@kaboodle.co.nz</t>
  </si>
  <si>
    <t>09 259 4435</t>
  </si>
  <si>
    <t>027 527 7561</t>
  </si>
  <si>
    <t>Kitchen &amp; Bench Tops</t>
  </si>
  <si>
    <t>Bunnings Plan Reception Checklist</t>
  </si>
  <si>
    <t>Checklist for External Quotes</t>
  </si>
  <si>
    <t>F&amp;T Supplier</t>
  </si>
  <si>
    <t>Bunnings AM Summary</t>
  </si>
  <si>
    <r>
      <t>Account / Customers Name:</t>
    </r>
    <r>
      <rPr>
        <sz val="13"/>
        <rFont val="Arial"/>
        <family val="2"/>
      </rPr>
      <t xml:space="preserve">                                                                                     </t>
    </r>
    <r>
      <rPr>
        <sz val="8"/>
        <rFont val="Arial"/>
        <family val="2"/>
      </rPr>
      <t xml:space="preserve">  </t>
    </r>
    <r>
      <rPr>
        <sz val="9"/>
        <rFont val="Arial"/>
        <family val="2"/>
      </rPr>
      <t>(Who we are pricing the job to:)</t>
    </r>
  </si>
  <si>
    <t>DARBY &amp; HELM ENGINEERING</t>
  </si>
  <si>
    <t>John McIntyre</t>
  </si>
  <si>
    <t>sales@derbyandhelm.co.nz</t>
  </si>
  <si>
    <t>813 1960</t>
  </si>
  <si>
    <t>021 832 285</t>
  </si>
  <si>
    <t>Penny Hodgetts</t>
  </si>
  <si>
    <t>cooperroofing@xtra.co.nz</t>
  </si>
  <si>
    <t>Rob</t>
  </si>
  <si>
    <t xml:space="preserve">Depak </t>
  </si>
  <si>
    <t>021 921 712</t>
  </si>
  <si>
    <t>027 204 6941</t>
  </si>
  <si>
    <t>bunnings@spoutingonthespot.co.nz</t>
  </si>
  <si>
    <t>DANDO TIMBER DOORS &amp; WINDOWS</t>
  </si>
  <si>
    <t>Jo</t>
  </si>
  <si>
    <t>Aaron</t>
  </si>
  <si>
    <t xml:space="preserve">info@dando.net.nz </t>
  </si>
  <si>
    <t>629 0222</t>
  </si>
  <si>
    <t>SILVERDALE STAIRS &amp; BALLUSTRADES</t>
  </si>
  <si>
    <t>Neil Kendal</t>
  </si>
  <si>
    <t>silverdalestairs@xtra.co.nz</t>
  </si>
  <si>
    <t>09 426 4816</t>
  </si>
  <si>
    <t>ACE STAIRS</t>
  </si>
  <si>
    <t>Tony Fogden</t>
  </si>
  <si>
    <t>acestairs@xtra.co.nz</t>
  </si>
  <si>
    <t>09 576 2933</t>
  </si>
  <si>
    <t>POHUTUKAWA FRAME &amp; TRUSS LTD</t>
  </si>
  <si>
    <t>Jeremy Cryer</t>
  </si>
  <si>
    <t>quotes@pflt.co.nz</t>
  </si>
  <si>
    <t>07 868 3915</t>
  </si>
  <si>
    <t>297 2800</t>
  </si>
  <si>
    <t>MR ROOFER - Asphalt Roofs</t>
  </si>
  <si>
    <t>Bal or Sam</t>
  </si>
  <si>
    <t>428 7432</t>
  </si>
  <si>
    <t>021 043 8695</t>
  </si>
  <si>
    <t>027 577 1140</t>
  </si>
  <si>
    <t>027 422 9417</t>
  </si>
  <si>
    <t>027 676 8716</t>
  </si>
  <si>
    <t>027 494 9762</t>
  </si>
  <si>
    <t>027 493 4397</t>
  </si>
  <si>
    <t>MAXRAFT</t>
  </si>
  <si>
    <t>Ayla Nickle</t>
  </si>
  <si>
    <t>ayla@maxraft.co.nz</t>
  </si>
  <si>
    <t>629 7238</t>
  </si>
  <si>
    <t>0800 MAXRAFT</t>
  </si>
  <si>
    <t>478 5588</t>
  </si>
  <si>
    <t>ELITE - NORTHSHORE</t>
  </si>
  <si>
    <t>ROOF IMPROVEMENTS - Safety Netting</t>
  </si>
  <si>
    <t>Greg Mullins</t>
  </si>
  <si>
    <t>info@heightsafesolutions.co.nz</t>
  </si>
  <si>
    <t>022 043 5808</t>
  </si>
  <si>
    <t>Customer Contact Name:</t>
  </si>
  <si>
    <t>Stud Height</t>
  </si>
  <si>
    <t>other</t>
  </si>
  <si>
    <t>Precut / Prenail /Trusses option</t>
  </si>
  <si>
    <t>Rondo</t>
  </si>
  <si>
    <t>Size</t>
  </si>
  <si>
    <t>Type</t>
  </si>
  <si>
    <t>Hardie Plank</t>
  </si>
  <si>
    <t>Linea</t>
  </si>
  <si>
    <t>BGC</t>
  </si>
  <si>
    <t>Bathroom/Plumbing fittings</t>
  </si>
  <si>
    <t>BY EXTERNAL SUPPLIER</t>
  </si>
  <si>
    <t>Walls</t>
  </si>
  <si>
    <t>Ceiling</t>
  </si>
  <si>
    <t>Wet Ceiling lining</t>
  </si>
  <si>
    <t>Wet Wall lining</t>
  </si>
  <si>
    <t>Gib 10mm</t>
  </si>
  <si>
    <t>Gib 13mm</t>
  </si>
  <si>
    <t>Wet Wall</t>
  </si>
  <si>
    <t>Aqualine 10mm</t>
  </si>
  <si>
    <t>Aqualine 13mm</t>
  </si>
  <si>
    <t>Wet Ceiling</t>
  </si>
  <si>
    <t>Villaboard</t>
  </si>
  <si>
    <t>Hardiglaze</t>
  </si>
  <si>
    <t xml:space="preserve">Interior Lining  </t>
  </si>
  <si>
    <t>Insulation - SUPPLY ONLY</t>
  </si>
  <si>
    <t>INSULATION</t>
  </si>
  <si>
    <t>Mammoth</t>
  </si>
  <si>
    <t>Earthwool</t>
  </si>
  <si>
    <t>Expol</t>
  </si>
  <si>
    <t>Greenstuff</t>
  </si>
  <si>
    <t>Rad Prem 88x21</t>
  </si>
  <si>
    <t>Rad Prem 88x32</t>
  </si>
  <si>
    <t>Rad Merch 88x21</t>
  </si>
  <si>
    <t>Rad Merch 88x32</t>
  </si>
  <si>
    <t>Rad Clears 88x32</t>
  </si>
  <si>
    <t>Rad Clears 88x21</t>
  </si>
  <si>
    <t>136x32 merch &amp; Better</t>
  </si>
  <si>
    <t>Garapa 90x19</t>
  </si>
  <si>
    <t>Garapa 140x21</t>
  </si>
  <si>
    <t>Kwila 90x19</t>
  </si>
  <si>
    <t>Kwila 140x19</t>
  </si>
  <si>
    <t>Mahogany 90x21</t>
  </si>
  <si>
    <t>Mahogany 140x21</t>
  </si>
  <si>
    <t>other - details</t>
  </si>
  <si>
    <t>Interior Finishings</t>
  </si>
  <si>
    <t>Treatment</t>
  </si>
  <si>
    <t>UT</t>
  </si>
  <si>
    <t>H3.1</t>
  </si>
  <si>
    <t>Laundry/HWC</t>
  </si>
  <si>
    <t>Confirm Door height</t>
  </si>
  <si>
    <t>Ribraft</t>
  </si>
  <si>
    <t>Door Height</t>
  </si>
  <si>
    <t>Jambs</t>
  </si>
  <si>
    <t>Pine flat</t>
  </si>
  <si>
    <t>Pine groove</t>
  </si>
  <si>
    <t>MDF Flat</t>
  </si>
  <si>
    <t>MDF Groove</t>
  </si>
  <si>
    <t>2-pc Jamb</t>
  </si>
  <si>
    <t>Other - details</t>
  </si>
  <si>
    <t>Door types</t>
  </si>
  <si>
    <t>MDF Paint 3mm skin</t>
  </si>
  <si>
    <t>MDF paint 4mm skin</t>
  </si>
  <si>
    <t>Pressed Panel</t>
  </si>
  <si>
    <t>V-Groove</t>
  </si>
  <si>
    <t xml:space="preserve">Other - Details </t>
  </si>
  <si>
    <t>Cavity Sliders</t>
  </si>
  <si>
    <t>Cavity no steel</t>
  </si>
  <si>
    <t>Cavity with steel</t>
  </si>
  <si>
    <t xml:space="preserve">Door Furniture </t>
  </si>
  <si>
    <t>Door Furniture</t>
  </si>
  <si>
    <t>Allegion - Tiva</t>
  </si>
  <si>
    <t>Other - Details</t>
  </si>
  <si>
    <t>Glenfield</t>
  </si>
  <si>
    <t>Kaikohe</t>
  </si>
  <si>
    <t>Kerikeri</t>
  </si>
  <si>
    <t>Mt Roskill</t>
  </si>
  <si>
    <t>New Lynn</t>
  </si>
  <si>
    <t>North Shore</t>
  </si>
  <si>
    <t>Silverdale</t>
  </si>
  <si>
    <t>Whangarei</t>
  </si>
  <si>
    <t>Botany</t>
  </si>
  <si>
    <t>Cambridge</t>
  </si>
  <si>
    <t>Manukau</t>
  </si>
  <si>
    <t>Mt Wellington</t>
  </si>
  <si>
    <t>Pukekohe</t>
  </si>
  <si>
    <t>Takanini</t>
  </si>
  <si>
    <t>Te Awamutu</t>
  </si>
  <si>
    <t>Gisborne</t>
  </si>
  <si>
    <t>Mt Maunganui</t>
  </si>
  <si>
    <t>Paeroa</t>
  </si>
  <si>
    <t>Putaruru</t>
  </si>
  <si>
    <t>Rotorua</t>
  </si>
  <si>
    <t>Taupo</t>
  </si>
  <si>
    <t>Te Aroha</t>
  </si>
  <si>
    <t>Te Puke</t>
  </si>
  <si>
    <t>Tokoroa</t>
  </si>
  <si>
    <t>Whakatane</t>
  </si>
  <si>
    <t>Whangamata</t>
  </si>
  <si>
    <t>Feilding</t>
  </si>
  <si>
    <t>Hawera</t>
  </si>
  <si>
    <t>Lyall Bay</t>
  </si>
  <si>
    <t>New Plymouth</t>
  </si>
  <si>
    <t>Palmerston North</t>
  </si>
  <si>
    <t>Petone</t>
  </si>
  <si>
    <t>Porirua</t>
  </si>
  <si>
    <t>Waikanae</t>
  </si>
  <si>
    <t>Wanganui</t>
  </si>
  <si>
    <t>Wellington Central</t>
  </si>
  <si>
    <t>Ashburton</t>
  </si>
  <si>
    <t>Blenheim</t>
  </si>
  <si>
    <t>Dunedin</t>
  </si>
  <si>
    <t>Nelson</t>
  </si>
  <si>
    <t>Riccarton</t>
  </si>
  <si>
    <t>Shirley</t>
  </si>
  <si>
    <t>Avondale Trade</t>
  </si>
  <si>
    <t>East Tamaki Trade</t>
  </si>
  <si>
    <t>Gisborne Trade</t>
  </si>
  <si>
    <t>Hornby Trade</t>
  </si>
  <si>
    <t>Silverdale Trade</t>
  </si>
  <si>
    <t>Schist</t>
  </si>
  <si>
    <t>Metal Spouting</t>
  </si>
  <si>
    <t>DATE:</t>
  </si>
  <si>
    <r>
      <t xml:space="preserve">Customer's Address:                                                                      </t>
    </r>
    <r>
      <rPr>
        <sz val="8"/>
        <rFont val="Arial"/>
        <family val="2"/>
      </rPr>
      <t xml:space="preserve"> if different from site address (new customers)</t>
    </r>
  </si>
  <si>
    <t>STORES</t>
  </si>
  <si>
    <t>FASCIA</t>
  </si>
  <si>
    <t>DESCRIPTION</t>
  </si>
  <si>
    <t>SIZES</t>
  </si>
  <si>
    <t>RAD PP</t>
  </si>
  <si>
    <t>MPRO PP</t>
  </si>
  <si>
    <t>180 x 30</t>
  </si>
  <si>
    <t>135 x 30</t>
  </si>
  <si>
    <t>230 x 30</t>
  </si>
  <si>
    <t>135 x 18</t>
  </si>
  <si>
    <t>180 x 18</t>
  </si>
  <si>
    <t>230 x 18</t>
  </si>
  <si>
    <t>135 x 29</t>
  </si>
  <si>
    <t>180 x 29</t>
  </si>
  <si>
    <t>230 x 29</t>
  </si>
  <si>
    <t>280 x 29</t>
  </si>
  <si>
    <t>280 x 18</t>
  </si>
  <si>
    <t>280 x 30</t>
  </si>
  <si>
    <t>By Others</t>
  </si>
  <si>
    <t>COMMON USE</t>
  </si>
  <si>
    <t>PREHUNG DOOR DETAILS</t>
  </si>
  <si>
    <t>TYPE</t>
  </si>
  <si>
    <t>SIZE</t>
  </si>
  <si>
    <t>TIMBER W/BD</t>
  </si>
  <si>
    <t>INT FINISHINGS</t>
  </si>
  <si>
    <t>MID FLOOR</t>
  </si>
  <si>
    <t>CEILING STRAPPING</t>
  </si>
  <si>
    <t>EXTERIOR CLADDING</t>
  </si>
  <si>
    <t>HARDIPLANK/LINEA/BGC</t>
  </si>
  <si>
    <t>DECKING</t>
  </si>
  <si>
    <t>PINE</t>
  </si>
  <si>
    <t>REDWOOD</t>
  </si>
  <si>
    <t>HARDWOOD</t>
  </si>
  <si>
    <t>INT LININGS</t>
  </si>
  <si>
    <t>A-Lign</t>
  </si>
  <si>
    <t>MPRO</t>
  </si>
  <si>
    <t>RAD Vert Shiplap</t>
  </si>
  <si>
    <t>Cedar Rustic</t>
  </si>
  <si>
    <t>Cedar BBWB</t>
  </si>
  <si>
    <t>Cedar Vert Shiplap</t>
  </si>
  <si>
    <t>135x18</t>
  </si>
  <si>
    <t>180x18</t>
  </si>
  <si>
    <t>142x18</t>
  </si>
  <si>
    <t>230x18</t>
  </si>
  <si>
    <t>214x18</t>
  </si>
  <si>
    <t>140x19</t>
  </si>
  <si>
    <t>180x19</t>
  </si>
  <si>
    <t>187x18</t>
  </si>
  <si>
    <t>181x17.5</t>
  </si>
  <si>
    <t>Redwood Rustic</t>
  </si>
  <si>
    <t>Redwood Shiplap</t>
  </si>
  <si>
    <t>Rad BBWB</t>
  </si>
  <si>
    <t>Rad Rustic</t>
  </si>
  <si>
    <t>Rad Rustic BBWB</t>
  </si>
  <si>
    <t>Rustic 205</t>
  </si>
  <si>
    <t>Smooth 180</t>
  </si>
  <si>
    <t>Smooth 240</t>
  </si>
  <si>
    <t>Smooth 305</t>
  </si>
  <si>
    <t>Frontier 245</t>
  </si>
  <si>
    <t>Frontier 310</t>
  </si>
  <si>
    <t>10mm</t>
  </si>
  <si>
    <t>13mm</t>
  </si>
  <si>
    <t>16mm</t>
  </si>
  <si>
    <t>19mm</t>
  </si>
  <si>
    <t>COMPOSITE</t>
  </si>
  <si>
    <t>Ekologix</t>
  </si>
  <si>
    <t>Biform</t>
  </si>
  <si>
    <t>Permadeck</t>
  </si>
  <si>
    <t>Linea 135</t>
  </si>
  <si>
    <t>Linea 150</t>
  </si>
  <si>
    <t>Linea 180</t>
  </si>
  <si>
    <t>180 x 16 4.2m</t>
  </si>
  <si>
    <t>Scyon PP</t>
  </si>
  <si>
    <t>230 x 16 4.2m</t>
  </si>
  <si>
    <t>Cedar</t>
  </si>
  <si>
    <t>CORNER</t>
  </si>
  <si>
    <t>Box Corner</t>
  </si>
  <si>
    <t>Cnr Soaker</t>
  </si>
  <si>
    <t>PRICE FILE</t>
  </si>
  <si>
    <t>Large</t>
  </si>
  <si>
    <t>Com</t>
  </si>
  <si>
    <t>Trenz</t>
  </si>
  <si>
    <t>IAG Building</t>
  </si>
  <si>
    <r>
      <t>Small</t>
    </r>
    <r>
      <rPr>
        <sz val="7"/>
        <color indexed="8"/>
        <rFont val="Arial"/>
        <family val="2"/>
      </rPr>
      <t xml:space="preserve"> (not available in all regions)</t>
    </r>
  </si>
  <si>
    <t>Additional Comments</t>
  </si>
  <si>
    <t>TENDER DATE:</t>
  </si>
  <si>
    <t>BUNNINGS TRADE INNOVATION</t>
  </si>
  <si>
    <t>PALLISIDE</t>
  </si>
  <si>
    <t>Traditional Smooth</t>
  </si>
  <si>
    <t>Rustic Smooth</t>
  </si>
  <si>
    <t>Rustic Woodgrain</t>
  </si>
  <si>
    <t>Spouting</t>
  </si>
  <si>
    <t>06 370 1390</t>
  </si>
  <si>
    <t>Classic</t>
  </si>
  <si>
    <t>Stormcloud</t>
  </si>
  <si>
    <t>Typhoon</t>
  </si>
  <si>
    <t>Magnum</t>
  </si>
  <si>
    <t>White</t>
  </si>
  <si>
    <t>Grey</t>
  </si>
  <si>
    <t>Grey Friars</t>
  </si>
  <si>
    <t>Copper</t>
  </si>
  <si>
    <t>Titanium</t>
  </si>
  <si>
    <t>Ironsand</t>
  </si>
  <si>
    <t>CEDAR</t>
  </si>
  <si>
    <t>STAIRS</t>
  </si>
  <si>
    <t>sales@jsctimber.co.nz</t>
  </si>
  <si>
    <t>sales@hermpac.co.nz</t>
  </si>
  <si>
    <t>KABOODLE (RequirePlans &amp; Design Sheet)</t>
  </si>
  <si>
    <t>ROSENFELD KIDSON</t>
  </si>
  <si>
    <t>HERMPAC</t>
  </si>
  <si>
    <t>JSC TIMBER</t>
  </si>
  <si>
    <r>
      <t xml:space="preserve">CUSTOMER:                                       </t>
    </r>
    <r>
      <rPr>
        <sz val="8"/>
        <rFont val="Arial"/>
        <family val="2"/>
      </rPr>
      <t xml:space="preserve">          (Who are we pricing this job to?)</t>
    </r>
  </si>
  <si>
    <t>JOB NO.</t>
  </si>
  <si>
    <t>PRENAIL</t>
  </si>
  <si>
    <t>Supplier</t>
  </si>
  <si>
    <t>Pohutukawa</t>
  </si>
  <si>
    <t>Niagara</t>
  </si>
  <si>
    <t>Capital</t>
  </si>
  <si>
    <t>y</t>
  </si>
  <si>
    <t>HOME</t>
  </si>
  <si>
    <t>click here to go back to checklist</t>
  </si>
  <si>
    <t xml:space="preserve">Maxraft option </t>
  </si>
  <si>
    <t>Store for Product Collection:</t>
  </si>
  <si>
    <t>Polycore - HNZ</t>
  </si>
  <si>
    <t>Redwood BBWB</t>
  </si>
  <si>
    <t>Elephant board 10mm</t>
  </si>
  <si>
    <t>Elephant Board 13mm</t>
  </si>
  <si>
    <t>Aquaboard 10mm</t>
  </si>
  <si>
    <t>Aquaboard 13mm</t>
  </si>
  <si>
    <t>55mm</t>
  </si>
  <si>
    <t>75mm</t>
  </si>
  <si>
    <t>SUPPLIER</t>
  </si>
  <si>
    <t>DATE SENT</t>
  </si>
  <si>
    <t>Orignal Quote #</t>
  </si>
  <si>
    <t>Orignal Estimate Date</t>
  </si>
  <si>
    <t>Orignal Estimate Value ($)</t>
  </si>
  <si>
    <t>New Estimate Date</t>
  </si>
  <si>
    <t>New Estimate Value ($)</t>
  </si>
  <si>
    <t>Section 3: Quote Office Use Only</t>
  </si>
  <si>
    <t>Original Estimate</t>
  </si>
  <si>
    <t>Other Items Required</t>
  </si>
  <si>
    <t>Joinery (windows/doors)</t>
  </si>
  <si>
    <t>FOR TENDER DATE, APPROVAL FROM ASM REQUIRED</t>
  </si>
  <si>
    <t>Gainsborough</t>
  </si>
  <si>
    <t>Account Manager's Name &amp; Ph#</t>
  </si>
  <si>
    <t>QUOTE OFFICE USE ONLY</t>
  </si>
  <si>
    <t>Sent To QS</t>
  </si>
  <si>
    <t>Plans Saved to HDD</t>
  </si>
  <si>
    <t>BUN Job # 
(BUN Quote Office Use Only)</t>
  </si>
  <si>
    <t>Grey Lynn</t>
  </si>
  <si>
    <t>Hamilton South</t>
  </si>
  <si>
    <t>Te Rapa</t>
  </si>
  <si>
    <t>Hastings TC</t>
  </si>
  <si>
    <t>Hastings Central</t>
  </si>
  <si>
    <t>Naenae TC</t>
  </si>
  <si>
    <t>New Plymouth TC</t>
  </si>
  <si>
    <t>Canterbury F&amp;T</t>
  </si>
  <si>
    <t>Marlborough Precut Ltd</t>
  </si>
  <si>
    <t>Upper Hut</t>
  </si>
  <si>
    <t>Letts</t>
  </si>
  <si>
    <t>Central Trusses &amp; Frames</t>
  </si>
  <si>
    <t>Northern Frame &amp; Prefab</t>
  </si>
  <si>
    <t>Section 2: EXTERNAL SUPPLIER</t>
  </si>
  <si>
    <t>If options are not selected, it will be assumed that they are not required</t>
  </si>
  <si>
    <t>Section 3:
EXTERNAL SUPPLIER</t>
  </si>
  <si>
    <t>Interior Lighting</t>
  </si>
  <si>
    <r>
      <t xml:space="preserve">Account / Customers Name:                                                                                     </t>
    </r>
    <r>
      <rPr>
        <sz val="8"/>
        <rFont val="Arial"/>
        <family val="2"/>
      </rPr>
      <t xml:space="preserve">  </t>
    </r>
    <r>
      <rPr>
        <sz val="9"/>
        <rFont val="Arial"/>
        <family val="2"/>
      </rPr>
      <t>(Who we are pricing the job to:)</t>
    </r>
  </si>
  <si>
    <r>
      <t xml:space="preserve">Customer's Address:                                                                      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if different from site address (new customers)</t>
    </r>
  </si>
  <si>
    <t>LVL8  JFrame/Codemark</t>
  </si>
  <si>
    <t>SG8 /NZS3640</t>
  </si>
  <si>
    <r>
      <t xml:space="preserve">BUN Job # 
</t>
    </r>
    <r>
      <rPr>
        <b/>
        <sz val="10"/>
        <color theme="0"/>
        <rFont val="Arial"/>
        <family val="2"/>
      </rPr>
      <t>(BUN Quote Office Use Only)</t>
    </r>
  </si>
  <si>
    <t xml:space="preserve">If Selection Not Known </t>
  </si>
  <si>
    <r>
      <t xml:space="preserve">Other </t>
    </r>
    <r>
      <rPr>
        <i/>
        <sz val="12"/>
        <rFont val="Arial"/>
        <family val="2"/>
      </rPr>
      <t>(Please Specify)</t>
    </r>
  </si>
  <si>
    <t xml:space="preserve">Tapware </t>
  </si>
  <si>
    <t>Towel Rail</t>
  </si>
  <si>
    <t xml:space="preserve">Mirror </t>
  </si>
  <si>
    <t>Vanity</t>
  </si>
  <si>
    <t>Toilet</t>
  </si>
  <si>
    <t>Bath</t>
  </si>
  <si>
    <t>Shower</t>
  </si>
  <si>
    <t>Bathroom Name:</t>
  </si>
  <si>
    <t xml:space="preserve">SKU or Model # Required </t>
  </si>
  <si>
    <t>Other (Please Specify)</t>
  </si>
  <si>
    <t>Splashback</t>
  </si>
  <si>
    <t>Waste Disposal</t>
  </si>
  <si>
    <t>Other (If Required)</t>
  </si>
  <si>
    <t xml:space="preserve">Sink Mixer </t>
  </si>
  <si>
    <t xml:space="preserve">Sink Type </t>
  </si>
  <si>
    <t>Tapware &amp; Sink (If Required)</t>
  </si>
  <si>
    <t>Rangehood / Canopy Model</t>
  </si>
  <si>
    <t>Dishwasher Model</t>
  </si>
  <si>
    <t>Hob Model</t>
  </si>
  <si>
    <t xml:space="preserve">Oven / Stove Model </t>
  </si>
  <si>
    <t>Appliances (If Required)</t>
  </si>
  <si>
    <t>Kitchen (If Required)</t>
  </si>
  <si>
    <t>BTI Products</t>
  </si>
  <si>
    <t>Hydrapanel</t>
  </si>
  <si>
    <t>Please indicate if and BTI option is required</t>
  </si>
  <si>
    <t>Maxraft</t>
  </si>
  <si>
    <t>Sengled</t>
  </si>
  <si>
    <t>Heat Pumps</t>
  </si>
  <si>
    <r>
      <t xml:space="preserve">Bunnings </t>
    </r>
    <r>
      <rPr>
        <b/>
        <u/>
        <sz val="28"/>
        <color indexed="9"/>
        <rFont val="Arial"/>
        <family val="2"/>
      </rPr>
      <t>Farm Building</t>
    </r>
    <r>
      <rPr>
        <b/>
        <sz val="28"/>
        <color indexed="9"/>
        <rFont val="Arial"/>
        <family val="2"/>
      </rPr>
      <t xml:space="preserve"> Checklist</t>
    </r>
  </si>
  <si>
    <t xml:space="preserve">Section 2: Shed Specification </t>
  </si>
  <si>
    <t xml:space="preserve">Length </t>
  </si>
  <si>
    <t xml:space="preserve">Width </t>
  </si>
  <si>
    <t>Bays (No Required)</t>
  </si>
  <si>
    <t xml:space="preserve">Type </t>
  </si>
  <si>
    <t>Corner Flashings Required</t>
  </si>
  <si>
    <t xml:space="preserve">Roof Flashings Required </t>
  </si>
  <si>
    <t>Additons (Y / N)</t>
  </si>
  <si>
    <t xml:space="preserve">Site Specific </t>
  </si>
  <si>
    <t>Sea Spray Zone</t>
  </si>
  <si>
    <t xml:space="preserve">Earthquake Zone </t>
  </si>
  <si>
    <t xml:space="preserve">Snow Loading Zone </t>
  </si>
  <si>
    <t>Roof Type (eg, Lean-To, Gable)</t>
  </si>
  <si>
    <t xml:space="preserve">Details </t>
  </si>
  <si>
    <t xml:space="preserve">PVC Marley Rainwater System </t>
  </si>
  <si>
    <r>
      <t>Roof Material</t>
    </r>
    <r>
      <rPr>
        <sz val="10"/>
        <rFont val="Arial"/>
        <family val="2"/>
      </rPr>
      <t xml:space="preserve"> (eg, Zinc or Colorsteel):</t>
    </r>
  </si>
  <si>
    <r>
      <t xml:space="preserve">Overhang if Required At Front </t>
    </r>
    <r>
      <rPr>
        <sz val="10"/>
        <rFont val="Arial"/>
        <family val="2"/>
      </rPr>
      <t>(Specify Width if Required):</t>
    </r>
    <r>
      <rPr>
        <sz val="12"/>
        <rFont val="Arial"/>
        <family val="2"/>
      </rPr>
      <t xml:space="preserve"> </t>
    </r>
  </si>
  <si>
    <r>
      <t xml:space="preserve">Fully Enclosed or Open Front </t>
    </r>
    <r>
      <rPr>
        <sz val="10"/>
        <rFont val="Arial"/>
        <family val="2"/>
      </rPr>
      <t>(please specify)</t>
    </r>
  </si>
  <si>
    <t>Roof Pitch</t>
  </si>
  <si>
    <r>
      <t xml:space="preserve">Height to Middle </t>
    </r>
    <r>
      <rPr>
        <sz val="10"/>
        <rFont val="Arial"/>
        <family val="2"/>
      </rPr>
      <t>(If pitch not known)</t>
    </r>
  </si>
  <si>
    <r>
      <t xml:space="preserve">Height to Back </t>
    </r>
    <r>
      <rPr>
        <sz val="10"/>
        <rFont val="Arial"/>
        <family val="2"/>
      </rPr>
      <t>(If pitch not known)</t>
    </r>
  </si>
  <si>
    <r>
      <t xml:space="preserve">Height to Front </t>
    </r>
    <r>
      <rPr>
        <sz val="10"/>
        <rFont val="Arial"/>
        <family val="2"/>
      </rPr>
      <t>(If pitch not known)</t>
    </r>
  </si>
  <si>
    <r>
      <t xml:space="preserve">Wall Material </t>
    </r>
    <r>
      <rPr>
        <sz val="10"/>
        <rFont val="Arial"/>
        <family val="2"/>
      </rPr>
      <t xml:space="preserve">(eg, Zinc, Colorsteel, Ply etc): </t>
    </r>
  </si>
  <si>
    <t xml:space="preserve">Please provide sketch of shed if possible </t>
  </si>
  <si>
    <r>
      <t xml:space="preserve">Additional Comments </t>
    </r>
    <r>
      <rPr>
        <i/>
        <sz val="11"/>
        <color indexed="9"/>
        <rFont val="Arial"/>
        <family val="2"/>
      </rPr>
      <t>(eg, Include 2 x Steel Roller Doors with PA Door)</t>
    </r>
  </si>
  <si>
    <t>Sent for Quoting</t>
  </si>
  <si>
    <t xml:space="preserve"> PLEASE NOTE SUPPLIER IN HERE</t>
  </si>
  <si>
    <r>
      <t>Section 2: Plan Specification -</t>
    </r>
    <r>
      <rPr>
        <b/>
        <sz val="18"/>
        <color theme="0"/>
        <rFont val="Arial"/>
        <family val="2"/>
      </rPr>
      <t xml:space="preserve"> </t>
    </r>
    <r>
      <rPr>
        <b/>
        <i/>
        <u/>
        <sz val="18"/>
        <color theme="0"/>
        <rFont val="Arial"/>
        <family val="2"/>
      </rPr>
      <t>FOR QS USE</t>
    </r>
  </si>
  <si>
    <t>TENDER DUE</t>
  </si>
  <si>
    <t>Bunnings Reprice Checklist</t>
  </si>
  <si>
    <t>Interior Doors</t>
  </si>
  <si>
    <t>New Quote #</t>
  </si>
  <si>
    <t>Joinery Windows/Doors</t>
  </si>
  <si>
    <t>Original Sell $</t>
  </si>
  <si>
    <t>New Sell $</t>
  </si>
  <si>
    <t>Insulation Supply &amp; Install</t>
  </si>
  <si>
    <t>Template</t>
  </si>
  <si>
    <t>Please fill in all fields</t>
  </si>
  <si>
    <t>Reinforcing Steel (pre-bent steel)</t>
  </si>
  <si>
    <t/>
  </si>
  <si>
    <t>QUOTE OFFICE USE ONLY        DATE                    NAME</t>
  </si>
  <si>
    <t>AUTHORISED BY</t>
  </si>
  <si>
    <t>Account Manager:</t>
  </si>
  <si>
    <t xml:space="preserve">Section 4: Kitchen   </t>
  </si>
  <si>
    <t xml:space="preserve">Section 5: Bathroom   </t>
  </si>
  <si>
    <t>Section 6: OTHER PRODUCTS</t>
  </si>
  <si>
    <t>Section 5: BTI PRODUCTS</t>
  </si>
  <si>
    <r>
      <t xml:space="preserve">Bathroom #3 </t>
    </r>
    <r>
      <rPr>
        <b/>
        <sz val="10"/>
        <color indexed="9"/>
        <rFont val="Arial"/>
        <family val="2"/>
      </rPr>
      <t>(if Different from the Above)</t>
    </r>
  </si>
  <si>
    <r>
      <t xml:space="preserve">Bathroom #2 </t>
    </r>
    <r>
      <rPr>
        <b/>
        <sz val="10"/>
        <color indexed="9"/>
        <rFont val="Arial"/>
        <family val="2"/>
      </rPr>
      <t>(if Different from the Above)</t>
    </r>
  </si>
  <si>
    <r>
      <t>Bathroom #1</t>
    </r>
    <r>
      <rPr>
        <b/>
        <sz val="10"/>
        <color indexed="9"/>
        <rFont val="Arial"/>
        <family val="2"/>
      </rPr>
      <t xml:space="preserve"> (if Required)</t>
    </r>
  </si>
  <si>
    <t>quotes@truss.co.nz</t>
  </si>
  <si>
    <t>pricing@blacksteel.co.nz</t>
  </si>
  <si>
    <t xml:space="preserve">mike@roofimprovements.co.nz </t>
  </si>
  <si>
    <t>bradley@metrotile.com</t>
  </si>
  <si>
    <t>bal@bscroofing.co.nz</t>
  </si>
  <si>
    <t xml:space="preserve">The Roofing Store </t>
  </si>
  <si>
    <t>Sam</t>
  </si>
  <si>
    <t>samf@theroofingstore.co.nz</t>
  </si>
  <si>
    <t>277 2700</t>
  </si>
  <si>
    <t>quotes@fvaluminium.co.nz</t>
  </si>
  <si>
    <t>Bill</t>
  </si>
  <si>
    <t>bill@expressaluminium.co.nz</t>
  </si>
  <si>
    <t>ecl.north@eurocorp.co.nz</t>
  </si>
  <si>
    <t>Swati</t>
  </si>
  <si>
    <t>swati.vadgonkar@kaboodle.co.nz</t>
  </si>
  <si>
    <t>Jude</t>
  </si>
  <si>
    <t>NORTH HARBOUR DOORS</t>
  </si>
  <si>
    <t>EUROCORP (Bent Steel)</t>
  </si>
  <si>
    <t>TAYLOR SUPERCLAD (Palliside Supply &amp; Fix)</t>
  </si>
  <si>
    <t>TOP FLYTE STAIRS (Require Floor &amp; Cross Section Plans)</t>
  </si>
  <si>
    <r>
      <t xml:space="preserve">ROOF IMPROVEMENT - Supply &amp; Fix  </t>
    </r>
    <r>
      <rPr>
        <b/>
        <sz val="11"/>
        <rFont val="Arial"/>
        <family val="2"/>
      </rPr>
      <t>HARD COPY NEEDED</t>
    </r>
  </si>
  <si>
    <t>QS OFFICE</t>
  </si>
  <si>
    <r>
      <t xml:space="preserve">RAINAWAY SYSTEMS </t>
    </r>
    <r>
      <rPr>
        <sz val="8"/>
        <rFont val="Arial"/>
        <family val="2"/>
      </rPr>
      <t>(Steel Fascia, Spouting &amp; Downpipes etc)</t>
    </r>
  </si>
  <si>
    <r>
      <t xml:space="preserve">COOPER ROOFING </t>
    </r>
    <r>
      <rPr>
        <sz val="8"/>
        <rFont val="Arial"/>
        <family val="2"/>
      </rPr>
      <t>(Gerard Roof Tiles &amp; Klass Fascia)</t>
    </r>
  </si>
  <si>
    <t>info@northharbourdoors.co.nz</t>
  </si>
  <si>
    <t>Geoff</t>
  </si>
  <si>
    <t>EXPRESS ALUMINIUM</t>
  </si>
  <si>
    <t>NZ FIRE DOORS</t>
  </si>
  <si>
    <t>sales@nzfiredoors.co.nz</t>
  </si>
  <si>
    <r>
      <t xml:space="preserve">Kitchen Type </t>
    </r>
    <r>
      <rPr>
        <sz val="8"/>
        <rFont val="Arial"/>
        <family val="2"/>
      </rPr>
      <t>(eg, Kaboodle Kitchens)</t>
    </r>
  </si>
  <si>
    <r>
      <t xml:space="preserve">Bench Top Type </t>
    </r>
    <r>
      <rPr>
        <sz val="8"/>
        <rFont val="Arial"/>
        <family val="2"/>
      </rPr>
      <t>(eg, laminate)</t>
    </r>
  </si>
  <si>
    <t>JOB #</t>
  </si>
  <si>
    <t>Frame Type Please Seclect One</t>
  </si>
  <si>
    <t>Frame &amp; Truss Checklist</t>
  </si>
  <si>
    <t>Gerard Aalder or</t>
  </si>
  <si>
    <t>KITCHEN SUPPLIERS</t>
  </si>
  <si>
    <t>MISCO KITCHENS</t>
  </si>
  <si>
    <t>GREENMOUNT ESPIES</t>
  </si>
  <si>
    <t>glenn@misco.co.nz</t>
  </si>
  <si>
    <t>Glenn</t>
  </si>
  <si>
    <t>Quentin</t>
  </si>
  <si>
    <t>quentinl@greenmountespies.co.nz</t>
  </si>
  <si>
    <t>JOINERY SUPPLIERS</t>
  </si>
  <si>
    <t>TAYLOR FASCIA</t>
  </si>
  <si>
    <t>sales@taylorfascia.co.nz</t>
  </si>
  <si>
    <t>SNUG INSULATION</t>
  </si>
  <si>
    <t>bunnings.snugnz@gmail.com</t>
  </si>
  <si>
    <t>SMART ENERGY SOLUTIONS</t>
  </si>
  <si>
    <t>smcculloch@smartnz.co.nz</t>
  </si>
  <si>
    <t>Bunnings BTI, Bathroom &amp; Kitchen Checklist</t>
  </si>
  <si>
    <t>New</t>
  </si>
  <si>
    <t>AMORINI - LAMINATE BENCHTOPS</t>
  </si>
  <si>
    <t>AGB STONE - STONE BENCHTOPS</t>
  </si>
  <si>
    <t>BEAUTYCRAFT - LAMINATE BENCHTOPS</t>
  </si>
  <si>
    <t>Account Manager</t>
  </si>
  <si>
    <t>Version - March 2018</t>
  </si>
  <si>
    <t>Random Framing</t>
  </si>
  <si>
    <t>Roof Pack</t>
  </si>
  <si>
    <t>Frames</t>
  </si>
  <si>
    <t>As per Account</t>
  </si>
  <si>
    <t>CFT AKL</t>
  </si>
  <si>
    <t>C T F CHCH</t>
  </si>
  <si>
    <t>C T F DUNEDIN</t>
  </si>
  <si>
    <t>estimator@elitedoors.net.nz</t>
  </si>
  <si>
    <t xml:space="preserve">POHUTUKAWA </t>
  </si>
  <si>
    <r>
      <rPr>
        <sz val="10"/>
        <rFont val="Arial"/>
        <family val="2"/>
      </rPr>
      <t>COOPER ROOFING</t>
    </r>
    <r>
      <rPr>
        <sz val="8"/>
        <rFont val="Arial"/>
        <family val="2"/>
      </rPr>
      <t xml:space="preserve"> (Gerard Roof Tiles &amp; Klass Fascia)</t>
    </r>
  </si>
  <si>
    <r>
      <rPr>
        <sz val="10"/>
        <rFont val="Arial"/>
        <family val="2"/>
      </rPr>
      <t>ROOF IMPROVEMENTS</t>
    </r>
    <r>
      <rPr>
        <sz val="11"/>
        <rFont val="Arial"/>
        <family val="2"/>
      </rPr>
      <t xml:space="preserve"> - </t>
    </r>
    <r>
      <rPr>
        <sz val="8"/>
        <rFont val="Arial"/>
        <family val="2"/>
      </rPr>
      <t>Safety Netting</t>
    </r>
  </si>
  <si>
    <r>
      <rPr>
        <sz val="10"/>
        <rFont val="Arial"/>
        <family val="2"/>
      </rPr>
      <t>ROOF IMPROVEMENT</t>
    </r>
    <r>
      <rPr>
        <sz val="11"/>
        <rFont val="Arial"/>
        <family val="2"/>
      </rPr>
      <t xml:space="preserve"> - </t>
    </r>
    <r>
      <rPr>
        <sz val="8"/>
        <rFont val="Arial"/>
        <family val="2"/>
      </rPr>
      <t>Supply &amp; Fix</t>
    </r>
    <r>
      <rPr>
        <sz val="11"/>
        <rFont val="Arial"/>
        <family val="2"/>
      </rPr>
      <t xml:space="preserve"> </t>
    </r>
  </si>
  <si>
    <t>KABOODLE (Require Design Sheet)</t>
  </si>
  <si>
    <t>Bunnings AM Supplier Checklist for External Quotes</t>
  </si>
  <si>
    <t>SILVERDALE STAIRS</t>
  </si>
  <si>
    <t>90mm</t>
  </si>
  <si>
    <t>Default Template</t>
  </si>
  <si>
    <t>Auckland</t>
  </si>
  <si>
    <t>Hamilton</t>
  </si>
  <si>
    <t>PalmNth/Feilding</t>
  </si>
  <si>
    <t>Hawkes Bay</t>
  </si>
  <si>
    <t>Christchurch</t>
  </si>
  <si>
    <t>Wellington</t>
  </si>
  <si>
    <t>Tauranga</t>
  </si>
  <si>
    <t>Foundations</t>
  </si>
  <si>
    <r>
      <t xml:space="preserve">Reinforcing - </t>
    </r>
    <r>
      <rPr>
        <sz val="10"/>
        <rFont val="Arial"/>
        <family val="2"/>
      </rPr>
      <t>Random Supply Only</t>
    </r>
  </si>
  <si>
    <t>Concrete</t>
  </si>
  <si>
    <t>Rib Raft Pods &amp; accessories</t>
  </si>
  <si>
    <t>Select Supplier</t>
  </si>
  <si>
    <t xml:space="preserve">Wall Framing </t>
  </si>
  <si>
    <t>Metal Ceiling Batten</t>
  </si>
  <si>
    <t>Only if Prenail Not Required</t>
  </si>
  <si>
    <t>Prenail Supplied Items</t>
  </si>
  <si>
    <t>Timber Floor</t>
  </si>
  <si>
    <t>Sub Floor Framing</t>
  </si>
  <si>
    <t>Mid Floor Framing</t>
  </si>
  <si>
    <t>Flooring</t>
  </si>
  <si>
    <t>Wet Area Flooring</t>
  </si>
  <si>
    <t>Wet Area Underlay</t>
  </si>
  <si>
    <t>Sub Floor</t>
  </si>
  <si>
    <t>Mid Floor</t>
  </si>
  <si>
    <t>Strapped Walls</t>
  </si>
  <si>
    <t>Rating if diff to plan</t>
  </si>
  <si>
    <t>Timber Fascia</t>
  </si>
  <si>
    <t>Brick (Qty per m2)</t>
  </si>
  <si>
    <t>Sheet</t>
  </si>
  <si>
    <t>Stone Cladding Substrate</t>
  </si>
  <si>
    <t>Fibre Cement Weatherboard</t>
  </si>
  <si>
    <t>Timber Weatherboard</t>
  </si>
  <si>
    <t>BUNNINGS QUOTE OFFICE USE ONLY - Quantifier to ignore</t>
  </si>
  <si>
    <t>Door type</t>
  </si>
  <si>
    <t>Jambs Type</t>
  </si>
  <si>
    <t>Skirting</t>
  </si>
  <si>
    <t>Architraves</t>
  </si>
  <si>
    <t>Timber Cornice</t>
  </si>
  <si>
    <t>Wet Areas</t>
  </si>
  <si>
    <t>Shelving</t>
  </si>
  <si>
    <t>FJ RAD</t>
  </si>
  <si>
    <t>Clears</t>
  </si>
  <si>
    <t>Landscaping</t>
  </si>
  <si>
    <t>Select Individual Items as required</t>
  </si>
  <si>
    <t>Timber Retaining Walls</t>
  </si>
  <si>
    <t>Concrete Patios</t>
  </si>
  <si>
    <t xml:space="preserve">Pergola </t>
  </si>
  <si>
    <t>Carport</t>
  </si>
  <si>
    <t>Ply to Membrane Roof</t>
  </si>
  <si>
    <t xml:space="preserve">Garage Door </t>
  </si>
  <si>
    <t>PVC Spouting System</t>
  </si>
  <si>
    <t>PVC Downpipes</t>
  </si>
  <si>
    <t>PVC Roofing</t>
  </si>
  <si>
    <t>Ply to Shingle Roof</t>
  </si>
  <si>
    <t>Slab Insulation</t>
  </si>
  <si>
    <t>Acoustic</t>
  </si>
  <si>
    <t>Blockwork incl of Retaining</t>
  </si>
  <si>
    <t>Only if diff to plan</t>
  </si>
  <si>
    <t>Oblique 200</t>
  </si>
  <si>
    <t>Oblique 300</t>
  </si>
  <si>
    <t>Stria</t>
  </si>
  <si>
    <t>Redwood Vert Shiplap</t>
  </si>
  <si>
    <t>Ceiling Pack</t>
  </si>
  <si>
    <t>Decks - Pine</t>
  </si>
  <si>
    <t>Decks - Hardwood</t>
  </si>
  <si>
    <t>Decks - Redwood</t>
  </si>
  <si>
    <t>Decks - Composite</t>
  </si>
  <si>
    <t>VERSION JUNE 2018</t>
  </si>
  <si>
    <t>If sections are not selected, it will be assumed that they are not required</t>
  </si>
  <si>
    <t>1980 Std</t>
  </si>
  <si>
    <t>Skylight/Suntubes</t>
  </si>
  <si>
    <t>Auckland Outer</t>
  </si>
  <si>
    <t>Avi Chandra 027 290 8953</t>
  </si>
  <si>
    <t>Adam Wilson 027 457 9979</t>
  </si>
  <si>
    <t>Alex  De Leeuw  027 431 8504</t>
  </si>
  <si>
    <t>Ash Douch 027 246 2004</t>
  </si>
  <si>
    <t>Ashlie Harding 027 211 0195</t>
  </si>
  <si>
    <t>Aubrey  Grey 021 626 030</t>
  </si>
  <si>
    <t>Avin Reddy 027 703 1076</t>
  </si>
  <si>
    <t>Barry Leighton 027 49 32018</t>
  </si>
  <si>
    <t>Sam Marcel 027 498 1942</t>
  </si>
  <si>
    <t>Blair Wilcock 027 228 6462</t>
  </si>
  <si>
    <t>Bruce Robertson 027 475 8661</t>
  </si>
  <si>
    <t>Carl Sanford 021 194 8248</t>
  </si>
  <si>
    <t>Ash Chetty 027 246 2015</t>
  </si>
  <si>
    <t>Craig Petzer 027 436 0293</t>
  </si>
  <si>
    <t>Danny McVicar 027 246 2011</t>
  </si>
  <si>
    <t>Darren Mayo 027 246 2008</t>
  </si>
  <si>
    <t>Dean Cubis 027 487 2697</t>
  </si>
  <si>
    <t>Denis Richardson 027 498 1948</t>
  </si>
  <si>
    <t>Derek Rodger 027 702 0414</t>
  </si>
  <si>
    <t>Derek Wang 027 459 1734</t>
  </si>
  <si>
    <t>Des Bickerton 027 276 1412</t>
  </si>
  <si>
    <t>Markus Koberg 021 684 042</t>
  </si>
  <si>
    <t>Gary Sim 027 246 2014</t>
  </si>
  <si>
    <t>Grant Cambie 027 445 2917</t>
  </si>
  <si>
    <t>Greg Dalley 027 200 1964</t>
  </si>
  <si>
    <t>Guido Kroes 027 459 1732</t>
  </si>
  <si>
    <t>Heinz Baker 027 442 0234</t>
  </si>
  <si>
    <t>Howard Yates 027 246 2012</t>
  </si>
  <si>
    <t>Imran Khan 027 289 5576</t>
  </si>
  <si>
    <t>James Douglas 027 490 6529</t>
  </si>
  <si>
    <t>Jeff Zhang 021 242 5982</t>
  </si>
  <si>
    <t>Jennie O'Regan 027 442 5467</t>
  </si>
  <si>
    <t>John Daniels 027 498 1796</t>
  </si>
  <si>
    <t>Kevin Walpole 027 446 1786</t>
  </si>
  <si>
    <t>Leo Schwalger 021 194 8248</t>
  </si>
  <si>
    <t xml:space="preserve">Louie Liu  027 484 2591 </t>
  </si>
  <si>
    <t>Mark Canning 027 498 7136</t>
  </si>
  <si>
    <t>Martyn Hugo 027 240 8950</t>
  </si>
  <si>
    <t>Matt Cardey 027 652 5268</t>
  </si>
  <si>
    <t>Matt Jenkins 027 243 1932</t>
  </si>
  <si>
    <t>Michael Clark 027 652 5271</t>
  </si>
  <si>
    <t>Murray McGregor 027 246 2006</t>
  </si>
  <si>
    <t>Myke Mafi 027 246 2010</t>
  </si>
  <si>
    <t>Nigel Phillips 027 230 8569</t>
  </si>
  <si>
    <t>Nod Edmonds 027 274 2947</t>
  </si>
  <si>
    <t>Paul Allinson 027 459 1738</t>
  </si>
  <si>
    <t>Penny Ke 027 475 5019</t>
  </si>
  <si>
    <t>Peter Sauer (China) 027 490 4302</t>
  </si>
  <si>
    <t>Peter Younger 027 286 7178</t>
  </si>
  <si>
    <t>Rachael Wyeth-Barnes 027 696 9689</t>
  </si>
  <si>
    <t>Rhys Lord 027 246 2001</t>
  </si>
  <si>
    <t>Rick Reid 021 875 048</t>
  </si>
  <si>
    <t>Shane Gibson 027 702 2129</t>
  </si>
  <si>
    <t>Sofia Taheri 021 161 6483</t>
  </si>
  <si>
    <t>Stephen ( Steve) Woller 027 492 9019</t>
  </si>
  <si>
    <t>Esther Matafeo 027 246 2002</t>
  </si>
  <si>
    <t>Steve Boyles 027 445 0955</t>
  </si>
  <si>
    <t>Steve Ellis 021 1932395</t>
  </si>
  <si>
    <t>Stuart Houghton 027 453 7211</t>
  </si>
  <si>
    <t>Stuart Washington 027 481 0557</t>
  </si>
  <si>
    <t>Taite Raniera 027 499 0812</t>
  </si>
  <si>
    <t>Terry Pointon 027 445 4375</t>
  </si>
  <si>
    <t>Tim Trowell 027 200 2034</t>
  </si>
  <si>
    <t>Tony Raklander 027 499 7165</t>
  </si>
  <si>
    <t>Troy Taylor 027 200 2032</t>
  </si>
  <si>
    <t>Vanessa Linton 027 445 0957</t>
  </si>
  <si>
    <t>Wade Burrell 027 260 2468</t>
  </si>
  <si>
    <t>Wini Ryan 027 246 2003</t>
  </si>
  <si>
    <t>Paul Hewitt 021 725 759</t>
  </si>
  <si>
    <t>Jay Yu 027 436 9902</t>
  </si>
  <si>
    <t>Sandeep Shandil 021 246 0859</t>
  </si>
  <si>
    <t>ACCOUNT MANAGER &amp; Phone</t>
  </si>
  <si>
    <t>CAPITAL PRECUT</t>
  </si>
  <si>
    <t>METALCRAFT</t>
  </si>
  <si>
    <t xml:space="preserve">THE ROOFING STORE </t>
  </si>
  <si>
    <t>C&amp;C FIXING</t>
  </si>
  <si>
    <t>FASCIA &amp; SPOUTING SUPPLIER</t>
  </si>
  <si>
    <t>DOORWORX</t>
  </si>
  <si>
    <t>ADEPT</t>
  </si>
  <si>
    <t>ALPHA DOORS - GARAGE</t>
  </si>
  <si>
    <t>ALUMINIUM CREATIONS</t>
  </si>
  <si>
    <t>david.hilton@metalcraftroofing.co.nz</t>
  </si>
  <si>
    <t>waynes@theroofingstore.co.nz</t>
  </si>
  <si>
    <t>doorworx@clear.net.nz</t>
  </si>
  <si>
    <t>admin@alphadoors.co.nz</t>
  </si>
  <si>
    <t>jay@alumcreations.co.nz</t>
  </si>
  <si>
    <t>06 755-2113</t>
  </si>
  <si>
    <t>06 323 6037</t>
  </si>
  <si>
    <t>027 764 9377</t>
  </si>
  <si>
    <t>06  755 1216</t>
  </si>
  <si>
    <t>027 277 9141</t>
  </si>
  <si>
    <t>06 7590333</t>
  </si>
  <si>
    <t>SENGLED</t>
  </si>
  <si>
    <t>design@sengled.com.au</t>
  </si>
  <si>
    <t>Date Started:</t>
  </si>
  <si>
    <t>Quote Number</t>
  </si>
  <si>
    <t>Database</t>
  </si>
  <si>
    <t>QS</t>
  </si>
  <si>
    <t>Prenail</t>
  </si>
  <si>
    <t>Roof</t>
  </si>
  <si>
    <t>Kitchen</t>
  </si>
  <si>
    <t>Windows</t>
  </si>
  <si>
    <t>Insulation</t>
  </si>
  <si>
    <t>Sell Price</t>
  </si>
  <si>
    <t>Margin</t>
  </si>
  <si>
    <t>Date Completed:</t>
  </si>
  <si>
    <t xml:space="preserve">Initials </t>
  </si>
  <si>
    <t>Pricefile</t>
  </si>
  <si>
    <t>Ref #</t>
  </si>
  <si>
    <r>
      <rPr>
        <b/>
        <sz val="9.5"/>
        <color theme="1"/>
        <rFont val="Calibri"/>
        <family val="2"/>
        <scheme val="minor"/>
      </rPr>
      <t>House(m2)</t>
    </r>
    <r>
      <rPr>
        <b/>
        <sz val="6"/>
        <color theme="1"/>
        <rFont val="Calibri"/>
        <family val="2"/>
        <scheme val="minor"/>
      </rPr>
      <t xml:space="preserve"> </t>
    </r>
    <r>
      <rPr>
        <sz val="6"/>
        <color theme="1"/>
        <rFont val="Calibri"/>
        <family val="2"/>
        <scheme val="minor"/>
      </rPr>
      <t>(min 150)</t>
    </r>
  </si>
  <si>
    <r>
      <rPr>
        <b/>
        <sz val="9.5"/>
        <color theme="1"/>
        <rFont val="Calibri"/>
        <family val="2"/>
        <scheme val="minor"/>
      </rPr>
      <t>Deck (m2)</t>
    </r>
    <r>
      <rPr>
        <b/>
        <sz val="10"/>
        <color theme="1"/>
        <rFont val="Calibri"/>
        <family val="2"/>
        <scheme val="minor"/>
      </rPr>
      <t xml:space="preserve"> </t>
    </r>
    <r>
      <rPr>
        <sz val="6"/>
        <color theme="1"/>
        <rFont val="Calibri"/>
        <family val="2"/>
        <scheme val="minor"/>
      </rPr>
      <t>(min 35)</t>
    </r>
  </si>
  <si>
    <t>Account Number:</t>
  </si>
  <si>
    <t>Total m2</t>
  </si>
  <si>
    <t>Grand Total (m2)</t>
  </si>
  <si>
    <t>Quote</t>
  </si>
  <si>
    <t>NOT REQUIRED</t>
  </si>
  <si>
    <t>Reinforcing</t>
  </si>
  <si>
    <t>Ribraft/Maxraft</t>
  </si>
  <si>
    <t>Total $</t>
  </si>
  <si>
    <t>Follow Ups</t>
  </si>
  <si>
    <t>Date</t>
  </si>
  <si>
    <t>Who</t>
  </si>
  <si>
    <t>Details</t>
  </si>
  <si>
    <t>che@smartnz.co.nz</t>
  </si>
  <si>
    <t>Che Brown</t>
  </si>
  <si>
    <t>Good/Better/Best</t>
  </si>
  <si>
    <t>Good /Better /Best</t>
  </si>
  <si>
    <t>COMMENTS FOR QUOTES OFFICE ONLY</t>
  </si>
  <si>
    <t>18MM X 400MM</t>
  </si>
  <si>
    <t>MAGLOK</t>
  </si>
  <si>
    <t>Smart Energy</t>
  </si>
  <si>
    <t>Roof Improvements</t>
  </si>
  <si>
    <t>TopFlyte</t>
  </si>
  <si>
    <t>Please include 12 deliveries within estimate</t>
  </si>
  <si>
    <t>Hydrapanel for Soffit</t>
  </si>
  <si>
    <t>GEORGE EZRA</t>
  </si>
  <si>
    <t>123 MUSIC ST</t>
  </si>
  <si>
    <t>NEW ACCOUNT</t>
  </si>
  <si>
    <t>GEORGE</t>
  </si>
  <si>
    <t>021 123456</t>
  </si>
  <si>
    <t>Schlage Centra</t>
  </si>
  <si>
    <t>LAMINATE</t>
  </si>
  <si>
    <t>GOOD</t>
  </si>
  <si>
    <t>TO SUIT RANGEHOOD</t>
  </si>
  <si>
    <t>BATHROOM WALL CABINET</t>
  </si>
  <si>
    <t>Bathroom Name: ENSUITE</t>
  </si>
  <si>
    <t>Bathroom Name: MAIN</t>
  </si>
  <si>
    <t>Windoware</t>
  </si>
  <si>
    <t>Beyond Tile</t>
  </si>
  <si>
    <t>Dragon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</si>
</sst>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dd\-mmm\-yy"/>
    <numFmt numFmtId="165" formatCode="[$-1409]d\ mmmm\ yyyy;@"/>
    <numFmt numFmtId="166" formatCode="[$-F800]dddd\,\ mmmm\ dd\,\ yyyy"/>
    <numFmt numFmtId="167" formatCode="d/mm/yyyy;@"/>
    <numFmt numFmtId="168" formatCode="dd/mm/yy;@"/>
  </numFmts>
  <fonts count="1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28"/>
      <color indexed="9"/>
      <name val="Arial"/>
      <family val="2"/>
    </font>
    <font>
      <b/>
      <sz val="18"/>
      <color indexed="9"/>
      <name val="Arial"/>
      <family val="2"/>
    </font>
    <font>
      <b/>
      <sz val="10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indexed="9"/>
      <name val="Arial"/>
      <family val="2"/>
    </font>
    <font>
      <sz val="8"/>
      <color indexed="21"/>
      <name val="Arial"/>
      <family val="2"/>
    </font>
    <font>
      <sz val="13"/>
      <name val="Arial"/>
      <family val="2"/>
    </font>
    <font>
      <b/>
      <sz val="13"/>
      <color indexed="9"/>
      <name val="Arial"/>
      <family val="2"/>
    </font>
    <font>
      <i/>
      <sz val="13"/>
      <name val="Arial"/>
      <family val="2"/>
    </font>
    <font>
      <sz val="13"/>
      <color indexed="21"/>
      <name val="Arial"/>
      <family val="2"/>
    </font>
    <font>
      <b/>
      <sz val="13"/>
      <name val="Arial"/>
      <family val="2"/>
    </font>
    <font>
      <b/>
      <sz val="13"/>
      <color indexed="2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Webdings"/>
      <family val="1"/>
      <charset val="2"/>
    </font>
    <font>
      <sz val="11"/>
      <name val="Webdings"/>
      <family val="1"/>
      <charset val="2"/>
    </font>
    <font>
      <sz val="10"/>
      <color indexed="10"/>
      <name val="Calibri"/>
      <family val="2"/>
    </font>
    <font>
      <b/>
      <sz val="10"/>
      <color indexed="10"/>
      <name val="Calibri"/>
      <family val="2"/>
    </font>
    <font>
      <b/>
      <sz val="14"/>
      <color indexed="9"/>
      <name val="Arial"/>
      <family val="2"/>
    </font>
    <font>
      <sz val="4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8.5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u/>
      <sz val="9"/>
      <name val="Arial Narrow"/>
      <family val="2"/>
    </font>
    <font>
      <u/>
      <sz val="9"/>
      <color indexed="12"/>
      <name val="Arial"/>
      <family val="2"/>
    </font>
    <font>
      <b/>
      <sz val="12"/>
      <color indexed="21"/>
      <name val="Arial"/>
      <family val="2"/>
    </font>
    <font>
      <sz val="12"/>
      <name val="Arial"/>
      <family val="2"/>
    </font>
    <font>
      <b/>
      <i/>
      <sz val="13"/>
      <name val="Arial"/>
      <family val="2"/>
    </font>
    <font>
      <b/>
      <sz val="12"/>
      <color indexed="9"/>
      <name val="Arial"/>
      <family val="2"/>
    </font>
    <font>
      <sz val="10"/>
      <color indexed="2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indexed="8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Webdings"/>
      <family val="1"/>
      <charset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3"/>
      <color theme="0"/>
      <name val="Arial"/>
      <family val="2"/>
    </font>
    <font>
      <sz val="12"/>
      <color theme="1"/>
      <name val="Arial"/>
      <family val="2"/>
    </font>
    <font>
      <sz val="12"/>
      <name val="Calibri"/>
      <family val="2"/>
      <scheme val="minor"/>
    </font>
    <font>
      <b/>
      <sz val="13"/>
      <color theme="0"/>
      <name val="Arial"/>
      <family val="2"/>
    </font>
    <font>
      <sz val="7"/>
      <color theme="0"/>
      <name val="Arial"/>
      <family val="2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0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Arial"/>
      <family val="2"/>
    </font>
    <font>
      <sz val="14"/>
      <color theme="0"/>
      <name val="Calibri"/>
      <family val="2"/>
      <scheme val="minor"/>
    </font>
    <font>
      <b/>
      <sz val="13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sz val="18"/>
      <color indexed="21"/>
      <name val="Webdings"/>
      <family val="1"/>
      <charset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0"/>
      <color rgb="FFFF0000"/>
      <name val="Calibri"/>
      <family val="2"/>
      <scheme val="minor"/>
    </font>
    <font>
      <b/>
      <sz val="8"/>
      <name val="Arial"/>
      <family val="2"/>
    </font>
    <font>
      <b/>
      <sz val="12"/>
      <color theme="0"/>
      <name val="Arial"/>
      <family val="2"/>
    </font>
    <font>
      <b/>
      <sz val="25"/>
      <color theme="0"/>
      <name val="Arial"/>
      <family val="2"/>
    </font>
    <font>
      <b/>
      <sz val="11"/>
      <color theme="1"/>
      <name val="Arial"/>
      <family val="2"/>
    </font>
    <font>
      <b/>
      <sz val="11.5"/>
      <color theme="0"/>
      <name val="Arial"/>
      <family val="2"/>
    </font>
    <font>
      <b/>
      <sz val="12"/>
      <color theme="1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b/>
      <sz val="15"/>
      <color theme="0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b/>
      <u/>
      <sz val="28"/>
      <color indexed="9"/>
      <name val="Arial"/>
      <family val="2"/>
    </font>
    <font>
      <i/>
      <sz val="11"/>
      <color indexed="9"/>
      <name val="Arial"/>
      <family val="2"/>
    </font>
    <font>
      <b/>
      <sz val="18"/>
      <color theme="0"/>
      <name val="Arial"/>
      <family val="2"/>
    </font>
    <font>
      <b/>
      <i/>
      <u/>
      <sz val="18"/>
      <color theme="0"/>
      <name val="Arial"/>
      <family val="2"/>
    </font>
    <font>
      <b/>
      <sz val="14"/>
      <color rgb="FFFF0000"/>
      <name val="Arial"/>
      <family val="2"/>
    </font>
    <font>
      <b/>
      <sz val="28"/>
      <color rgb="FFFF0000"/>
      <name val="Arial"/>
      <family val="2"/>
    </font>
    <font>
      <b/>
      <sz val="36"/>
      <color rgb="FFFF0000"/>
      <name val="Arial"/>
      <family val="2"/>
    </font>
    <font>
      <b/>
      <sz val="38"/>
      <color rgb="FFFF0000"/>
      <name val="Arial"/>
      <family val="2"/>
    </font>
    <font>
      <b/>
      <sz val="30"/>
      <color rgb="FFFF0000"/>
      <name val="Arial"/>
      <family val="2"/>
    </font>
    <font>
      <i/>
      <sz val="10"/>
      <color rgb="FFFF0000"/>
      <name val="Arial"/>
      <family val="2"/>
    </font>
    <font>
      <sz val="8"/>
      <color theme="1"/>
      <name val="Arial"/>
      <family val="2"/>
    </font>
    <font>
      <b/>
      <sz val="11"/>
      <color theme="0"/>
      <name val="Arial"/>
      <family val="2"/>
    </font>
    <font>
      <sz val="11"/>
      <color indexed="9"/>
      <name val="Arial"/>
      <family val="2"/>
    </font>
    <font>
      <sz val="11"/>
      <color theme="1"/>
      <name val="Arial"/>
      <family val="2"/>
    </font>
    <font>
      <u/>
      <sz val="11"/>
      <color indexed="12"/>
      <name val="Arial"/>
      <family val="2"/>
    </font>
    <font>
      <b/>
      <sz val="24"/>
      <color theme="0"/>
      <name val="Arial"/>
      <family val="2"/>
    </font>
    <font>
      <b/>
      <sz val="20"/>
      <color theme="0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8"/>
      <color indexed="9"/>
      <name val="Arial"/>
      <family val="2"/>
    </font>
    <font>
      <sz val="10"/>
      <color rgb="FFFF0000"/>
      <name val="Arial"/>
      <family val="2"/>
    </font>
    <font>
      <sz val="10"/>
      <color indexed="9"/>
      <name val="Arial"/>
      <family val="2"/>
    </font>
    <font>
      <sz val="10"/>
      <name val="Arial Narrow"/>
      <family val="2"/>
    </font>
    <font>
      <sz val="9"/>
      <color rgb="FF000000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58">
    <border>
      <left/>
      <right/>
      <top/>
      <bottom/>
      <diagonal/>
    </border>
    <border>
      <left style="thin">
        <color indexed="21"/>
      </left>
      <right style="thin">
        <color indexed="21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hair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1"/>
      </left>
      <right style="thin">
        <color indexed="21"/>
      </right>
      <top style="hair">
        <color indexed="21"/>
      </top>
      <bottom style="hair">
        <color indexed="21"/>
      </bottom>
      <diagonal/>
    </border>
    <border>
      <left style="thin">
        <color indexed="21"/>
      </left>
      <right style="thin">
        <color indexed="21"/>
      </right>
      <top style="hair">
        <color indexed="21"/>
      </top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/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hair">
        <color indexed="21"/>
      </top>
      <bottom style="thin">
        <color indexed="21"/>
      </bottom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/>
      <bottom style="thin">
        <color indexed="21"/>
      </bottom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8071"/>
      </left>
      <right/>
      <top style="thin">
        <color rgb="FF008071"/>
      </top>
      <bottom style="thin">
        <color rgb="FF008071"/>
      </bottom>
      <diagonal/>
    </border>
    <border>
      <left/>
      <right style="thin">
        <color rgb="FF008071"/>
      </right>
      <top style="thin">
        <color rgb="FF008071"/>
      </top>
      <bottom style="thin">
        <color rgb="FF008071"/>
      </bottom>
      <diagonal/>
    </border>
    <border>
      <left/>
      <right/>
      <top style="thin">
        <color rgb="FF008080"/>
      </top>
      <bottom style="thin">
        <color indexed="21"/>
      </bottom>
      <diagonal/>
    </border>
    <border>
      <left/>
      <right/>
      <top style="thin">
        <color rgb="FF008080"/>
      </top>
      <bottom/>
      <diagonal/>
    </border>
    <border>
      <left style="thin">
        <color rgb="FF008071"/>
      </left>
      <right style="thin">
        <color rgb="FF008071"/>
      </right>
      <top style="thin">
        <color rgb="FF008071"/>
      </top>
      <bottom style="thin">
        <color rgb="FF008071"/>
      </bottom>
      <diagonal/>
    </border>
    <border>
      <left/>
      <right/>
      <top style="thin">
        <color rgb="FF008080"/>
      </top>
      <bottom style="thin">
        <color rgb="FF008080"/>
      </bottom>
      <diagonal/>
    </border>
    <border>
      <left style="thin">
        <color indexed="21"/>
      </left>
      <right/>
      <top/>
      <bottom style="thin">
        <color rgb="FF008071"/>
      </bottom>
      <diagonal/>
    </border>
    <border>
      <left/>
      <right style="thin">
        <color rgb="FF008071"/>
      </right>
      <top/>
      <bottom style="thin">
        <color rgb="FF008071"/>
      </bottom>
      <diagonal/>
    </border>
    <border>
      <left/>
      <right/>
      <top style="thin">
        <color rgb="FF008071"/>
      </top>
      <bottom style="thin">
        <color rgb="FF008071"/>
      </bottom>
      <diagonal/>
    </border>
    <border>
      <left/>
      <right style="thin">
        <color indexed="21"/>
      </right>
      <top style="thin">
        <color rgb="FF008071"/>
      </top>
      <bottom style="thin">
        <color rgb="FF00807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/>
      <right/>
      <top style="thin">
        <color theme="8" tint="-0.24994659260841701"/>
      </top>
      <bottom/>
      <diagonal/>
    </border>
    <border>
      <left/>
      <right style="medium">
        <color indexed="64"/>
      </right>
      <top style="thin">
        <color theme="8" tint="-0.24994659260841701"/>
      </top>
      <bottom/>
      <diagonal/>
    </border>
    <border>
      <left style="medium">
        <color indexed="64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8" tint="-0.24994659260841701"/>
      </right>
      <top style="medium">
        <color indexed="64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medium">
        <color indexed="64"/>
      </top>
      <bottom style="thin">
        <color theme="8" tint="-0.24994659260841701"/>
      </bottom>
      <diagonal/>
    </border>
    <border>
      <left style="medium">
        <color indexed="64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medium">
        <color indexed="64"/>
      </right>
      <top style="medium">
        <color indexed="64"/>
      </top>
      <bottom style="thin">
        <color theme="8" tint="-0.24994659260841701"/>
      </bottom>
      <diagonal/>
    </border>
    <border>
      <left style="thin">
        <color theme="8" tint="-0.24994659260841701"/>
      </left>
      <right style="medium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medium">
        <color indexed="64"/>
      </bottom>
      <diagonal/>
    </border>
    <border>
      <left style="thin">
        <color theme="8" tint="-0.24994659260841701"/>
      </left>
      <right style="medium">
        <color indexed="64"/>
      </right>
      <top style="thin">
        <color theme="8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8" tint="-0.24994659260841701"/>
      </right>
      <top style="thin">
        <color theme="8" tint="-0.24994659260841701"/>
      </top>
      <bottom style="medium">
        <color indexed="64"/>
      </bottom>
      <diagonal/>
    </border>
    <border>
      <left style="thin">
        <color rgb="FF008080"/>
      </left>
      <right/>
      <top style="thin">
        <color rgb="FF008080"/>
      </top>
      <bottom style="thin">
        <color rgb="FF008080"/>
      </bottom>
      <diagonal/>
    </border>
    <border>
      <left/>
      <right/>
      <top/>
      <bottom style="thin">
        <color rgb="FF008080"/>
      </bottom>
      <diagonal/>
    </border>
    <border>
      <left style="thin">
        <color rgb="FF008080"/>
      </left>
      <right/>
      <top/>
      <bottom style="thin">
        <color rgb="FF00807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medium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rgb="FF008071"/>
      </left>
      <right/>
      <top style="thin">
        <color rgb="FF008071"/>
      </top>
      <bottom/>
      <diagonal/>
    </border>
    <border>
      <left style="thin">
        <color rgb="FF008071"/>
      </left>
      <right/>
      <top/>
      <bottom style="thin">
        <color rgb="FF008071"/>
      </bottom>
      <diagonal/>
    </border>
    <border>
      <left/>
      <right style="thin">
        <color rgb="FF008071"/>
      </right>
      <top style="thin">
        <color rgb="FF008071"/>
      </top>
      <bottom/>
      <diagonal/>
    </border>
    <border>
      <left/>
      <right/>
      <top style="thin">
        <color rgb="FF008071"/>
      </top>
      <bottom/>
      <diagonal/>
    </border>
    <border>
      <left/>
      <right/>
      <top/>
      <bottom style="thin">
        <color rgb="FF008071"/>
      </bottom>
      <diagonal/>
    </border>
    <border>
      <left style="thin">
        <color rgb="FF008080"/>
      </left>
      <right style="thin">
        <color rgb="FF008071"/>
      </right>
      <top/>
      <bottom/>
      <diagonal/>
    </border>
    <border>
      <left style="thin">
        <color indexed="21"/>
      </left>
      <right style="thin">
        <color rgb="FF008080"/>
      </right>
      <top style="thin">
        <color indexed="21"/>
      </top>
      <bottom style="thin">
        <color indexed="21"/>
      </bottom>
      <diagonal/>
    </border>
    <border>
      <left style="thin">
        <color rgb="FF008080"/>
      </left>
      <right/>
      <top style="thin">
        <color rgb="FF008071"/>
      </top>
      <bottom style="thin">
        <color rgb="FF008080"/>
      </bottom>
      <diagonal/>
    </border>
    <border>
      <left style="thin">
        <color rgb="FF008071"/>
      </left>
      <right style="thin">
        <color rgb="FF008071"/>
      </right>
      <top style="thin">
        <color rgb="FF008071"/>
      </top>
      <bottom/>
      <diagonal/>
    </border>
    <border>
      <left style="medium">
        <color indexed="64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medium">
        <color indexed="64"/>
      </top>
      <bottom style="thin">
        <color theme="8" tint="-0.24994659260841701"/>
      </bottom>
      <diagonal/>
    </border>
    <border>
      <left/>
      <right/>
      <top style="medium">
        <color indexed="64"/>
      </top>
      <bottom style="thin">
        <color theme="8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8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8" tint="-0.24994659260841701"/>
      </bottom>
      <diagonal/>
    </border>
    <border>
      <left style="thin">
        <color rgb="FF008080"/>
      </left>
      <right/>
      <top/>
      <bottom/>
      <diagonal/>
    </border>
    <border>
      <left style="thin">
        <color rgb="FF008080"/>
      </left>
      <right/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hair">
        <color indexed="21"/>
      </bottom>
      <diagonal/>
    </border>
    <border>
      <left/>
      <right style="thin">
        <color rgb="FF008071"/>
      </right>
      <top/>
      <bottom/>
      <diagonal/>
    </border>
    <border>
      <left style="thin">
        <color rgb="FF008080"/>
      </left>
      <right/>
      <top style="thin">
        <color rgb="FF008071"/>
      </top>
      <bottom style="thin">
        <color rgb="FF00807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indexed="21"/>
      </bottom>
      <diagonal/>
    </border>
    <border>
      <left style="thick">
        <color indexed="21"/>
      </left>
      <right/>
      <top/>
      <bottom/>
      <diagonal/>
    </border>
    <border>
      <left style="thick">
        <color indexed="21"/>
      </left>
      <right style="thin">
        <color indexed="21"/>
      </right>
      <top style="hair">
        <color indexed="21"/>
      </top>
      <bottom style="thick">
        <color indexed="21"/>
      </bottom>
      <diagonal/>
    </border>
    <border>
      <left style="thick">
        <color rgb="FF008080"/>
      </left>
      <right/>
      <top style="thick">
        <color rgb="FF008080"/>
      </top>
      <bottom/>
      <diagonal/>
    </border>
    <border>
      <left/>
      <right/>
      <top style="thick">
        <color rgb="FF008080"/>
      </top>
      <bottom/>
      <diagonal/>
    </border>
    <border>
      <left style="thick">
        <color rgb="FF008080"/>
      </left>
      <right/>
      <top style="thin">
        <color rgb="FF008080"/>
      </top>
      <bottom/>
      <diagonal/>
    </border>
    <border>
      <left style="thick">
        <color rgb="FF008080"/>
      </left>
      <right/>
      <top/>
      <bottom/>
      <diagonal/>
    </border>
    <border>
      <left style="thick">
        <color rgb="FF008080"/>
      </left>
      <right style="thin">
        <color indexed="21"/>
      </right>
      <top style="thin">
        <color rgb="FF008080"/>
      </top>
      <bottom style="thin">
        <color indexed="21"/>
      </bottom>
      <diagonal/>
    </border>
    <border>
      <left style="thick">
        <color rgb="FF008080"/>
      </left>
      <right style="thin">
        <color indexed="21"/>
      </right>
      <top style="hair">
        <color indexed="21"/>
      </top>
      <bottom style="thin">
        <color indexed="21"/>
      </bottom>
      <diagonal/>
    </border>
    <border>
      <left style="thick">
        <color rgb="FF008080"/>
      </left>
      <right style="thin">
        <color indexed="21"/>
      </right>
      <top style="hair">
        <color indexed="21"/>
      </top>
      <bottom style="hair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8080"/>
      </top>
      <bottom style="thick">
        <color rgb="FF008080"/>
      </bottom>
      <diagonal/>
    </border>
    <border>
      <left style="thick">
        <color rgb="FF008080"/>
      </left>
      <right/>
      <top style="thin">
        <color rgb="FF008080"/>
      </top>
      <bottom style="thin">
        <color rgb="FF008080"/>
      </bottom>
      <diagonal/>
    </border>
    <border>
      <left/>
      <right/>
      <top/>
      <bottom style="thick">
        <color rgb="FF008080"/>
      </bottom>
      <diagonal/>
    </border>
    <border>
      <left/>
      <right/>
      <top style="thick">
        <color rgb="FF008080"/>
      </top>
      <bottom style="thick">
        <color rgb="FF008080"/>
      </bottom>
      <diagonal/>
    </border>
    <border>
      <left style="thin">
        <color rgb="FF008071"/>
      </left>
      <right/>
      <top/>
      <bottom/>
      <diagonal/>
    </border>
    <border>
      <left/>
      <right style="thick">
        <color rgb="FF008080"/>
      </right>
      <top style="thin">
        <color rgb="FF008071"/>
      </top>
      <bottom style="thin">
        <color rgb="FF008071"/>
      </bottom>
      <diagonal/>
    </border>
    <border>
      <left/>
      <right style="thick">
        <color rgb="FF008080"/>
      </right>
      <top style="thick">
        <color rgb="FF008080"/>
      </top>
      <bottom style="thin">
        <color rgb="FF008071"/>
      </bottom>
      <diagonal/>
    </border>
    <border>
      <left/>
      <right/>
      <top style="thick">
        <color rgb="FF008080"/>
      </top>
      <bottom style="thin">
        <color rgb="FF008071"/>
      </bottom>
      <diagonal/>
    </border>
    <border>
      <left/>
      <right/>
      <top style="thick">
        <color rgb="FF008080"/>
      </top>
      <bottom style="thin">
        <color indexed="21"/>
      </bottom>
      <diagonal/>
    </border>
    <border>
      <left/>
      <right style="thick">
        <color rgb="FF008080"/>
      </right>
      <top/>
      <bottom/>
      <diagonal/>
    </border>
    <border>
      <left style="thick">
        <color rgb="FF008080"/>
      </left>
      <right style="thin">
        <color rgb="FF008071"/>
      </right>
      <top style="thin">
        <color rgb="FF008071"/>
      </top>
      <bottom style="thin">
        <color rgb="FF008071"/>
      </bottom>
      <diagonal/>
    </border>
    <border>
      <left style="thick">
        <color indexed="21"/>
      </left>
      <right/>
      <top style="thick">
        <color indexed="21"/>
      </top>
      <bottom style="thin">
        <color indexed="21"/>
      </bottom>
      <diagonal/>
    </border>
    <border>
      <left/>
      <right/>
      <top style="thick">
        <color indexed="21"/>
      </top>
      <bottom style="thin">
        <color indexed="21"/>
      </bottom>
      <diagonal/>
    </border>
    <border>
      <left/>
      <right style="thick">
        <color indexed="21"/>
      </right>
      <top style="thick">
        <color indexed="21"/>
      </top>
      <bottom style="thin">
        <color indexed="21"/>
      </bottom>
      <diagonal/>
    </border>
    <border>
      <left style="thick">
        <color indexed="21"/>
      </left>
      <right/>
      <top/>
      <bottom style="thick">
        <color indexed="21"/>
      </bottom>
      <diagonal/>
    </border>
    <border>
      <left/>
      <right style="thick">
        <color indexed="21"/>
      </right>
      <top/>
      <bottom style="thick">
        <color indexed="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rgb="FF008071"/>
      </right>
      <top/>
      <bottom style="thick">
        <color rgb="FF008080"/>
      </bottom>
      <diagonal/>
    </border>
    <border>
      <left style="thick">
        <color rgb="FF008080"/>
      </left>
      <right/>
      <top style="thick">
        <color rgb="FF008080"/>
      </top>
      <bottom style="thin">
        <color rgb="FF00807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n">
        <color rgb="FF008071"/>
      </left>
      <right style="thin">
        <color rgb="FF008071"/>
      </right>
      <top style="thin">
        <color rgb="FF008080"/>
      </top>
      <bottom style="thin">
        <color rgb="FF008080"/>
      </bottom>
      <diagonal/>
    </border>
    <border>
      <left style="thin">
        <color rgb="FF008071"/>
      </left>
      <right/>
      <top style="thin">
        <color rgb="FF008080"/>
      </top>
      <bottom style="thin">
        <color rgb="FF008080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ck">
        <color rgb="FF008071"/>
      </left>
      <right/>
      <top style="thick">
        <color rgb="FF008071"/>
      </top>
      <bottom/>
      <diagonal/>
    </border>
    <border>
      <left/>
      <right style="thick">
        <color rgb="FF008071"/>
      </right>
      <top style="thick">
        <color rgb="FF008071"/>
      </top>
      <bottom/>
      <diagonal/>
    </border>
    <border>
      <left style="thick">
        <color rgb="FF008071"/>
      </left>
      <right/>
      <top/>
      <bottom/>
      <diagonal/>
    </border>
    <border>
      <left/>
      <right style="thick">
        <color rgb="FF008071"/>
      </right>
      <top/>
      <bottom/>
      <diagonal/>
    </border>
    <border>
      <left style="thick">
        <color rgb="FF008071"/>
      </left>
      <right/>
      <top style="thick">
        <color rgb="FF008080"/>
      </top>
      <bottom style="thick">
        <color rgb="FF008080"/>
      </bottom>
      <diagonal/>
    </border>
    <border>
      <left/>
      <right style="thick">
        <color rgb="FF008071"/>
      </right>
      <top style="thick">
        <color rgb="FF008080"/>
      </top>
      <bottom style="thick">
        <color rgb="FF008080"/>
      </bottom>
      <diagonal/>
    </border>
    <border>
      <left/>
      <right/>
      <top style="thick">
        <color rgb="FF008071"/>
      </top>
      <bottom/>
      <diagonal/>
    </border>
    <border>
      <left style="thick">
        <color rgb="FF008071"/>
      </left>
      <right/>
      <top/>
      <bottom style="thick">
        <color rgb="FF008080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hair">
        <color indexed="21"/>
      </top>
      <bottom/>
      <diagonal/>
    </border>
    <border>
      <left/>
      <right style="thin">
        <color indexed="21"/>
      </right>
      <top style="hair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ck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ck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ck">
        <color indexed="21"/>
      </bottom>
      <diagonal/>
    </border>
    <border>
      <left style="thin">
        <color indexed="21"/>
      </left>
      <right style="thick">
        <color rgb="FF008080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ck">
        <color rgb="FF008080"/>
      </right>
      <top style="thin">
        <color indexed="21"/>
      </top>
      <bottom style="thin">
        <color indexed="21"/>
      </bottom>
      <diagonal/>
    </border>
    <border>
      <left/>
      <right style="thick">
        <color rgb="FF008080"/>
      </right>
      <top style="thin">
        <color indexed="21"/>
      </top>
      <bottom style="thick">
        <color indexed="21"/>
      </bottom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ck">
        <color rgb="FF008080"/>
      </right>
      <top style="thin">
        <color indexed="21"/>
      </top>
      <bottom/>
      <diagonal/>
    </border>
    <border>
      <left/>
      <right style="thick">
        <color rgb="FF008080"/>
      </right>
      <top style="thin">
        <color rgb="FF008080"/>
      </top>
      <bottom style="thin">
        <color rgb="FF00808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indexed="21"/>
      </left>
      <right/>
      <top style="thin">
        <color indexed="21"/>
      </top>
      <bottom/>
      <diagonal/>
    </border>
    <border>
      <left/>
      <right style="thick">
        <color indexed="21"/>
      </right>
      <top style="thin">
        <color rgb="FF008080"/>
      </top>
      <bottom/>
      <diagonal/>
    </border>
    <border>
      <left style="thick">
        <color indexed="21"/>
      </left>
      <right/>
      <top style="thick">
        <color rgb="FF008080"/>
      </top>
      <bottom style="thin">
        <color rgb="FF008071"/>
      </bottom>
      <diagonal/>
    </border>
    <border>
      <left/>
      <right style="thick">
        <color indexed="21"/>
      </right>
      <top style="thick">
        <color rgb="FF008080"/>
      </top>
      <bottom style="thin">
        <color rgb="FF008071"/>
      </bottom>
      <diagonal/>
    </border>
    <border>
      <left style="thick">
        <color indexed="21"/>
      </left>
      <right style="thin">
        <color rgb="FF008071"/>
      </right>
      <top style="thin">
        <color rgb="FF008071"/>
      </top>
      <bottom style="thin">
        <color rgb="FF008071"/>
      </bottom>
      <diagonal/>
    </border>
    <border>
      <left/>
      <right style="thick">
        <color indexed="21"/>
      </right>
      <top style="thin">
        <color rgb="FF008071"/>
      </top>
      <bottom style="thin">
        <color rgb="FF008071"/>
      </bottom>
      <diagonal/>
    </border>
    <border>
      <left/>
      <right style="thick">
        <color indexed="21"/>
      </right>
      <top style="thin">
        <color rgb="FF008071"/>
      </top>
      <bottom/>
      <diagonal/>
    </border>
    <border>
      <left style="thick">
        <color indexed="21"/>
      </left>
      <right/>
      <top style="thin">
        <color rgb="FF008071"/>
      </top>
      <bottom/>
      <diagonal/>
    </border>
    <border>
      <left/>
      <right style="thick">
        <color indexed="21"/>
      </right>
      <top style="thick">
        <color rgb="FF008071"/>
      </top>
      <bottom/>
      <diagonal/>
    </border>
    <border>
      <left style="thick">
        <color indexed="21"/>
      </left>
      <right style="thin">
        <color rgb="FF008071"/>
      </right>
      <top style="thin">
        <color rgb="FF008080"/>
      </top>
      <bottom style="thin">
        <color rgb="FF008080"/>
      </bottom>
      <diagonal/>
    </border>
    <border>
      <left/>
      <right style="thick">
        <color indexed="21"/>
      </right>
      <top/>
      <bottom style="thick">
        <color rgb="FF008080"/>
      </bottom>
      <diagonal/>
    </border>
    <border>
      <left style="thick">
        <color indexed="21"/>
      </left>
      <right/>
      <top style="thin">
        <color rgb="FF008080"/>
      </top>
      <bottom style="thick">
        <color rgb="FF008080"/>
      </bottom>
      <diagonal/>
    </border>
    <border>
      <left/>
      <right style="thick">
        <color indexed="21"/>
      </right>
      <top style="thick">
        <color rgb="FF008080"/>
      </top>
      <bottom style="thick">
        <color rgb="FF008080"/>
      </bottom>
      <diagonal/>
    </border>
    <border>
      <left/>
      <right style="thick">
        <color indexed="21"/>
      </right>
      <top/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008071"/>
      </left>
      <right/>
      <top style="thin">
        <color rgb="FF008071"/>
      </top>
      <bottom style="thin">
        <color rgb="FF008080"/>
      </bottom>
      <diagonal/>
    </border>
    <border>
      <left/>
      <right style="thin">
        <color rgb="FF008080"/>
      </right>
      <top style="thin">
        <color rgb="FF008071"/>
      </top>
      <bottom style="thin">
        <color rgb="FF008080"/>
      </bottom>
      <diagonal/>
    </border>
    <border>
      <left style="thick">
        <color indexed="21"/>
      </left>
      <right/>
      <top/>
      <bottom style="thin">
        <color rgb="FF008071"/>
      </bottom>
      <diagonal/>
    </border>
    <border>
      <left/>
      <right style="thick">
        <color indexed="21"/>
      </right>
      <top/>
      <bottom style="thin">
        <color rgb="FF00807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indexed="21"/>
      </right>
      <top style="thin">
        <color rgb="FF008080"/>
      </top>
      <bottom style="thick">
        <color rgb="FF008080"/>
      </bottom>
      <diagonal/>
    </border>
    <border>
      <left style="thick">
        <color indexed="21"/>
      </left>
      <right/>
      <top style="thin">
        <color rgb="FF008080"/>
      </top>
      <bottom style="thin">
        <color rgb="FF008080"/>
      </bottom>
      <diagonal/>
    </border>
    <border>
      <left/>
      <right style="thin">
        <color rgb="FF008071"/>
      </right>
      <top style="thin">
        <color rgb="FF008080"/>
      </top>
      <bottom style="thin">
        <color rgb="FF008080"/>
      </bottom>
      <diagonal/>
    </border>
    <border>
      <left style="thick">
        <color indexed="21"/>
      </left>
      <right/>
      <top style="thin">
        <color rgb="FF008071"/>
      </top>
      <bottom style="thin">
        <color rgb="FF008080"/>
      </bottom>
      <diagonal/>
    </border>
    <border>
      <left/>
      <right style="thin">
        <color rgb="FF008071"/>
      </right>
      <top style="thin">
        <color rgb="FF008071"/>
      </top>
      <bottom style="thin">
        <color rgb="FF008080"/>
      </bottom>
      <diagonal/>
    </border>
    <border>
      <left style="thick">
        <color indexed="21"/>
      </left>
      <right/>
      <top style="thin">
        <color rgb="FF008071"/>
      </top>
      <bottom style="thin">
        <color rgb="FF008071"/>
      </bottom>
      <diagonal/>
    </border>
    <border>
      <left style="thin">
        <color rgb="FF008071"/>
      </left>
      <right/>
      <top style="thin">
        <color rgb="FF008071"/>
      </top>
      <bottom style="thick">
        <color rgb="FF008071"/>
      </bottom>
      <diagonal/>
    </border>
    <border>
      <left/>
      <right style="thin">
        <color rgb="FF008071"/>
      </right>
      <top style="thin">
        <color rgb="FF008071"/>
      </top>
      <bottom style="thick">
        <color rgb="FF008071"/>
      </bottom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rgb="FF008071"/>
      </right>
      <top/>
      <bottom style="thin">
        <color indexed="21"/>
      </bottom>
      <diagonal/>
    </border>
    <border>
      <left/>
      <right style="thick">
        <color indexed="21"/>
      </right>
      <top style="thin">
        <color rgb="FF008071"/>
      </top>
      <bottom style="thick">
        <color rgb="FF008071"/>
      </bottom>
      <diagonal/>
    </border>
    <border>
      <left/>
      <right style="thick">
        <color rgb="FF008080"/>
      </right>
      <top style="thick">
        <color rgb="FF008080"/>
      </top>
      <bottom/>
      <diagonal/>
    </border>
    <border>
      <left/>
      <right style="thick">
        <color rgb="FF008080"/>
      </right>
      <top/>
      <bottom style="thin">
        <color indexed="21"/>
      </bottom>
      <diagonal/>
    </border>
    <border>
      <left style="thin">
        <color rgb="FF008080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ck">
        <color rgb="FF008080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ck">
        <color rgb="FF008080"/>
      </left>
      <right style="thin">
        <color indexed="21"/>
      </right>
      <top style="thin">
        <color indexed="21"/>
      </top>
      <bottom style="hair">
        <color indexed="21"/>
      </bottom>
      <diagonal/>
    </border>
    <border>
      <left style="thick">
        <color rgb="FF008080"/>
      </left>
      <right/>
      <top style="thin">
        <color indexed="21"/>
      </top>
      <bottom style="thin">
        <color indexed="21"/>
      </bottom>
      <diagonal/>
    </border>
    <border>
      <left style="thick">
        <color rgb="FF008080"/>
      </left>
      <right style="thin">
        <color indexed="21"/>
      </right>
      <top style="hair">
        <color indexed="21"/>
      </top>
      <bottom style="thick">
        <color rgb="FF008080"/>
      </bottom>
      <diagonal/>
    </border>
    <border>
      <left/>
      <right style="thin">
        <color indexed="21"/>
      </right>
      <top style="thin">
        <color indexed="21"/>
      </top>
      <bottom style="thick">
        <color rgb="FF008080"/>
      </bottom>
      <diagonal/>
    </border>
    <border>
      <left style="thin">
        <color indexed="21"/>
      </left>
      <right/>
      <top style="thin">
        <color indexed="21"/>
      </top>
      <bottom style="thick">
        <color rgb="FF008080"/>
      </bottom>
      <diagonal/>
    </border>
    <border>
      <left style="thick">
        <color rgb="FF008080"/>
      </left>
      <right style="thin">
        <color indexed="21"/>
      </right>
      <top style="thin">
        <color rgb="FF008080"/>
      </top>
      <bottom style="thick">
        <color rgb="FF008080"/>
      </bottom>
      <diagonal/>
    </border>
    <border>
      <left style="thin">
        <color indexed="21"/>
      </left>
      <right/>
      <top style="thin">
        <color rgb="FF008080"/>
      </top>
      <bottom style="thick">
        <color rgb="FF008080"/>
      </bottom>
      <diagonal/>
    </border>
    <border>
      <left/>
      <right style="thick">
        <color rgb="FF008080"/>
      </right>
      <top style="thin">
        <color rgb="FF008080"/>
      </top>
      <bottom style="thick">
        <color rgb="FF008080"/>
      </bottom>
      <diagonal/>
    </border>
    <border>
      <left style="thick">
        <color rgb="FF008080"/>
      </left>
      <right/>
      <top style="thick">
        <color rgb="FF008080"/>
      </top>
      <bottom style="thin">
        <color indexed="21"/>
      </bottom>
      <diagonal/>
    </border>
    <border>
      <left/>
      <right style="thick">
        <color rgb="FF008080"/>
      </right>
      <top style="thick">
        <color rgb="FF008080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rgb="FF008080"/>
      </top>
      <bottom style="thin">
        <color rgb="FF008080"/>
      </bottom>
      <diagonal/>
    </border>
    <border>
      <left style="thin">
        <color indexed="21"/>
      </left>
      <right/>
      <top style="thin">
        <color rgb="FF008080"/>
      </top>
      <bottom style="thin">
        <color rgb="FF008080"/>
      </bottom>
      <diagonal/>
    </border>
    <border>
      <left style="thick">
        <color rgb="FF008080"/>
      </left>
      <right style="thin">
        <color indexed="21"/>
      </right>
      <top style="thin">
        <color rgb="FF008080"/>
      </top>
      <bottom style="thin">
        <color rgb="FF008080"/>
      </bottom>
      <diagonal/>
    </border>
    <border>
      <left/>
      <right style="thin">
        <color indexed="21"/>
      </right>
      <top style="thin">
        <color rgb="FF008080"/>
      </top>
      <bottom style="thin">
        <color rgb="FF008080"/>
      </bottom>
      <diagonal/>
    </border>
    <border>
      <left style="thick">
        <color rgb="FF008080"/>
      </left>
      <right/>
      <top style="thick">
        <color rgb="FF008080"/>
      </top>
      <bottom style="thick">
        <color rgb="FF008080"/>
      </bottom>
      <diagonal/>
    </border>
    <border>
      <left/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/>
      <right/>
      <top style="thin">
        <color indexed="21"/>
      </top>
      <bottom style="thick">
        <color rgb="FF008080"/>
      </bottom>
      <diagonal/>
    </border>
    <border>
      <left/>
      <right style="thick">
        <color rgb="FF008080"/>
      </right>
      <top style="thin">
        <color indexed="21"/>
      </top>
      <bottom style="thick">
        <color rgb="FF008080"/>
      </bottom>
      <diagonal/>
    </border>
    <border>
      <left style="thick">
        <color rgb="FF008080"/>
      </left>
      <right/>
      <top style="thin">
        <color indexed="21"/>
      </top>
      <bottom style="thick">
        <color rgb="FF008080"/>
      </bottom>
      <diagonal/>
    </border>
    <border>
      <left style="thin">
        <color indexed="21"/>
      </left>
      <right/>
      <top style="thin">
        <color rgb="FF008080"/>
      </top>
      <bottom/>
      <diagonal/>
    </border>
    <border>
      <left/>
      <right style="thick">
        <color rgb="FF008080"/>
      </right>
      <top style="thin">
        <color rgb="FF008080"/>
      </top>
      <bottom/>
      <diagonal/>
    </border>
    <border>
      <left style="thick">
        <color rgb="FF008080"/>
      </left>
      <right style="thin">
        <color indexed="21"/>
      </right>
      <top/>
      <bottom style="hair">
        <color indexed="21"/>
      </bottom>
      <diagonal/>
    </border>
    <border>
      <left/>
      <right style="thin">
        <color indexed="21"/>
      </right>
      <top/>
      <bottom style="hair">
        <color indexed="21"/>
      </bottom>
      <diagonal/>
    </border>
    <border>
      <left/>
      <right style="thin">
        <color indexed="21"/>
      </right>
      <top style="hair">
        <color indexed="21"/>
      </top>
      <bottom style="thick">
        <color rgb="FF008080"/>
      </bottom>
      <diagonal/>
    </border>
    <border>
      <left style="thin">
        <color rgb="FF008080"/>
      </left>
      <right/>
      <top style="thin">
        <color indexed="21"/>
      </top>
      <bottom/>
      <diagonal/>
    </border>
    <border>
      <left/>
      <right style="thin">
        <color rgb="FF008080"/>
      </right>
      <top style="thin">
        <color indexed="21"/>
      </top>
      <bottom/>
      <diagonal/>
    </border>
    <border>
      <left/>
      <right style="thin">
        <color rgb="FF008080"/>
      </right>
      <top/>
      <bottom/>
      <diagonal/>
    </border>
    <border>
      <left style="thin">
        <color rgb="FF008080"/>
      </left>
      <right/>
      <top/>
      <bottom style="thick">
        <color rgb="FF008080"/>
      </bottom>
      <diagonal/>
    </border>
    <border>
      <left/>
      <right style="thin">
        <color rgb="FF008080"/>
      </right>
      <top/>
      <bottom style="thick">
        <color rgb="FF0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rgb="FF00808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ck">
        <color rgb="FF008080"/>
      </left>
      <right/>
      <top/>
      <bottom style="thick">
        <color rgb="FF008080"/>
      </bottom>
      <diagonal/>
    </border>
    <border>
      <left/>
      <right style="thick">
        <color rgb="FF008080"/>
      </right>
      <top/>
      <bottom style="thick">
        <color rgb="FF008080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indexed="21"/>
      </bottom>
      <diagonal/>
    </border>
    <border>
      <left style="thin">
        <color rgb="FF008080"/>
      </left>
      <right style="thin">
        <color rgb="FF008080"/>
      </right>
      <top style="thin">
        <color indexed="21"/>
      </top>
      <bottom style="thin">
        <color indexed="21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/>
      <diagonal/>
    </border>
    <border>
      <left style="thin">
        <color rgb="FF008080"/>
      </left>
      <right style="thin">
        <color rgb="FF008080"/>
      </right>
      <top/>
      <bottom/>
      <diagonal/>
    </border>
    <border>
      <left style="thin">
        <color rgb="FF008080"/>
      </left>
      <right style="thin">
        <color rgb="FF008080"/>
      </right>
      <top/>
      <bottom style="thin">
        <color indexed="64"/>
      </bottom>
      <diagonal/>
    </border>
    <border>
      <left style="thin">
        <color rgb="FF008080"/>
      </left>
      <right style="thin">
        <color rgb="FF008080"/>
      </right>
      <top style="thin">
        <color indexed="64"/>
      </top>
      <bottom/>
      <diagonal/>
    </border>
    <border>
      <left/>
      <right style="thick">
        <color rgb="FF008080"/>
      </right>
      <top style="thin">
        <color rgb="FF008080"/>
      </top>
      <bottom style="thin">
        <color indexed="21"/>
      </bottom>
      <diagonal/>
    </border>
    <border>
      <left style="thin">
        <color rgb="FF008080"/>
      </left>
      <right/>
      <top style="thin">
        <color rgb="FF008080"/>
      </top>
      <bottom style="thick">
        <color rgb="FF008080"/>
      </bottom>
      <diagonal/>
    </border>
    <border>
      <left/>
      <right style="thin">
        <color rgb="FF008080"/>
      </right>
      <top style="thin">
        <color rgb="FF008080"/>
      </top>
      <bottom style="thick">
        <color rgb="FF008080"/>
      </bottom>
      <diagonal/>
    </border>
    <border>
      <left style="thin">
        <color rgb="FF008080"/>
      </left>
      <right style="thin">
        <color rgb="FF008080"/>
      </right>
      <top/>
      <bottom style="thick">
        <color rgb="FF008080"/>
      </bottom>
      <diagonal/>
    </border>
    <border>
      <left style="thin">
        <color rgb="FF008080"/>
      </left>
      <right style="thick">
        <color rgb="FF008080"/>
      </right>
      <top/>
      <bottom/>
      <diagonal/>
    </border>
    <border>
      <left style="thin">
        <color rgb="FF008080"/>
      </left>
      <right style="thick">
        <color rgb="FF008080"/>
      </right>
      <top/>
      <bottom style="thick">
        <color rgb="FF008080"/>
      </bottom>
      <diagonal/>
    </border>
    <border>
      <left style="thick">
        <color rgb="FF008080"/>
      </left>
      <right style="thin">
        <color rgb="FF008080"/>
      </right>
      <top style="thin">
        <color rgb="FF008080"/>
      </top>
      <bottom style="thick">
        <color rgb="FF008080"/>
      </bottom>
      <diagonal/>
    </border>
    <border>
      <left style="thick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ck">
        <color rgb="FF008080"/>
      </bottom>
      <diagonal/>
    </border>
    <border>
      <left style="thin">
        <color rgb="FF008080"/>
      </left>
      <right style="thin">
        <color rgb="FF008080"/>
      </right>
      <top style="thin">
        <color indexed="21"/>
      </top>
      <bottom style="thick">
        <color rgb="FF008080"/>
      </bottom>
      <diagonal/>
    </border>
    <border>
      <left style="thin">
        <color rgb="FF008080"/>
      </left>
      <right style="thick">
        <color rgb="FF008080"/>
      </right>
      <top style="thin">
        <color rgb="FF008080"/>
      </top>
      <bottom style="thin">
        <color rgb="FF008080"/>
      </bottom>
      <diagonal/>
    </border>
    <border>
      <left style="thick">
        <color rgb="FF008080"/>
      </left>
      <right style="thin">
        <color rgb="FF008080"/>
      </right>
      <top/>
      <bottom style="thick">
        <color rgb="FF008080"/>
      </bottom>
      <diagonal/>
    </border>
    <border>
      <left style="thick">
        <color rgb="FF008080"/>
      </left>
      <right style="thin">
        <color rgb="FF008080"/>
      </right>
      <top/>
      <bottom/>
      <diagonal/>
    </border>
    <border>
      <left style="thin">
        <color indexed="21"/>
      </left>
      <right/>
      <top style="thin">
        <color indexed="21"/>
      </top>
      <bottom style="thin">
        <color rgb="FF008071"/>
      </bottom>
      <diagonal/>
    </border>
    <border>
      <left/>
      <right/>
      <top style="thin">
        <color indexed="21"/>
      </top>
      <bottom style="thin">
        <color rgb="FF008071"/>
      </bottom>
      <diagonal/>
    </border>
    <border>
      <left/>
      <right style="thin">
        <color rgb="FF008071"/>
      </right>
      <top style="thin">
        <color indexed="21"/>
      </top>
      <bottom style="thin">
        <color rgb="FF008071"/>
      </bottom>
      <diagonal/>
    </border>
    <border>
      <left/>
      <right style="thick">
        <color rgb="FF008080"/>
      </right>
      <top style="thin">
        <color rgb="FF008071"/>
      </top>
      <bottom/>
      <diagonal/>
    </border>
    <border>
      <left style="thick">
        <color rgb="FF008080"/>
      </left>
      <right style="thin">
        <color rgb="FF008071"/>
      </right>
      <top style="thin">
        <color rgb="FF008071"/>
      </top>
      <bottom/>
      <diagonal/>
    </border>
    <border>
      <left style="thick">
        <color rgb="FF008080"/>
      </left>
      <right style="thin">
        <color rgb="FF008071"/>
      </right>
      <top style="medium">
        <color rgb="FF008080"/>
      </top>
      <bottom style="thick">
        <color rgb="FF008080"/>
      </bottom>
      <diagonal/>
    </border>
    <border>
      <left style="thin">
        <color rgb="FF008071"/>
      </left>
      <right style="thin">
        <color rgb="FF008071"/>
      </right>
      <top style="medium">
        <color rgb="FF008080"/>
      </top>
      <bottom style="thick">
        <color rgb="FF008080"/>
      </bottom>
      <diagonal/>
    </border>
    <border>
      <left style="thin">
        <color rgb="FF008071"/>
      </left>
      <right style="medium">
        <color rgb="FF008080"/>
      </right>
      <top style="medium">
        <color rgb="FF008080"/>
      </top>
      <bottom style="thick">
        <color rgb="FF008080"/>
      </bottom>
      <diagonal/>
    </border>
    <border>
      <left style="thin">
        <color rgb="FF008071"/>
      </left>
      <right/>
      <top/>
      <bottom style="medium">
        <color rgb="FF008080"/>
      </bottom>
      <diagonal/>
    </border>
    <border>
      <left/>
      <right style="thin">
        <color rgb="FF008080"/>
      </right>
      <top/>
      <bottom style="medium">
        <color rgb="FF008080"/>
      </bottom>
      <diagonal/>
    </border>
    <border>
      <left/>
      <right style="thick">
        <color rgb="FF008080"/>
      </right>
      <top style="thick">
        <color rgb="FF00807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ck">
        <color rgb="FF008080"/>
      </left>
      <right style="thin">
        <color indexed="21"/>
      </right>
      <top style="thin">
        <color indexed="21"/>
      </top>
      <bottom style="thin">
        <color rgb="FF008080"/>
      </bottom>
      <diagonal/>
    </border>
    <border>
      <left/>
      <right style="thin">
        <color indexed="21"/>
      </right>
      <top style="thin">
        <color indexed="21"/>
      </top>
      <bottom style="thin">
        <color rgb="FF008080"/>
      </bottom>
      <diagonal/>
    </border>
    <border>
      <left style="thin">
        <color indexed="21"/>
      </left>
      <right/>
      <top style="thin">
        <color indexed="21"/>
      </top>
      <bottom style="thin">
        <color rgb="FF008080"/>
      </bottom>
      <diagonal/>
    </border>
    <border>
      <left/>
      <right style="thick">
        <color rgb="FF008080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ck">
        <color rgb="FF008080"/>
      </right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rgb="FF008080"/>
      </top>
      <bottom style="thin">
        <color indexed="21"/>
      </bottom>
      <diagonal/>
    </border>
    <border>
      <left style="thick">
        <color rgb="FF008080"/>
      </left>
      <right style="thin">
        <color rgb="FF008080"/>
      </right>
      <top style="thin">
        <color indexed="21"/>
      </top>
      <bottom style="thin">
        <color rgb="FF008080"/>
      </bottom>
      <diagonal/>
    </border>
    <border>
      <left style="thin">
        <color rgb="FF008080"/>
      </left>
      <right style="thin">
        <color indexed="21"/>
      </right>
      <top style="thin">
        <color rgb="FF008080"/>
      </top>
      <bottom style="thin">
        <color rgb="FF008080"/>
      </bottom>
      <diagonal/>
    </border>
    <border>
      <left style="thick">
        <color rgb="FF008080"/>
      </left>
      <right style="thin">
        <color rgb="FF008080"/>
      </right>
      <top style="thin">
        <color rgb="FF008080"/>
      </top>
      <bottom style="thin">
        <color indexed="21"/>
      </bottom>
      <diagonal/>
    </border>
    <border>
      <left style="thin">
        <color rgb="FF008080"/>
      </left>
      <right/>
      <top style="thin">
        <color indexed="21"/>
      </top>
      <bottom style="thin">
        <color rgb="FF008080"/>
      </bottom>
      <diagonal/>
    </border>
    <border>
      <left style="thin">
        <color rgb="FF008080"/>
      </left>
      <right/>
      <top style="thin">
        <color rgb="FF008080"/>
      </top>
      <bottom style="thin">
        <color indexed="21"/>
      </bottom>
      <diagonal/>
    </border>
    <border>
      <left style="thick">
        <color rgb="FF008080"/>
      </left>
      <right style="thin">
        <color indexed="21"/>
      </right>
      <top style="thick">
        <color rgb="FF008080"/>
      </top>
      <bottom style="thin">
        <color rgb="FF008080"/>
      </bottom>
      <diagonal/>
    </border>
    <border>
      <left style="thick">
        <color rgb="FF008080"/>
      </left>
      <right style="thin">
        <color indexed="21"/>
      </right>
      <top style="hair">
        <color indexed="21"/>
      </top>
      <bottom style="thin">
        <color rgb="FF00808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rgb="FF008080"/>
      </bottom>
      <diagonal/>
    </border>
    <border>
      <left style="thin">
        <color rgb="FF008080"/>
      </left>
      <right/>
      <top style="thin">
        <color indexed="21"/>
      </top>
      <bottom style="thin">
        <color indexed="21"/>
      </bottom>
      <diagonal/>
    </border>
    <border>
      <left/>
      <right style="thick">
        <color indexed="21"/>
      </right>
      <top style="thin">
        <color indexed="21"/>
      </top>
      <bottom/>
      <diagonal/>
    </border>
    <border>
      <left/>
      <right style="thick">
        <color indexed="21"/>
      </right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21"/>
      </bottom>
      <diagonal/>
    </border>
    <border>
      <left/>
      <right style="thick">
        <color rgb="FF008080"/>
      </right>
      <top style="thick">
        <color indexed="21"/>
      </top>
      <bottom style="thin">
        <color indexed="21"/>
      </bottom>
      <diagonal/>
    </border>
    <border>
      <left/>
      <right style="thick">
        <color rgb="FF008080"/>
      </right>
      <top style="thin">
        <color indexed="21"/>
      </top>
      <bottom style="thin">
        <color rgb="FF00808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ck">
        <color indexed="21"/>
      </bottom>
      <diagonal/>
    </border>
    <border>
      <left/>
      <right/>
      <top style="thin">
        <color rgb="FF008080"/>
      </top>
      <bottom style="thick">
        <color indexed="21"/>
      </bottom>
      <diagonal/>
    </border>
    <border>
      <left/>
      <right style="thick">
        <color rgb="FF008080"/>
      </right>
      <top style="thin">
        <color rgb="FF008080"/>
      </top>
      <bottom style="thick">
        <color indexed="21"/>
      </bottom>
      <diagonal/>
    </border>
    <border>
      <left style="thin">
        <color rgb="FF008080"/>
      </left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indexed="64"/>
      </top>
      <bottom style="thick">
        <color auto="1"/>
      </bottom>
      <diagonal/>
    </border>
    <border>
      <left/>
      <right/>
      <top style="thick">
        <color theme="8" tint="-0.249977111117893"/>
      </top>
      <bottom style="thin">
        <color rgb="FF008080"/>
      </bottom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44" fontId="109" fillId="0" borderId="0" applyFont="0" applyFill="0" applyBorder="0" applyAlignment="0" applyProtection="0"/>
    <xf numFmtId="9" fontId="109" fillId="0" borderId="0" applyFont="0" applyFill="0" applyBorder="0" applyAlignment="0" applyProtection="0"/>
  </cellStyleXfs>
  <cellXfs count="1265">
    <xf numFmtId="0" fontId="0" fillId="0" borderId="0" xfId="0"/>
    <xf numFmtId="0" fontId="10" fillId="2" borderId="1" xfId="0" applyFont="1" applyFill="1" applyBorder="1" applyAlignment="1">
      <alignment vertical="top"/>
    </xf>
    <xf numFmtId="0" fontId="13" fillId="2" borderId="0" xfId="0" applyFont="1" applyFill="1" applyBorder="1"/>
    <xf numFmtId="0" fontId="12" fillId="0" borderId="0" xfId="0" applyFont="1" applyBorder="1"/>
    <xf numFmtId="0" fontId="15" fillId="0" borderId="0" xfId="0" applyFont="1" applyFill="1" applyBorder="1" applyAlignment="1"/>
    <xf numFmtId="0" fontId="45" fillId="0" borderId="0" xfId="0" applyFont="1" applyAlignment="1">
      <alignment vertical="center"/>
    </xf>
    <xf numFmtId="0" fontId="45" fillId="0" borderId="0" xfId="0" applyFont="1"/>
    <xf numFmtId="0" fontId="45" fillId="0" borderId="4" xfId="0" applyFont="1" applyBorder="1"/>
    <xf numFmtId="0" fontId="45" fillId="0" borderId="0" xfId="0" applyFont="1" applyBorder="1"/>
    <xf numFmtId="0" fontId="45" fillId="0" borderId="5" xfId="0" applyFont="1" applyBorder="1"/>
    <xf numFmtId="0" fontId="45" fillId="0" borderId="6" xfId="0" applyFont="1" applyBorder="1" applyAlignment="1"/>
    <xf numFmtId="0" fontId="45" fillId="0" borderId="0" xfId="0" applyFont="1" applyBorder="1" applyAlignment="1"/>
    <xf numFmtId="0" fontId="46" fillId="0" borderId="0" xfId="0" applyFont="1" applyBorder="1" applyAlignment="1"/>
    <xf numFmtId="0" fontId="45" fillId="0" borderId="7" xfId="0" applyFont="1" applyBorder="1" applyAlignment="1"/>
    <xf numFmtId="0" fontId="46" fillId="0" borderId="0" xfId="0" applyFont="1" applyFill="1" applyBorder="1" applyAlignment="1"/>
    <xf numFmtId="0" fontId="20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47" fillId="4" borderId="8" xfId="0" applyFont="1" applyFill="1" applyBorder="1" applyAlignment="1">
      <alignment horizontal="center"/>
    </xf>
    <xf numFmtId="0" fontId="48" fillId="0" borderId="0" xfId="0" applyFont="1" applyFill="1" applyBorder="1" applyAlignment="1"/>
    <xf numFmtId="0" fontId="45" fillId="0" borderId="0" xfId="0" applyFont="1" applyFill="1" applyBorder="1" applyAlignment="1"/>
    <xf numFmtId="0" fontId="45" fillId="0" borderId="0" xfId="0" applyFont="1" applyFill="1" applyBorder="1"/>
    <xf numFmtId="0" fontId="49" fillId="0" borderId="0" xfId="0" applyFont="1" applyFill="1" applyAlignment="1">
      <alignment horizontal="center"/>
    </xf>
    <xf numFmtId="0" fontId="45" fillId="0" borderId="0" xfId="0" applyFont="1" applyFill="1"/>
    <xf numFmtId="0" fontId="49" fillId="0" borderId="0" xfId="0" applyFont="1" applyAlignment="1">
      <alignment horizontal="center"/>
    </xf>
    <xf numFmtId="0" fontId="25" fillId="0" borderId="0" xfId="0" applyFont="1"/>
    <xf numFmtId="0" fontId="5" fillId="0" borderId="0" xfId="3"/>
    <xf numFmtId="0" fontId="2" fillId="0" borderId="0" xfId="0" applyFont="1" applyAlignment="1">
      <alignment horizontal="right"/>
    </xf>
    <xf numFmtId="0" fontId="0" fillId="0" borderId="0" xfId="0" applyProtection="1">
      <protection locked="0"/>
    </xf>
    <xf numFmtId="0" fontId="27" fillId="0" borderId="9" xfId="0" applyFont="1" applyBorder="1" applyProtection="1">
      <protection locked="0"/>
    </xf>
    <xf numFmtId="0" fontId="27" fillId="0" borderId="0" xfId="0" applyFont="1" applyBorder="1" applyProtection="1">
      <protection locked="0"/>
    </xf>
    <xf numFmtId="0" fontId="0" fillId="0" borderId="0" xfId="0" applyBorder="1"/>
    <xf numFmtId="0" fontId="3" fillId="0" borderId="0" xfId="1" applyAlignment="1" applyProtection="1"/>
    <xf numFmtId="0" fontId="0" fillId="0" borderId="0" xfId="0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1" applyFont="1" applyAlignment="1" applyProtection="1">
      <protection locked="0"/>
    </xf>
    <xf numFmtId="0" fontId="3" fillId="0" borderId="0" xfId="1" applyAlignment="1" applyProtection="1">
      <protection locked="0"/>
    </xf>
    <xf numFmtId="0" fontId="31" fillId="0" borderId="0" xfId="0" applyFont="1" applyProtection="1">
      <protection locked="0"/>
    </xf>
    <xf numFmtId="0" fontId="27" fillId="0" borderId="0" xfId="0" applyFont="1" applyProtection="1">
      <protection locked="0"/>
    </xf>
    <xf numFmtId="0" fontId="5" fillId="0" borderId="0" xfId="3" applyProtection="1">
      <protection locked="0"/>
    </xf>
    <xf numFmtId="0" fontId="27" fillId="0" borderId="0" xfId="3" applyFont="1" applyProtection="1">
      <protection locked="0"/>
    </xf>
    <xf numFmtId="0" fontId="2" fillId="0" borderId="0" xfId="3" applyFont="1" applyProtection="1">
      <protection locked="0"/>
    </xf>
    <xf numFmtId="0" fontId="29" fillId="0" borderId="0" xfId="3" applyFont="1" applyProtection="1">
      <protection locked="0"/>
    </xf>
    <xf numFmtId="0" fontId="4" fillId="0" borderId="0" xfId="2" applyAlignment="1" applyProtection="1">
      <protection locked="0"/>
    </xf>
    <xf numFmtId="0" fontId="29" fillId="0" borderId="0" xfId="3" applyFont="1" applyAlignment="1" applyProtection="1">
      <alignment horizontal="right"/>
      <protection locked="0"/>
    </xf>
    <xf numFmtId="0" fontId="29" fillId="0" borderId="0" xfId="3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32" fillId="0" borderId="0" xfId="3" applyFont="1" applyProtection="1">
      <protection locked="0"/>
    </xf>
    <xf numFmtId="0" fontId="45" fillId="0" borderId="8" xfId="0" applyFont="1" applyBorder="1" applyAlignment="1" applyProtection="1">
      <alignment horizontal="left" vertical="center"/>
      <protection locked="0"/>
    </xf>
    <xf numFmtId="0" fontId="45" fillId="0" borderId="8" xfId="0" applyFont="1" applyBorder="1" applyProtection="1">
      <protection locked="0"/>
    </xf>
    <xf numFmtId="0" fontId="45" fillId="0" borderId="8" xfId="0" applyFont="1" applyBorder="1" applyAlignment="1" applyProtection="1">
      <protection locked="0"/>
    </xf>
    <xf numFmtId="0" fontId="27" fillId="0" borderId="0" xfId="0" applyFont="1"/>
    <xf numFmtId="0" fontId="34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19" xfId="0" applyFont="1" applyBorder="1" applyProtection="1">
      <protection locked="0"/>
    </xf>
    <xf numFmtId="0" fontId="27" fillId="0" borderId="20" xfId="0" applyFont="1" applyBorder="1" applyProtection="1">
      <protection locked="0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21" xfId="0" applyFont="1" applyBorder="1" applyProtection="1">
      <protection locked="0"/>
    </xf>
    <xf numFmtId="0" fontId="27" fillId="0" borderId="22" xfId="0" applyFont="1" applyBorder="1" applyProtection="1">
      <protection locked="0"/>
    </xf>
    <xf numFmtId="0" fontId="27" fillId="0" borderId="0" xfId="0" applyFont="1" applyBorder="1"/>
    <xf numFmtId="0" fontId="35" fillId="0" borderId="0" xfId="1" applyFont="1" applyAlignment="1" applyProtection="1"/>
    <xf numFmtId="14" fontId="27" fillId="0" borderId="5" xfId="0" quotePrefix="1" applyNumberFormat="1" applyFont="1" applyBorder="1" applyProtection="1">
      <protection locked="0"/>
    </xf>
    <xf numFmtId="0" fontId="27" fillId="0" borderId="5" xfId="0" quotePrefix="1" applyFont="1" applyBorder="1" applyProtection="1">
      <protection locked="0"/>
    </xf>
    <xf numFmtId="0" fontId="27" fillId="0" borderId="0" xfId="0" quotePrefix="1" applyFont="1" applyBorder="1" applyProtection="1">
      <protection locked="0"/>
    </xf>
    <xf numFmtId="0" fontId="27" fillId="0" borderId="0" xfId="0" applyFont="1" applyAlignment="1" applyProtection="1">
      <alignment horizontal="right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left"/>
      <protection locked="0"/>
    </xf>
    <xf numFmtId="0" fontId="32" fillId="0" borderId="0" xfId="0" applyFont="1"/>
    <xf numFmtId="0" fontId="35" fillId="0" borderId="0" xfId="1" applyFont="1" applyAlignment="1" applyProtection="1">
      <protection locked="0"/>
    </xf>
    <xf numFmtId="0" fontId="27" fillId="0" borderId="24" xfId="0" applyFont="1" applyBorder="1" applyProtection="1">
      <protection locked="0"/>
    </xf>
    <xf numFmtId="0" fontId="27" fillId="0" borderId="25" xfId="0" applyFont="1" applyBorder="1" applyProtection="1">
      <protection locked="0"/>
    </xf>
    <xf numFmtId="0" fontId="26" fillId="0" borderId="0" xfId="0" applyFont="1"/>
    <xf numFmtId="0" fontId="0" fillId="0" borderId="0" xfId="0" applyBorder="1" applyAlignment="1">
      <alignment vertical="top" wrapText="1"/>
    </xf>
    <xf numFmtId="0" fontId="0" fillId="0" borderId="0" xfId="0" applyNumberFormat="1" applyBorder="1" applyAlignment="1">
      <alignment horizontal="left" vertical="top" wrapText="1"/>
    </xf>
    <xf numFmtId="0" fontId="27" fillId="0" borderId="0" xfId="0" applyFont="1" applyAlignment="1">
      <alignment vertical="center"/>
    </xf>
    <xf numFmtId="0" fontId="27" fillId="0" borderId="0" xfId="0" applyNumberFormat="1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21" xfId="0" applyFont="1" applyBorder="1" applyAlignment="1" applyProtection="1">
      <alignment vertical="center"/>
      <protection locked="0"/>
    </xf>
    <xf numFmtId="0" fontId="27" fillId="0" borderId="0" xfId="0" applyFont="1" applyBorder="1" applyAlignment="1" applyProtection="1">
      <alignment vertical="center"/>
      <protection locked="0"/>
    </xf>
    <xf numFmtId="0" fontId="27" fillId="0" borderId="22" xfId="0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7" fillId="0" borderId="0" xfId="0" applyFont="1" applyBorder="1" applyAlignment="1">
      <alignment vertical="center"/>
    </xf>
    <xf numFmtId="0" fontId="33" fillId="0" borderId="0" xfId="0" applyFont="1"/>
    <xf numFmtId="0" fontId="10" fillId="2" borderId="0" xfId="0" applyFont="1" applyFill="1" applyBorder="1"/>
    <xf numFmtId="0" fontId="5" fillId="0" borderId="21" xfId="0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left"/>
    </xf>
    <xf numFmtId="0" fontId="5" fillId="0" borderId="23" xfId="0" applyFont="1" applyBorder="1" applyAlignment="1" applyProtection="1">
      <alignment horizontal="left"/>
      <protection locked="0"/>
    </xf>
    <xf numFmtId="0" fontId="37" fillId="0" borderId="2" xfId="0" applyFont="1" applyBorder="1"/>
    <xf numFmtId="0" fontId="37" fillId="0" borderId="27" xfId="0" applyFont="1" applyBorder="1"/>
    <xf numFmtId="0" fontId="50" fillId="0" borderId="0" xfId="0" applyFont="1"/>
    <xf numFmtId="0" fontId="39" fillId="2" borderId="1" xfId="0" applyFont="1" applyFill="1" applyBorder="1" applyAlignment="1">
      <alignment vertical="top"/>
    </xf>
    <xf numFmtId="0" fontId="37" fillId="0" borderId="0" xfId="0" applyFont="1"/>
    <xf numFmtId="0" fontId="52" fillId="0" borderId="0" xfId="0" applyFont="1" applyAlignment="1">
      <alignment vertical="center"/>
    </xf>
    <xf numFmtId="0" fontId="0" fillId="0" borderId="0" xfId="0" applyAlignment="1">
      <alignment horizontal="right"/>
    </xf>
    <xf numFmtId="0" fontId="28" fillId="0" borderId="0" xfId="0" applyFont="1" applyAlignment="1">
      <alignment horizontal="right"/>
    </xf>
    <xf numFmtId="0" fontId="0" fillId="0" borderId="0" xfId="0" applyAlignment="1">
      <alignment horizontal="left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2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>
      <alignment wrapText="1"/>
    </xf>
    <xf numFmtId="0" fontId="37" fillId="0" borderId="0" xfId="0" applyFont="1" applyFill="1" applyBorder="1" applyAlignment="1" applyProtection="1">
      <alignment vertical="top" wrapText="1"/>
      <protection locked="0"/>
    </xf>
    <xf numFmtId="0" fontId="5" fillId="0" borderId="0" xfId="0" applyFont="1"/>
    <xf numFmtId="0" fontId="38" fillId="0" borderId="0" xfId="0" applyFont="1" applyFill="1" applyBorder="1" applyAlignment="1" applyProtection="1">
      <alignment horizontal="center"/>
      <protection locked="0"/>
    </xf>
    <xf numFmtId="0" fontId="13" fillId="2" borderId="31" xfId="0" applyFont="1" applyFill="1" applyBorder="1"/>
    <xf numFmtId="0" fontId="13" fillId="2" borderId="32" xfId="0" applyFont="1" applyFill="1" applyBorder="1"/>
    <xf numFmtId="0" fontId="37" fillId="0" borderId="33" xfId="0" applyFont="1" applyBorder="1"/>
    <xf numFmtId="0" fontId="13" fillId="2" borderId="34" xfId="0" applyFont="1" applyFill="1" applyBorder="1" applyAlignment="1">
      <alignment horizontal="left"/>
    </xf>
    <xf numFmtId="0" fontId="37" fillId="0" borderId="0" xfId="0" applyFont="1" applyBorder="1"/>
    <xf numFmtId="0" fontId="0" fillId="0" borderId="31" xfId="0" applyBorder="1" applyAlignment="1"/>
    <xf numFmtId="0" fontId="5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0" fontId="39" fillId="2" borderId="34" xfId="0" applyFont="1" applyFill="1" applyBorder="1" applyAlignment="1">
      <alignment vertical="top"/>
    </xf>
    <xf numFmtId="0" fontId="8" fillId="2" borderId="34" xfId="0" applyFont="1" applyFill="1" applyBorder="1" applyAlignment="1">
      <alignment horizontal="left"/>
    </xf>
    <xf numFmtId="0" fontId="8" fillId="2" borderId="0" xfId="0" applyFont="1" applyFill="1" applyBorder="1"/>
    <xf numFmtId="0" fontId="8" fillId="2" borderId="31" xfId="0" applyFont="1" applyFill="1" applyBorder="1"/>
    <xf numFmtId="0" fontId="5" fillId="3" borderId="0" xfId="0" applyFont="1" applyFill="1" applyBorder="1" applyAlignment="1"/>
    <xf numFmtId="0" fontId="0" fillId="0" borderId="40" xfId="0" applyBorder="1" applyAlignment="1"/>
    <xf numFmtId="0" fontId="3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39" fillId="2" borderId="0" xfId="0" applyFont="1" applyFill="1" applyBorder="1" applyAlignment="1">
      <alignment horizontal="left"/>
    </xf>
    <xf numFmtId="0" fontId="5" fillId="0" borderId="40" xfId="0" applyFont="1" applyBorder="1" applyAlignment="1">
      <alignment horizontal="right"/>
    </xf>
    <xf numFmtId="0" fontId="5" fillId="3" borderId="31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0" fillId="0" borderId="39" xfId="0" applyBorder="1" applyAlignment="1"/>
    <xf numFmtId="0" fontId="2" fillId="0" borderId="0" xfId="0" applyFont="1" applyAlignment="1">
      <alignment horizontal="center"/>
    </xf>
    <xf numFmtId="0" fontId="2" fillId="0" borderId="6" xfId="0" applyFont="1" applyBorder="1"/>
    <xf numFmtId="0" fontId="2" fillId="0" borderId="0" xfId="0" applyFont="1" applyBorder="1"/>
    <xf numFmtId="0" fontId="5" fillId="0" borderId="6" xfId="0" applyFont="1" applyBorder="1"/>
    <xf numFmtId="0" fontId="5" fillId="0" borderId="0" xfId="0" applyFont="1" applyBorder="1"/>
    <xf numFmtId="0" fontId="0" fillId="0" borderId="6" xfId="0" applyBorder="1"/>
    <xf numFmtId="0" fontId="2" fillId="0" borderId="7" xfId="0" applyFont="1" applyBorder="1"/>
    <xf numFmtId="0" fontId="5" fillId="0" borderId="7" xfId="0" applyFont="1" applyBorder="1"/>
    <xf numFmtId="0" fontId="0" fillId="0" borderId="7" xfId="0" applyBorder="1"/>
    <xf numFmtId="0" fontId="5" fillId="0" borderId="17" xfId="0" applyFont="1" applyBorder="1"/>
    <xf numFmtId="0" fontId="2" fillId="0" borderId="7" xfId="0" applyFont="1" applyBorder="1" applyAlignment="1">
      <alignment horizontal="center"/>
    </xf>
    <xf numFmtId="0" fontId="2" fillId="0" borderId="17" xfId="0" applyFont="1" applyBorder="1"/>
    <xf numFmtId="0" fontId="0" fillId="0" borderId="17" xfId="0" applyBorder="1"/>
    <xf numFmtId="0" fontId="2" fillId="0" borderId="6" xfId="0" applyFont="1" applyFill="1" applyBorder="1"/>
    <xf numFmtId="0" fontId="2" fillId="0" borderId="7" xfId="0" applyFont="1" applyFill="1" applyBorder="1"/>
    <xf numFmtId="0" fontId="5" fillId="0" borderId="6" xfId="0" applyFont="1" applyFill="1" applyBorder="1"/>
    <xf numFmtId="0" fontId="5" fillId="0" borderId="7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2" fillId="0" borderId="17" xfId="0" applyFont="1" applyFill="1" applyBorder="1"/>
    <xf numFmtId="0" fontId="0" fillId="0" borderId="17" xfId="0" applyFill="1" applyBorder="1" applyAlignment="1">
      <alignment horizontal="left"/>
    </xf>
    <xf numFmtId="0" fontId="5" fillId="0" borderId="17" xfId="0" applyFont="1" applyFill="1" applyBorder="1" applyAlignment="1">
      <alignment horizontal="left"/>
    </xf>
    <xf numFmtId="0" fontId="0" fillId="0" borderId="17" xfId="0" applyFill="1" applyBorder="1"/>
    <xf numFmtId="0" fontId="5" fillId="0" borderId="0" xfId="0" applyFont="1" applyFill="1" applyBorder="1"/>
    <xf numFmtId="0" fontId="5" fillId="3" borderId="32" xfId="0" applyFont="1" applyFill="1" applyBorder="1" applyAlignment="1">
      <alignment horizontal="right"/>
    </xf>
    <xf numFmtId="0" fontId="0" fillId="0" borderId="45" xfId="0" applyBorder="1" applyAlignment="1"/>
    <xf numFmtId="0" fontId="44" fillId="0" borderId="0" xfId="0" applyFont="1" applyFill="1" applyBorder="1" applyAlignment="1">
      <alignment vertical="center" wrapText="1"/>
    </xf>
    <xf numFmtId="0" fontId="44" fillId="0" borderId="0" xfId="0" applyFont="1" applyFill="1" applyBorder="1" applyAlignment="1"/>
    <xf numFmtId="0" fontId="44" fillId="0" borderId="0" xfId="0" applyFont="1" applyFill="1" applyBorder="1" applyAlignment="1">
      <alignment vertical="center"/>
    </xf>
    <xf numFmtId="0" fontId="44" fillId="0" borderId="0" xfId="0" applyFont="1" applyFill="1" applyBorder="1"/>
    <xf numFmtId="0" fontId="5" fillId="0" borderId="0" xfId="0" applyFont="1" applyFill="1"/>
    <xf numFmtId="0" fontId="5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5" fillId="0" borderId="3" xfId="0" applyFont="1" applyFill="1" applyBorder="1" applyAlignment="1" applyProtection="1">
      <alignment vertical="center"/>
      <protection locked="0"/>
    </xf>
    <xf numFmtId="0" fontId="0" fillId="0" borderId="67" xfId="0" applyBorder="1"/>
    <xf numFmtId="0" fontId="37" fillId="0" borderId="48" xfId="0" applyFont="1" applyBorder="1"/>
    <xf numFmtId="0" fontId="0" fillId="0" borderId="48" xfId="0" applyBorder="1"/>
    <xf numFmtId="0" fontId="12" fillId="0" borderId="48" xfId="0" applyFont="1" applyBorder="1"/>
    <xf numFmtId="0" fontId="8" fillId="2" borderId="50" xfId="0" applyFont="1" applyFill="1" applyBorder="1" applyAlignment="1">
      <alignment horizontal="left"/>
    </xf>
    <xf numFmtId="0" fontId="7" fillId="2" borderId="69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top"/>
    </xf>
    <xf numFmtId="0" fontId="14" fillId="0" borderId="40" xfId="0" applyFont="1" applyBorder="1" applyAlignment="1">
      <alignment horizontal="center"/>
    </xf>
    <xf numFmtId="0" fontId="10" fillId="2" borderId="34" xfId="0" applyFont="1" applyFill="1" applyBorder="1" applyAlignment="1">
      <alignment vertical="top"/>
    </xf>
    <xf numFmtId="0" fontId="38" fillId="0" borderId="0" xfId="0" applyFont="1" applyFill="1" applyBorder="1" applyAlignment="1">
      <alignment horizontal="center"/>
    </xf>
    <xf numFmtId="0" fontId="66" fillId="2" borderId="34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7" xfId="0" applyFont="1" applyFill="1" applyBorder="1"/>
    <xf numFmtId="0" fontId="5" fillId="0" borderId="43" xfId="0" applyFont="1" applyFill="1" applyBorder="1" applyAlignment="1">
      <alignment horizontal="left"/>
    </xf>
    <xf numFmtId="0" fontId="5" fillId="5" borderId="43" xfId="0" applyFont="1" applyFill="1" applyBorder="1" applyAlignment="1"/>
    <xf numFmtId="0" fontId="27" fillId="0" borderId="0" xfId="3" applyFont="1"/>
    <xf numFmtId="0" fontId="27" fillId="0" borderId="0" xfId="0" applyNumberFormat="1" applyFont="1" applyBorder="1" applyAlignment="1">
      <alignment horizontal="left" vertical="top" wrapText="1"/>
    </xf>
    <xf numFmtId="0" fontId="27" fillId="0" borderId="26" xfId="0" applyFont="1" applyBorder="1" applyAlignment="1">
      <alignment horizontal="center" vertical="center"/>
    </xf>
    <xf numFmtId="0" fontId="5" fillId="0" borderId="43" xfId="0" applyFont="1" applyFill="1" applyBorder="1" applyAlignment="1">
      <alignment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2" xfId="0" applyFont="1" applyFill="1" applyBorder="1" applyAlignment="1">
      <alignment vertical="top"/>
    </xf>
    <xf numFmtId="0" fontId="2" fillId="0" borderId="0" xfId="0" applyFont="1" applyFill="1" applyBorder="1"/>
    <xf numFmtId="0" fontId="5" fillId="0" borderId="67" xfId="0" applyFont="1" applyBorder="1"/>
    <xf numFmtId="0" fontId="5" fillId="0" borderId="44" xfId="0" applyFont="1" applyFill="1" applyBorder="1" applyAlignment="1">
      <alignment horizontal="left"/>
    </xf>
    <xf numFmtId="0" fontId="37" fillId="11" borderId="8" xfId="0" applyFont="1" applyFill="1" applyBorder="1" applyAlignment="1">
      <alignment vertical="center"/>
    </xf>
    <xf numFmtId="0" fontId="37" fillId="0" borderId="0" xfId="0" applyFont="1" applyBorder="1" applyAlignment="1">
      <alignment horizontal="center"/>
    </xf>
    <xf numFmtId="0" fontId="37" fillId="0" borderId="46" xfId="0" applyFont="1" applyBorder="1"/>
    <xf numFmtId="0" fontId="51" fillId="0" borderId="37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78" xfId="0" applyFont="1" applyFill="1" applyBorder="1" applyAlignment="1"/>
    <xf numFmtId="0" fontId="7" fillId="2" borderId="0" xfId="0" applyFont="1" applyFill="1" applyBorder="1" applyAlignment="1">
      <alignment vertical="top"/>
    </xf>
    <xf numFmtId="0" fontId="5" fillId="5" borderId="80" xfId="0" applyFont="1" applyFill="1" applyBorder="1" applyAlignment="1"/>
    <xf numFmtId="0" fontId="67" fillId="5" borderId="35" xfId="0" applyFont="1" applyFill="1" applyBorder="1"/>
    <xf numFmtId="0" fontId="16" fillId="0" borderId="0" xfId="0" applyFont="1" applyFill="1" applyBorder="1" applyAlignment="1">
      <alignment horizontal="left" vertical="top"/>
    </xf>
    <xf numFmtId="0" fontId="5" fillId="0" borderId="0" xfId="3" applyBorder="1"/>
    <xf numFmtId="0" fontId="5" fillId="0" borderId="43" xfId="0" applyFont="1" applyFill="1" applyBorder="1" applyAlignment="1">
      <alignment vertical="top" wrapText="1"/>
    </xf>
    <xf numFmtId="0" fontId="5" fillId="0" borderId="51" xfId="0" applyFont="1" applyFill="1" applyBorder="1" applyAlignment="1">
      <alignment vertical="top" wrapText="1"/>
    </xf>
    <xf numFmtId="0" fontId="5" fillId="0" borderId="44" xfId="0" applyFont="1" applyFill="1" applyBorder="1" applyAlignment="1">
      <alignment vertical="top" wrapText="1"/>
    </xf>
    <xf numFmtId="0" fontId="5" fillId="0" borderId="43" xfId="0" applyFont="1" applyFill="1" applyBorder="1" applyAlignment="1"/>
    <xf numFmtId="0" fontId="5" fillId="0" borderId="44" xfId="0" applyFont="1" applyFill="1" applyBorder="1" applyAlignment="1"/>
    <xf numFmtId="0" fontId="37" fillId="0" borderId="0" xfId="3" applyFont="1"/>
    <xf numFmtId="0" fontId="12" fillId="0" borderId="0" xfId="3" applyFont="1" applyBorder="1"/>
    <xf numFmtId="0" fontId="5" fillId="0" borderId="0" xfId="3" applyFont="1"/>
    <xf numFmtId="0" fontId="13" fillId="2" borderId="0" xfId="3" applyFont="1" applyFill="1" applyBorder="1"/>
    <xf numFmtId="0" fontId="5" fillId="0" borderId="0" xfId="3" applyFont="1" applyFill="1" applyBorder="1" applyAlignment="1" applyProtection="1">
      <alignment vertical="center"/>
      <protection locked="0"/>
    </xf>
    <xf numFmtId="0" fontId="44" fillId="0" borderId="0" xfId="3" applyFont="1" applyFill="1" applyBorder="1" applyAlignment="1" applyProtection="1">
      <alignment horizontal="center" vertical="center"/>
      <protection locked="0"/>
    </xf>
    <xf numFmtId="0" fontId="51" fillId="0" borderId="0" xfId="3" applyFont="1" applyFill="1" applyBorder="1" applyAlignment="1" applyProtection="1">
      <alignment horizontal="center" vertical="center"/>
      <protection locked="0"/>
    </xf>
    <xf numFmtId="0" fontId="37" fillId="0" borderId="0" xfId="3" applyFont="1" applyBorder="1" applyAlignment="1">
      <alignment horizontal="center"/>
    </xf>
    <xf numFmtId="0" fontId="38" fillId="0" borderId="0" xfId="3" applyFont="1" applyFill="1" applyBorder="1" applyAlignment="1" applyProtection="1">
      <alignment horizontal="center"/>
      <protection locked="0"/>
    </xf>
    <xf numFmtId="0" fontId="37" fillId="0" borderId="27" xfId="0" applyFont="1" applyBorder="1" applyAlignment="1">
      <alignment wrapText="1"/>
    </xf>
    <xf numFmtId="0" fontId="37" fillId="0" borderId="27" xfId="0" applyFont="1" applyBorder="1" applyAlignment="1">
      <alignment horizontal="left" wrapText="1"/>
    </xf>
    <xf numFmtId="0" fontId="37" fillId="0" borderId="38" xfId="0" applyFont="1" applyFill="1" applyBorder="1" applyAlignment="1"/>
    <xf numFmtId="0" fontId="37" fillId="0" borderId="29" xfId="0" applyFont="1" applyBorder="1"/>
    <xf numFmtId="0" fontId="37" fillId="0" borderId="28" xfId="0" applyFont="1" applyBorder="1"/>
    <xf numFmtId="0" fontId="37" fillId="0" borderId="35" xfId="0" applyFont="1" applyFill="1" applyBorder="1"/>
    <xf numFmtId="0" fontId="37" fillId="0" borderId="0" xfId="0" applyFont="1" applyFill="1" applyBorder="1"/>
    <xf numFmtId="0" fontId="44" fillId="0" borderId="0" xfId="0" applyFont="1" applyFill="1" applyBorder="1" applyAlignment="1" applyProtection="1">
      <alignment horizontal="center" vertical="center"/>
      <protection locked="0"/>
    </xf>
    <xf numFmtId="0" fontId="37" fillId="0" borderId="41" xfId="0" applyFont="1" applyBorder="1"/>
    <xf numFmtId="0" fontId="37" fillId="0" borderId="90" xfId="0" applyFont="1" applyBorder="1"/>
    <xf numFmtId="0" fontId="37" fillId="0" borderId="89" xfId="0" applyFont="1" applyBorder="1"/>
    <xf numFmtId="0" fontId="37" fillId="0" borderId="35" xfId="0" applyFont="1" applyFill="1" applyBorder="1" applyAlignment="1"/>
    <xf numFmtId="0" fontId="12" fillId="0" borderId="91" xfId="0" applyFont="1" applyFill="1" applyBorder="1" applyAlignment="1"/>
    <xf numFmtId="0" fontId="5" fillId="0" borderId="0" xfId="0" applyFont="1" applyFill="1" applyBorder="1" applyAlignment="1"/>
    <xf numFmtId="0" fontId="5" fillId="5" borderId="92" xfId="0" applyFont="1" applyFill="1" applyBorder="1" applyAlignment="1"/>
    <xf numFmtId="166" fontId="69" fillId="0" borderId="0" xfId="0" applyNumberFormat="1" applyFont="1" applyFill="1" applyBorder="1" applyAlignment="1">
      <alignment horizontal="left" vertical="center"/>
    </xf>
    <xf numFmtId="166" fontId="65" fillId="0" borderId="0" xfId="0" applyNumberFormat="1" applyFont="1" applyFill="1" applyBorder="1" applyAlignment="1"/>
    <xf numFmtId="166" fontId="70" fillId="10" borderId="68" xfId="0" applyNumberFormat="1" applyFont="1" applyFill="1" applyBorder="1" applyAlignment="1">
      <alignment horizontal="left" vertical="center"/>
    </xf>
    <xf numFmtId="166" fontId="37" fillId="10" borderId="68" xfId="0" applyNumberFormat="1" applyFont="1" applyFill="1" applyBorder="1" applyAlignment="1"/>
    <xf numFmtId="0" fontId="7" fillId="2" borderId="40" xfId="0" applyFont="1" applyFill="1" applyBorder="1" applyAlignment="1">
      <alignment horizontal="left"/>
    </xf>
    <xf numFmtId="49" fontId="44" fillId="5" borderId="29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/>
    <xf numFmtId="0" fontId="37" fillId="0" borderId="104" xfId="0" applyFont="1" applyBorder="1"/>
    <xf numFmtId="0" fontId="13" fillId="2" borderId="105" xfId="0" applyFont="1" applyFill="1" applyBorder="1"/>
    <xf numFmtId="0" fontId="37" fillId="0" borderId="107" xfId="0" applyFont="1" applyBorder="1"/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/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75" fillId="0" borderId="0" xfId="0" applyFont="1" applyFill="1" applyBorder="1" applyAlignment="1">
      <alignment horizontal="center" wrapText="1"/>
    </xf>
    <xf numFmtId="49" fontId="5" fillId="0" borderId="0" xfId="0" applyNumberFormat="1" applyFont="1" applyFill="1" applyBorder="1" applyAlignment="1" applyProtection="1">
      <alignment horizontal="left"/>
      <protection locked="0"/>
    </xf>
    <xf numFmtId="49" fontId="5" fillId="0" borderId="87" xfId="0" applyNumberFormat="1" applyFont="1" applyFill="1" applyBorder="1" applyAlignment="1"/>
    <xf numFmtId="0" fontId="8" fillId="2" borderId="116" xfId="0" applyFont="1" applyFill="1" applyBorder="1" applyAlignment="1">
      <alignment horizontal="left"/>
    </xf>
    <xf numFmtId="0" fontId="39" fillId="2" borderId="117" xfId="0" applyFont="1" applyFill="1" applyBorder="1" applyAlignment="1">
      <alignment horizontal="left"/>
    </xf>
    <xf numFmtId="0" fontId="8" fillId="2" borderId="118" xfId="0" applyFont="1" applyFill="1" applyBorder="1" applyAlignment="1">
      <alignment horizontal="left"/>
    </xf>
    <xf numFmtId="0" fontId="8" fillId="2" borderId="117" xfId="0" applyFont="1" applyFill="1" applyBorder="1" applyAlignment="1">
      <alignment horizontal="center"/>
    </xf>
    <xf numFmtId="0" fontId="39" fillId="2" borderId="117" xfId="0" applyFont="1" applyFill="1" applyBorder="1" applyAlignment="1">
      <alignment horizontal="center"/>
    </xf>
    <xf numFmtId="0" fontId="12" fillId="0" borderId="112" xfId="0" applyFont="1" applyFill="1" applyBorder="1" applyAlignment="1"/>
    <xf numFmtId="0" fontId="5" fillId="3" borderId="124" xfId="0" applyFont="1" applyFill="1" applyBorder="1" applyAlignment="1">
      <alignment horizontal="right"/>
    </xf>
    <xf numFmtId="0" fontId="5" fillId="3" borderId="99" xfId="0" applyFont="1" applyFill="1" applyBorder="1" applyAlignment="1">
      <alignment horizontal="right"/>
    </xf>
    <xf numFmtId="0" fontId="0" fillId="0" borderId="99" xfId="0" applyBorder="1" applyAlignment="1"/>
    <xf numFmtId="0" fontId="7" fillId="2" borderId="13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right"/>
    </xf>
    <xf numFmtId="0" fontId="12" fillId="0" borderId="100" xfId="0" applyFont="1" applyFill="1" applyBorder="1" applyAlignment="1">
      <alignment horizontal="right"/>
    </xf>
    <xf numFmtId="0" fontId="63" fillId="0" borderId="0" xfId="0" applyFont="1" applyFill="1" applyBorder="1" applyAlignment="1">
      <alignment horizontal="right"/>
    </xf>
    <xf numFmtId="0" fontId="5" fillId="3" borderId="10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3" applyBorder="1" applyAlignment="1">
      <alignment vertical="center"/>
    </xf>
    <xf numFmtId="0" fontId="17" fillId="0" borderId="82" xfId="0" applyFont="1" applyFill="1" applyBorder="1" applyAlignment="1">
      <alignment horizontal="left" vertical="top" wrapText="1"/>
    </xf>
    <xf numFmtId="0" fontId="17" fillId="0" borderId="86" xfId="0" applyFont="1" applyFill="1" applyBorder="1" applyAlignment="1">
      <alignment horizontal="left" vertical="top" wrapText="1"/>
    </xf>
    <xf numFmtId="49" fontId="5" fillId="5" borderId="142" xfId="0" applyNumberFormat="1" applyFont="1" applyFill="1" applyBorder="1" applyAlignment="1"/>
    <xf numFmtId="0" fontId="5" fillId="0" borderId="76" xfId="0" applyFont="1" applyFill="1" applyBorder="1" applyAlignment="1">
      <alignment vertical="center"/>
    </xf>
    <xf numFmtId="0" fontId="73" fillId="4" borderId="0" xfId="0" applyFont="1" applyFill="1" applyBorder="1" applyAlignment="1">
      <alignment wrapText="1"/>
    </xf>
    <xf numFmtId="49" fontId="5" fillId="0" borderId="34" xfId="0" applyNumberFormat="1" applyFont="1" applyFill="1" applyBorder="1" applyAlignment="1" applyProtection="1">
      <alignment horizontal="left"/>
      <protection locked="0"/>
    </xf>
    <xf numFmtId="0" fontId="12" fillId="0" borderId="40" xfId="0" applyFont="1" applyBorder="1"/>
    <xf numFmtId="49" fontId="5" fillId="0" borderId="34" xfId="0" applyNumberFormat="1" applyFont="1" applyFill="1" applyBorder="1" applyProtection="1">
      <protection locked="0"/>
    </xf>
    <xf numFmtId="49" fontId="8" fillId="0" borderId="34" xfId="0" applyNumberFormat="1" applyFont="1" applyFill="1" applyBorder="1" applyAlignment="1">
      <alignment horizontal="center" vertical="center" wrapText="1"/>
    </xf>
    <xf numFmtId="49" fontId="44" fillId="5" borderId="136" xfId="0" applyNumberFormat="1" applyFont="1" applyFill="1" applyBorder="1" applyAlignment="1" applyProtection="1">
      <alignment horizontal="left" vertical="center"/>
      <protection locked="0"/>
    </xf>
    <xf numFmtId="0" fontId="14" fillId="0" borderId="0" xfId="0" applyFont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167" fontId="90" fillId="0" borderId="0" xfId="0" applyNumberFormat="1" applyFont="1" applyFill="1" applyBorder="1" applyAlignment="1">
      <alignment vertical="center" wrapText="1"/>
    </xf>
    <xf numFmtId="49" fontId="2" fillId="4" borderId="129" xfId="0" applyNumberFormat="1" applyFont="1" applyFill="1" applyBorder="1" applyAlignment="1"/>
    <xf numFmtId="0" fontId="12" fillId="4" borderId="130" xfId="0" applyFont="1" applyFill="1" applyBorder="1"/>
    <xf numFmtId="49" fontId="2" fillId="4" borderId="129" xfId="0" applyNumberFormat="1" applyFont="1" applyFill="1" applyBorder="1" applyAlignment="1">
      <alignment horizontal="center"/>
    </xf>
    <xf numFmtId="0" fontId="0" fillId="4" borderId="130" xfId="0" applyFill="1" applyBorder="1"/>
    <xf numFmtId="0" fontId="7" fillId="2" borderId="189" xfId="0" applyFont="1" applyFill="1" applyBorder="1" applyAlignment="1">
      <alignment horizontal="left" vertical="center"/>
    </xf>
    <xf numFmtId="0" fontId="39" fillId="2" borderId="190" xfId="0" applyFont="1" applyFill="1" applyBorder="1" applyAlignment="1">
      <alignment horizontal="left"/>
    </xf>
    <xf numFmtId="49" fontId="5" fillId="0" borderId="112" xfId="0" applyNumberFormat="1" applyFont="1" applyFill="1" applyBorder="1" applyAlignment="1"/>
    <xf numFmtId="0" fontId="16" fillId="0" borderId="174" xfId="0" applyFont="1" applyFill="1" applyBorder="1" applyAlignment="1">
      <alignment horizontal="left"/>
    </xf>
    <xf numFmtId="0" fontId="44" fillId="5" borderId="165" xfId="0" applyFont="1" applyFill="1" applyBorder="1" applyAlignment="1" applyProtection="1">
      <alignment horizontal="center" vertical="center"/>
      <protection locked="0"/>
    </xf>
    <xf numFmtId="0" fontId="14" fillId="0" borderId="0" xfId="3" applyFont="1" applyBorder="1" applyAlignment="1">
      <alignment horizontal="center"/>
    </xf>
    <xf numFmtId="0" fontId="0" fillId="0" borderId="103" xfId="0" applyFill="1" applyBorder="1" applyAlignment="1"/>
    <xf numFmtId="0" fontId="12" fillId="0" borderId="103" xfId="0" applyFont="1" applyFill="1" applyBorder="1" applyAlignment="1"/>
    <xf numFmtId="0" fontId="5" fillId="0" borderId="103" xfId="0" applyFont="1" applyFill="1" applyBorder="1" applyAlignment="1">
      <alignment wrapText="1"/>
    </xf>
    <xf numFmtId="0" fontId="51" fillId="0" borderId="162" xfId="0" applyFont="1" applyFill="1" applyBorder="1" applyAlignment="1" applyProtection="1">
      <alignment horizontal="center" vertical="center"/>
      <protection locked="0"/>
    </xf>
    <xf numFmtId="0" fontId="51" fillId="0" borderId="119" xfId="0" applyFont="1" applyFill="1" applyBorder="1" applyAlignment="1" applyProtection="1">
      <alignment horizontal="center" vertical="center"/>
      <protection locked="0"/>
    </xf>
    <xf numFmtId="0" fontId="13" fillId="2" borderId="105" xfId="3" applyFont="1" applyFill="1" applyBorder="1"/>
    <xf numFmtId="0" fontId="37" fillId="0" borderId="106" xfId="3" applyFont="1" applyBorder="1"/>
    <xf numFmtId="0" fontId="44" fillId="5" borderId="165" xfId="3" applyFont="1" applyFill="1" applyBorder="1" applyAlignment="1" applyProtection="1">
      <alignment horizontal="center" vertical="center"/>
      <protection locked="0"/>
    </xf>
    <xf numFmtId="0" fontId="5" fillId="0" borderId="167" xfId="3" applyFont="1" applyBorder="1" applyAlignment="1" applyProtection="1">
      <alignment horizontal="left"/>
      <protection locked="0"/>
    </xf>
    <xf numFmtId="0" fontId="5" fillId="0" borderId="201" xfId="3" applyBorder="1" applyAlignment="1"/>
    <xf numFmtId="0" fontId="37" fillId="0" borderId="107" xfId="3" applyFont="1" applyBorder="1"/>
    <xf numFmtId="0" fontId="44" fillId="5" borderId="221" xfId="3" applyFont="1" applyFill="1" applyBorder="1" applyAlignment="1" applyProtection="1">
      <alignment horizontal="center" vertical="center"/>
      <protection locked="0"/>
    </xf>
    <xf numFmtId="0" fontId="37" fillId="0" borderId="107" xfId="3" applyFont="1" applyBorder="1" applyAlignment="1">
      <alignment horizontal="left" wrapText="1"/>
    </xf>
    <xf numFmtId="0" fontId="79" fillId="0" borderId="107" xfId="3" applyFont="1" applyBorder="1"/>
    <xf numFmtId="0" fontId="37" fillId="0" borderId="224" xfId="3" applyFont="1" applyBorder="1"/>
    <xf numFmtId="0" fontId="5" fillId="0" borderId="167" xfId="3" applyFont="1" applyFill="1" applyBorder="1" applyAlignment="1" applyProtection="1">
      <alignment vertical="center"/>
      <protection locked="0"/>
    </xf>
    <xf numFmtId="0" fontId="37" fillId="0" borderId="108" xfId="3" applyFont="1" applyBorder="1"/>
    <xf numFmtId="0" fontId="37" fillId="0" borderId="108" xfId="3" applyFont="1" applyBorder="1" applyAlignment="1">
      <alignment horizontal="left"/>
    </xf>
    <xf numFmtId="0" fontId="37" fillId="0" borderId="108" xfId="3" applyFont="1" applyBorder="1" applyAlignment="1"/>
    <xf numFmtId="0" fontId="37" fillId="0" borderId="224" xfId="3" applyFont="1" applyBorder="1" applyAlignment="1"/>
    <xf numFmtId="0" fontId="37" fillId="0" borderId="226" xfId="3" applyFont="1" applyBorder="1" applyAlignment="1"/>
    <xf numFmtId="0" fontId="44" fillId="5" borderId="227" xfId="0" applyFont="1" applyFill="1" applyBorder="1" applyAlignment="1" applyProtection="1">
      <alignment horizontal="center" vertical="center"/>
      <protection locked="0"/>
    </xf>
    <xf numFmtId="0" fontId="44" fillId="0" borderId="167" xfId="3" applyFont="1" applyFill="1" applyBorder="1" applyAlignment="1" applyProtection="1">
      <alignment horizontal="left" vertical="center"/>
      <protection locked="0"/>
    </xf>
    <xf numFmtId="0" fontId="5" fillId="0" borderId="172" xfId="3" applyBorder="1" applyAlignment="1"/>
    <xf numFmtId="0" fontId="44" fillId="0" borderId="162" xfId="3" applyFont="1" applyBorder="1" applyAlignment="1" applyProtection="1">
      <alignment horizontal="center" vertical="center"/>
      <protection locked="0"/>
    </xf>
    <xf numFmtId="0" fontId="11" fillId="0" borderId="162" xfId="3" applyFont="1" applyBorder="1" applyProtection="1">
      <protection locked="0"/>
    </xf>
    <xf numFmtId="0" fontId="80" fillId="2" borderId="0" xfId="0" applyFont="1" applyFill="1" applyBorder="1" applyAlignment="1">
      <alignment horizontal="left" vertical="center" wrapText="1"/>
    </xf>
    <xf numFmtId="0" fontId="5" fillId="0" borderId="0" xfId="3" applyFill="1"/>
    <xf numFmtId="0" fontId="37" fillId="0" borderId="229" xfId="3" applyFont="1" applyBorder="1" applyAlignment="1"/>
    <xf numFmtId="0" fontId="44" fillId="5" borderId="208" xfId="3" applyFont="1" applyFill="1" applyBorder="1" applyAlignment="1" applyProtection="1">
      <alignment horizontal="center" vertical="center"/>
      <protection locked="0"/>
    </xf>
    <xf numFmtId="0" fontId="44" fillId="0" borderId="230" xfId="3" applyFont="1" applyFill="1" applyBorder="1" applyAlignment="1" applyProtection="1">
      <alignment horizontal="left" vertical="center"/>
      <protection locked="0"/>
    </xf>
    <xf numFmtId="0" fontId="5" fillId="0" borderId="231" xfId="3" applyBorder="1" applyAlignment="1"/>
    <xf numFmtId="0" fontId="37" fillId="0" borderId="101" xfId="3" applyFont="1" applyBorder="1" applyAlignment="1"/>
    <xf numFmtId="0" fontId="44" fillId="5" borderId="166" xfId="3" applyFont="1" applyFill="1" applyBorder="1" applyAlignment="1" applyProtection="1">
      <alignment horizontal="center" vertical="center"/>
      <protection locked="0"/>
    </xf>
    <xf numFmtId="0" fontId="44" fillId="0" borderId="169" xfId="3" applyFont="1" applyFill="1" applyBorder="1" applyAlignment="1" applyProtection="1">
      <alignment horizontal="left" vertical="center"/>
      <protection locked="0"/>
    </xf>
    <xf numFmtId="0" fontId="5" fillId="0" borderId="173" xfId="3" applyBorder="1" applyAlignment="1"/>
    <xf numFmtId="0" fontId="80" fillId="2" borderId="222" xfId="0" applyFont="1" applyFill="1" applyBorder="1" applyAlignment="1">
      <alignment horizontal="left" vertical="center" wrapText="1"/>
    </xf>
    <xf numFmtId="0" fontId="67" fillId="0" borderId="225" xfId="3" applyFont="1" applyFill="1" applyBorder="1" applyAlignment="1"/>
    <xf numFmtId="0" fontId="80" fillId="2" borderId="105" xfId="0" applyFont="1" applyFill="1" applyBorder="1" applyAlignment="1">
      <alignment horizontal="left" vertical="center" wrapText="1"/>
    </xf>
    <xf numFmtId="0" fontId="80" fillId="2" borderId="119" xfId="0" applyFont="1" applyFill="1" applyBorder="1" applyAlignment="1">
      <alignment horizontal="left" vertical="center" wrapText="1"/>
    </xf>
    <xf numFmtId="0" fontId="5" fillId="0" borderId="111" xfId="3" applyBorder="1"/>
    <xf numFmtId="0" fontId="44" fillId="5" borderId="234" xfId="3" applyFont="1" applyFill="1" applyBorder="1" applyAlignment="1" applyProtection="1">
      <alignment horizontal="center" vertical="center"/>
      <protection locked="0"/>
    </xf>
    <xf numFmtId="0" fontId="37" fillId="0" borderId="236" xfId="3" applyFont="1" applyBorder="1" applyAlignment="1"/>
    <xf numFmtId="0" fontId="44" fillId="5" borderId="237" xfId="3" applyFont="1" applyFill="1" applyBorder="1" applyAlignment="1" applyProtection="1">
      <alignment horizontal="center" vertical="center"/>
      <protection locked="0"/>
    </xf>
    <xf numFmtId="0" fontId="44" fillId="0" borderId="235" xfId="3" applyFont="1" applyBorder="1" applyAlignment="1" applyProtection="1">
      <alignment horizontal="left" vertical="center"/>
      <protection locked="0"/>
    </xf>
    <xf numFmtId="0" fontId="44" fillId="0" borderId="177" xfId="3" applyFont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>
      <alignment horizontal="right"/>
    </xf>
    <xf numFmtId="0" fontId="12" fillId="0" borderId="100" xfId="0" applyFont="1" applyFill="1" applyBorder="1" applyAlignment="1">
      <alignment horizontal="right"/>
    </xf>
    <xf numFmtId="0" fontId="63" fillId="0" borderId="0" xfId="0" applyFont="1" applyFill="1" applyBorder="1" applyAlignment="1">
      <alignment horizontal="right"/>
    </xf>
    <xf numFmtId="0" fontId="5" fillId="3" borderId="10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5" fillId="0" borderId="0" xfId="0" applyFont="1" applyFill="1" applyBorder="1" applyAlignment="1"/>
    <xf numFmtId="0" fontId="17" fillId="0" borderId="56" xfId="0" applyFont="1" applyFill="1" applyBorder="1" applyAlignment="1">
      <alignment horizontal="left" vertical="top" wrapText="1"/>
    </xf>
    <xf numFmtId="0" fontId="37" fillId="0" borderId="0" xfId="3" applyFont="1" applyBorder="1"/>
    <xf numFmtId="0" fontId="37" fillId="0" borderId="105" xfId="3" applyFont="1" applyBorder="1"/>
    <xf numFmtId="0" fontId="14" fillId="0" borderId="119" xfId="3" applyFont="1" applyBorder="1" applyAlignment="1">
      <alignment horizontal="center"/>
    </xf>
    <xf numFmtId="0" fontId="12" fillId="0" borderId="103" xfId="3" applyFont="1" applyBorder="1"/>
    <xf numFmtId="0" fontId="37" fillId="0" borderId="112" xfId="3" applyFont="1" applyBorder="1" applyAlignment="1"/>
    <xf numFmtId="0" fontId="37" fillId="0" borderId="119" xfId="3" applyFont="1" applyBorder="1"/>
    <xf numFmtId="0" fontId="13" fillId="2" borderId="119" xfId="3" applyFont="1" applyFill="1" applyBorder="1"/>
    <xf numFmtId="0" fontId="5" fillId="0" borderId="172" xfId="3" applyFont="1" applyBorder="1" applyAlignment="1" applyProtection="1">
      <alignment horizontal="left"/>
      <protection locked="0"/>
    </xf>
    <xf numFmtId="0" fontId="5" fillId="0" borderId="172" xfId="3" applyFill="1" applyBorder="1" applyAlignment="1">
      <alignment vertical="center"/>
    </xf>
    <xf numFmtId="0" fontId="12" fillId="0" borderId="112" xfId="3" applyFont="1" applyBorder="1"/>
    <xf numFmtId="0" fontId="44" fillId="5" borderId="223" xfId="0" applyFont="1" applyFill="1" applyBorder="1" applyAlignment="1" applyProtection="1">
      <alignment horizontal="center" vertical="center"/>
      <protection locked="0"/>
    </xf>
    <xf numFmtId="0" fontId="44" fillId="0" borderId="216" xfId="3" applyFont="1" applyFill="1" applyBorder="1" applyAlignment="1" applyProtection="1">
      <alignment horizontal="left" vertical="center"/>
      <protection locked="0"/>
    </xf>
    <xf numFmtId="0" fontId="13" fillId="2" borderId="104" xfId="3" applyFont="1" applyFill="1" applyBorder="1" applyAlignment="1">
      <alignment horizontal="left"/>
    </xf>
    <xf numFmtId="0" fontId="13" fillId="2" borderId="243" xfId="3" applyFont="1" applyFill="1" applyBorder="1" applyAlignment="1">
      <alignment horizontal="left"/>
    </xf>
    <xf numFmtId="0" fontId="37" fillId="0" borderId="245" xfId="3" applyFont="1" applyBorder="1" applyAlignment="1"/>
    <xf numFmtId="0" fontId="37" fillId="0" borderId="107" xfId="3" applyFont="1" applyBorder="1" applyAlignment="1"/>
    <xf numFmtId="0" fontId="37" fillId="0" borderId="246" xfId="3" applyFont="1" applyBorder="1" applyAlignment="1"/>
    <xf numFmtId="0" fontId="37" fillId="0" borderId="164" xfId="3" applyFont="1" applyBorder="1" applyAlignment="1"/>
    <xf numFmtId="0" fontId="37" fillId="0" borderId="163" xfId="3" applyFont="1" applyBorder="1" applyAlignment="1"/>
    <xf numFmtId="0" fontId="37" fillId="0" borderId="247" xfId="3" applyFont="1" applyBorder="1" applyAlignment="1"/>
    <xf numFmtId="0" fontId="66" fillId="0" borderId="248" xfId="0" applyFont="1" applyFill="1" applyBorder="1" applyAlignment="1">
      <alignment vertical="center" wrapText="1"/>
    </xf>
    <xf numFmtId="0" fontId="66" fillId="0" borderId="249" xfId="0" applyFont="1" applyFill="1" applyBorder="1" applyAlignment="1">
      <alignment vertical="center" wrapText="1"/>
    </xf>
    <xf numFmtId="0" fontId="12" fillId="0" borderId="87" xfId="3" applyFont="1" applyFill="1" applyBorder="1"/>
    <xf numFmtId="0" fontId="12" fillId="0" borderId="250" xfId="3" applyFont="1" applyFill="1" applyBorder="1"/>
    <xf numFmtId="0" fontId="5" fillId="0" borderId="251" xfId="3" applyFill="1" applyBorder="1"/>
    <xf numFmtId="0" fontId="5" fillId="0" borderId="252" xfId="3" applyFill="1" applyBorder="1"/>
    <xf numFmtId="0" fontId="37" fillId="0" borderId="105" xfId="3" applyFont="1" applyBorder="1" applyAlignment="1">
      <alignment horizontal="center"/>
    </xf>
    <xf numFmtId="0" fontId="5" fillId="0" borderId="105" xfId="3" applyBorder="1"/>
    <xf numFmtId="0" fontId="37" fillId="0" borderId="176" xfId="3" applyFont="1" applyBorder="1"/>
    <xf numFmtId="0" fontId="5" fillId="0" borderId="103" xfId="3" applyBorder="1"/>
    <xf numFmtId="0" fontId="5" fillId="0" borderId="103" xfId="3" applyFill="1" applyBorder="1"/>
    <xf numFmtId="0" fontId="5" fillId="0" borderId="0" xfId="3" applyFill="1" applyBorder="1"/>
    <xf numFmtId="0" fontId="9" fillId="2" borderId="238" xfId="3" applyFont="1" applyFill="1" applyBorder="1" applyAlignment="1">
      <alignment vertical="top"/>
    </xf>
    <xf numFmtId="0" fontId="70" fillId="0" borderId="0" xfId="0" applyFont="1"/>
    <xf numFmtId="0" fontId="97" fillId="0" borderId="0" xfId="1" applyFont="1" applyAlignment="1" applyProtection="1"/>
    <xf numFmtId="0" fontId="70" fillId="0" borderId="0" xfId="0" applyFont="1" applyAlignment="1">
      <alignment horizontal="right"/>
    </xf>
    <xf numFmtId="0" fontId="70" fillId="0" borderId="0" xfId="0" applyFont="1" applyAlignment="1">
      <alignment horizontal="center"/>
    </xf>
    <xf numFmtId="0" fontId="70" fillId="0" borderId="0" xfId="0" applyFont="1" applyAlignment="1">
      <alignment horizontal="left"/>
    </xf>
    <xf numFmtId="0" fontId="70" fillId="0" borderId="0" xfId="0" applyFont="1" applyBorder="1" applyProtection="1">
      <protection locked="0"/>
    </xf>
    <xf numFmtId="0" fontId="70" fillId="0" borderId="0" xfId="0" applyFont="1" applyBorder="1"/>
    <xf numFmtId="0" fontId="70" fillId="0" borderId="0" xfId="0" applyFont="1" applyAlignment="1">
      <alignment vertical="center"/>
    </xf>
    <xf numFmtId="0" fontId="70" fillId="0" borderId="0" xfId="0" applyFont="1" applyBorder="1" applyAlignment="1">
      <alignment vertical="center"/>
    </xf>
    <xf numFmtId="0" fontId="70" fillId="0" borderId="0" xfId="0" applyFont="1" applyAlignment="1">
      <alignment horizontal="right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left" vertical="center"/>
    </xf>
    <xf numFmtId="0" fontId="70" fillId="0" borderId="0" xfId="0" applyFont="1" applyProtection="1">
      <protection locked="0"/>
    </xf>
    <xf numFmtId="0" fontId="97" fillId="0" borderId="0" xfId="1" applyFont="1" applyAlignment="1" applyProtection="1">
      <protection locked="0"/>
    </xf>
    <xf numFmtId="0" fontId="70" fillId="0" borderId="0" xfId="0" applyFont="1" applyAlignment="1" applyProtection="1">
      <alignment horizontal="right"/>
      <protection locked="0"/>
    </xf>
    <xf numFmtId="0" fontId="70" fillId="0" borderId="0" xfId="0" applyFont="1" applyAlignment="1" applyProtection="1">
      <alignment horizontal="center"/>
      <protection locked="0"/>
    </xf>
    <xf numFmtId="0" fontId="70" fillId="0" borderId="0" xfId="0" applyFont="1" applyAlignment="1" applyProtection="1">
      <alignment horizontal="left"/>
      <protection locked="0"/>
    </xf>
    <xf numFmtId="0" fontId="7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top"/>
    </xf>
    <xf numFmtId="0" fontId="27" fillId="0" borderId="255" xfId="0" applyFont="1" applyBorder="1" applyProtection="1">
      <protection locked="0"/>
    </xf>
    <xf numFmtId="0" fontId="27" fillId="0" borderId="255" xfId="0" applyFont="1" applyBorder="1" applyAlignment="1" applyProtection="1">
      <alignment vertical="center"/>
      <protection locked="0"/>
    </xf>
    <xf numFmtId="0" fontId="70" fillId="0" borderId="255" xfId="0" quotePrefix="1" applyFont="1" applyBorder="1" applyProtection="1">
      <protection locked="0"/>
    </xf>
    <xf numFmtId="0" fontId="70" fillId="0" borderId="255" xfId="0" applyFont="1" applyBorder="1" applyProtection="1">
      <protection locked="0"/>
    </xf>
    <xf numFmtId="0" fontId="70" fillId="0" borderId="255" xfId="0" applyFont="1" applyBorder="1" applyAlignment="1" applyProtection="1">
      <alignment vertical="center"/>
      <protection locked="0"/>
    </xf>
    <xf numFmtId="0" fontId="27" fillId="0" borderId="256" xfId="0" applyFont="1" applyBorder="1" applyProtection="1">
      <protection locked="0"/>
    </xf>
    <xf numFmtId="0" fontId="70" fillId="0" borderId="257" xfId="0" applyFont="1" applyBorder="1"/>
    <xf numFmtId="0" fontId="97" fillId="0" borderId="257" xfId="1" applyFont="1" applyBorder="1" applyAlignment="1" applyProtection="1"/>
    <xf numFmtId="0" fontId="70" fillId="0" borderId="257" xfId="0" applyFont="1" applyBorder="1" applyAlignment="1">
      <alignment horizontal="right"/>
    </xf>
    <xf numFmtId="0" fontId="70" fillId="0" borderId="257" xfId="0" applyFont="1" applyBorder="1" applyAlignment="1">
      <alignment horizontal="center"/>
    </xf>
    <xf numFmtId="0" fontId="70" fillId="0" borderId="257" xfId="0" applyFont="1" applyBorder="1" applyAlignment="1">
      <alignment horizontal="left"/>
    </xf>
    <xf numFmtId="0" fontId="70" fillId="0" borderId="258" xfId="0" quotePrefix="1" applyFont="1" applyBorder="1" applyProtection="1">
      <protection locked="0"/>
    </xf>
    <xf numFmtId="0" fontId="70" fillId="0" borderId="257" xfId="0" applyFont="1" applyBorder="1" applyProtection="1">
      <protection locked="0"/>
    </xf>
    <xf numFmtId="16" fontId="70" fillId="0" borderId="258" xfId="0" quotePrefix="1" applyNumberFormat="1" applyFont="1" applyBorder="1" applyProtection="1">
      <protection locked="0"/>
    </xf>
    <xf numFmtId="0" fontId="70" fillId="0" borderId="258" xfId="0" applyFont="1" applyBorder="1" applyProtection="1">
      <protection locked="0"/>
    </xf>
    <xf numFmtId="0" fontId="97" fillId="0" borderId="257" xfId="1" applyFont="1" applyBorder="1" applyAlignment="1" applyProtection="1">
      <protection locked="0"/>
    </xf>
    <xf numFmtId="0" fontId="70" fillId="0" borderId="257" xfId="0" applyFont="1" applyBorder="1" applyAlignment="1" applyProtection="1">
      <alignment horizontal="right"/>
      <protection locked="0"/>
    </xf>
    <xf numFmtId="0" fontId="70" fillId="0" borderId="257" xfId="0" applyFont="1" applyBorder="1" applyAlignment="1" applyProtection="1">
      <alignment horizontal="center"/>
      <protection locked="0"/>
    </xf>
    <xf numFmtId="0" fontId="70" fillId="0" borderId="257" xfId="0" applyFont="1" applyBorder="1" applyAlignment="1" applyProtection="1">
      <alignment horizontal="left"/>
      <protection locked="0"/>
    </xf>
    <xf numFmtId="14" fontId="70" fillId="0" borderId="258" xfId="0" quotePrefix="1" applyNumberFormat="1" applyFont="1" applyBorder="1" applyProtection="1">
      <protection locked="0"/>
    </xf>
    <xf numFmtId="0" fontId="70" fillId="0" borderId="259" xfId="0" applyFont="1" applyBorder="1"/>
    <xf numFmtId="0" fontId="96" fillId="12" borderId="26" xfId="0" applyFont="1" applyFill="1" applyBorder="1" applyAlignment="1" applyProtection="1">
      <alignment horizontal="center" vertical="center"/>
      <protection locked="0"/>
    </xf>
    <xf numFmtId="0" fontId="70" fillId="0" borderId="260" xfId="0" applyFont="1" applyBorder="1" applyProtection="1">
      <protection locked="0"/>
    </xf>
    <xf numFmtId="0" fontId="97" fillId="0" borderId="260" xfId="1" applyFont="1" applyBorder="1" applyAlignment="1" applyProtection="1">
      <protection locked="0"/>
    </xf>
    <xf numFmtId="0" fontId="70" fillId="0" borderId="260" xfId="0" applyFont="1" applyBorder="1" applyAlignment="1" applyProtection="1">
      <alignment horizontal="right"/>
      <protection locked="0"/>
    </xf>
    <xf numFmtId="0" fontId="70" fillId="0" borderId="260" xfId="0" applyFont="1" applyBorder="1" applyAlignment="1" applyProtection="1">
      <alignment horizontal="center"/>
      <protection locked="0"/>
    </xf>
    <xf numFmtId="0" fontId="70" fillId="0" borderId="260" xfId="0" applyFont="1" applyBorder="1" applyAlignment="1" applyProtection="1">
      <alignment horizontal="left"/>
      <protection locked="0"/>
    </xf>
    <xf numFmtId="0" fontId="70" fillId="0" borderId="261" xfId="0" quotePrefix="1" applyFont="1" applyBorder="1" applyProtection="1">
      <protection locked="0"/>
    </xf>
    <xf numFmtId="49" fontId="5" fillId="5" borderId="202" xfId="0" applyNumberFormat="1" applyFont="1" applyFill="1" applyBorder="1" applyAlignment="1"/>
    <xf numFmtId="0" fontId="74" fillId="0" borderId="0" xfId="0" applyFont="1" applyFill="1" applyAlignment="1"/>
    <xf numFmtId="0" fontId="74" fillId="4" borderId="0" xfId="0" applyNumberFormat="1" applyFont="1" applyFill="1" applyAlignment="1"/>
    <xf numFmtId="0" fontId="74" fillId="0" borderId="0" xfId="0" applyNumberFormat="1" applyFont="1" applyFill="1" applyAlignment="1"/>
    <xf numFmtId="0" fontId="5" fillId="0" borderId="214" xfId="0" quotePrefix="1" applyNumberFormat="1" applyFont="1" applyFill="1" applyBorder="1" applyAlignment="1">
      <alignment vertical="center"/>
    </xf>
    <xf numFmtId="49" fontId="5" fillId="0" borderId="218" xfId="0" applyNumberFormat="1" applyFont="1" applyFill="1" applyBorder="1" applyAlignment="1">
      <alignment vertical="center"/>
    </xf>
    <xf numFmtId="0" fontId="5" fillId="0" borderId="200" xfId="0" applyFont="1" applyBorder="1" applyAlignment="1"/>
    <xf numFmtId="0" fontId="5" fillId="0" borderId="0" xfId="3" applyFont="1" applyBorder="1" applyAlignment="1"/>
    <xf numFmtId="0" fontId="12" fillId="0" borderId="0" xfId="0" applyFont="1" applyFill="1" applyBorder="1" applyAlignment="1"/>
    <xf numFmtId="0" fontId="82" fillId="0" borderId="0" xfId="3" applyFont="1" applyFill="1" applyBorder="1" applyAlignment="1">
      <alignment vertical="center" wrapText="1"/>
    </xf>
    <xf numFmtId="0" fontId="1" fillId="0" borderId="0" xfId="4" applyBorder="1" applyAlignment="1">
      <alignment vertical="center" wrapText="1"/>
    </xf>
    <xf numFmtId="0" fontId="68" fillId="0" borderId="0" xfId="3" applyFont="1" applyFill="1" applyBorder="1" applyAlignment="1">
      <alignment vertical="center" wrapText="1"/>
    </xf>
    <xf numFmtId="0" fontId="5" fillId="0" borderId="119" xfId="3" applyBorder="1"/>
    <xf numFmtId="0" fontId="82" fillId="0" borderId="46" xfId="3" applyFont="1" applyFill="1" applyBorder="1" applyAlignment="1">
      <alignment vertical="center" wrapText="1"/>
    </xf>
    <xf numFmtId="0" fontId="77" fillId="0" borderId="0" xfId="3" applyFont="1" applyFill="1" applyBorder="1" applyAlignment="1">
      <alignment horizontal="center" vertical="center" wrapText="1"/>
    </xf>
    <xf numFmtId="0" fontId="44" fillId="5" borderId="264" xfId="0" applyFont="1" applyFill="1" applyBorder="1" applyAlignment="1" applyProtection="1">
      <alignment horizontal="center" vertical="center"/>
      <protection locked="0"/>
    </xf>
    <xf numFmtId="0" fontId="44" fillId="5" borderId="265" xfId="0" applyFont="1" applyFill="1" applyBorder="1" applyAlignment="1" applyProtection="1">
      <alignment horizontal="center" vertical="center"/>
      <protection locked="0"/>
    </xf>
    <xf numFmtId="0" fontId="68" fillId="0" borderId="46" xfId="3" applyFont="1" applyFill="1" applyBorder="1" applyAlignment="1">
      <alignment vertical="center" wrapText="1"/>
    </xf>
    <xf numFmtId="0" fontId="44" fillId="5" borderId="270" xfId="0" applyFont="1" applyFill="1" applyBorder="1" applyAlignment="1" applyProtection="1">
      <alignment horizontal="center" vertical="center"/>
      <protection locked="0"/>
    </xf>
    <xf numFmtId="0" fontId="44" fillId="5" borderId="172" xfId="0" applyFont="1" applyFill="1" applyBorder="1" applyAlignment="1" applyProtection="1">
      <alignment horizontal="center" vertical="center"/>
      <protection locked="0"/>
    </xf>
    <xf numFmtId="0" fontId="44" fillId="5" borderId="241" xfId="0" applyFont="1" applyFill="1" applyBorder="1" applyAlignment="1" applyProtection="1">
      <alignment horizontal="center" vertical="center"/>
      <protection locked="0"/>
    </xf>
    <xf numFmtId="0" fontId="68" fillId="0" borderId="252" xfId="3" applyFont="1" applyFill="1" applyBorder="1" applyAlignment="1">
      <alignment vertical="center" wrapText="1"/>
    </xf>
    <xf numFmtId="0" fontId="77" fillId="0" borderId="274" xfId="3" applyFont="1" applyFill="1" applyBorder="1" applyAlignment="1">
      <alignment horizontal="center" vertical="center" wrapText="1"/>
    </xf>
    <xf numFmtId="0" fontId="77" fillId="0" borderId="275" xfId="3" applyFont="1" applyFill="1" applyBorder="1" applyAlignment="1">
      <alignment horizontal="center" vertical="center" wrapText="1"/>
    </xf>
    <xf numFmtId="0" fontId="44" fillId="5" borderId="279" xfId="0" applyFont="1" applyFill="1" applyBorder="1" applyAlignment="1" applyProtection="1">
      <alignment horizontal="center" vertical="center"/>
      <protection locked="0"/>
    </xf>
    <xf numFmtId="0" fontId="5" fillId="0" borderId="0" xfId="3" applyFont="1" applyBorder="1" applyAlignment="1">
      <alignment vertical="center"/>
    </xf>
    <xf numFmtId="0" fontId="54" fillId="2" borderId="48" xfId="0" applyFont="1" applyFill="1" applyBorder="1" applyAlignment="1">
      <alignment vertical="center" wrapText="1"/>
    </xf>
    <xf numFmtId="0" fontId="67" fillId="0" borderId="143" xfId="0" applyFont="1" applyBorder="1"/>
    <xf numFmtId="0" fontId="44" fillId="5" borderId="143" xfId="0" applyFont="1" applyFill="1" applyBorder="1" applyAlignment="1" applyProtection="1">
      <alignment horizontal="center" vertical="center"/>
      <protection locked="0"/>
    </xf>
    <xf numFmtId="0" fontId="44" fillId="0" borderId="143" xfId="0" applyFont="1" applyBorder="1" applyAlignment="1" applyProtection="1">
      <alignment vertical="center"/>
      <protection locked="0"/>
    </xf>
    <xf numFmtId="0" fontId="39" fillId="2" borderId="103" xfId="0" applyFont="1" applyFill="1" applyBorder="1" applyAlignment="1">
      <alignment horizontal="center"/>
    </xf>
    <xf numFmtId="0" fontId="8" fillId="2" borderId="103" xfId="0" applyFont="1" applyFill="1" applyBorder="1" applyAlignment="1">
      <alignment horizontal="center"/>
    </xf>
    <xf numFmtId="0" fontId="9" fillId="2" borderId="103" xfId="0" applyFont="1" applyFill="1" applyBorder="1" applyAlignment="1">
      <alignment horizontal="left"/>
    </xf>
    <xf numFmtId="0" fontId="8" fillId="2" borderId="103" xfId="0" applyFont="1" applyFill="1" applyBorder="1" applyAlignment="1">
      <alignment horizontal="left"/>
    </xf>
    <xf numFmtId="0" fontId="39" fillId="2" borderId="103" xfId="0" applyFont="1" applyFill="1" applyBorder="1" applyAlignment="1">
      <alignment horizontal="left"/>
    </xf>
    <xf numFmtId="0" fontId="5" fillId="0" borderId="115" xfId="0" applyFont="1" applyFill="1" applyBorder="1" applyAlignment="1">
      <alignment vertical="top"/>
    </xf>
    <xf numFmtId="0" fontId="12" fillId="0" borderId="87" xfId="0" applyFont="1" applyFill="1" applyBorder="1" applyAlignment="1"/>
    <xf numFmtId="0" fontId="5" fillId="0" borderId="73" xfId="0" applyFont="1" applyFill="1" applyBorder="1" applyAlignment="1">
      <alignment vertical="center"/>
    </xf>
    <xf numFmtId="0" fontId="5" fillId="0" borderId="286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/>
    </xf>
    <xf numFmtId="0" fontId="63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5" fillId="0" borderId="0" xfId="0" applyFont="1" applyFill="1" applyBorder="1" applyAlignment="1"/>
    <xf numFmtId="0" fontId="5" fillId="15" borderId="79" xfId="0" applyFont="1" applyFill="1" applyBorder="1" applyAlignment="1" applyProtection="1">
      <alignment vertical="center"/>
      <protection locked="0"/>
    </xf>
    <xf numFmtId="0" fontId="67" fillId="0" borderId="0" xfId="3" applyFont="1" applyFill="1" applyBorder="1" applyAlignment="1">
      <alignment vertical="center" wrapText="1"/>
    </xf>
    <xf numFmtId="0" fontId="77" fillId="0" borderId="0" xfId="3" applyFont="1" applyFill="1" applyBorder="1" applyAlignment="1">
      <alignment vertical="center" wrapText="1"/>
    </xf>
    <xf numFmtId="0" fontId="67" fillId="0" borderId="0" xfId="3" applyFont="1" applyBorder="1" applyAlignment="1">
      <alignment horizontal="center" vertical="center"/>
    </xf>
    <xf numFmtId="0" fontId="67" fillId="0" borderId="0" xfId="3" applyFont="1" applyBorder="1" applyAlignment="1">
      <alignment horizontal="center" vertical="center" wrapText="1"/>
    </xf>
    <xf numFmtId="0" fontId="67" fillId="0" borderId="112" xfId="3" applyFont="1" applyBorder="1" applyAlignment="1">
      <alignment horizontal="center" vertical="center"/>
    </xf>
    <xf numFmtId="0" fontId="67" fillId="0" borderId="112" xfId="3" applyFont="1" applyBorder="1" applyAlignment="1">
      <alignment horizontal="center" vertical="center" wrapText="1"/>
    </xf>
    <xf numFmtId="0" fontId="37" fillId="0" borderId="105" xfId="3" applyFont="1" applyBorder="1" applyAlignment="1"/>
    <xf numFmtId="0" fontId="37" fillId="0" borderId="0" xfId="3" applyFont="1" applyBorder="1" applyAlignment="1"/>
    <xf numFmtId="0" fontId="37" fillId="0" borderId="266" xfId="3" applyFont="1" applyBorder="1" applyAlignment="1"/>
    <xf numFmtId="0" fontId="37" fillId="0" borderId="267" xfId="3" applyFont="1" applyBorder="1" applyAlignment="1"/>
    <xf numFmtId="0" fontId="37" fillId="0" borderId="268" xfId="3" applyFont="1" applyBorder="1" applyAlignment="1"/>
    <xf numFmtId="0" fontId="37" fillId="0" borderId="269" xfId="3" applyFont="1" applyBorder="1" applyAlignment="1"/>
    <xf numFmtId="0" fontId="37" fillId="0" borderId="269" xfId="3" applyFont="1" applyFill="1" applyBorder="1" applyAlignment="1"/>
    <xf numFmtId="0" fontId="37" fillId="0" borderId="267" xfId="3" applyFont="1" applyFill="1" applyBorder="1" applyAlignment="1"/>
    <xf numFmtId="0" fontId="37" fillId="0" borderId="273" xfId="3" applyFont="1" applyFill="1" applyBorder="1" applyAlignment="1"/>
    <xf numFmtId="0" fontId="37" fillId="0" borderId="266" xfId="3" applyFont="1" applyBorder="1" applyAlignment="1">
      <alignment vertical="top"/>
    </xf>
    <xf numFmtId="0" fontId="37" fillId="0" borderId="267" xfId="3" applyFont="1" applyBorder="1" applyAlignment="1">
      <alignment vertical="top"/>
    </xf>
    <xf numFmtId="0" fontId="37" fillId="0" borderId="266" xfId="3" applyFont="1" applyFill="1" applyBorder="1" applyAlignment="1"/>
    <xf numFmtId="0" fontId="70" fillId="0" borderId="260" xfId="0" applyFont="1" applyBorder="1"/>
    <xf numFmtId="0" fontId="97" fillId="0" borderId="260" xfId="1" applyFont="1" applyBorder="1" applyAlignment="1" applyProtection="1"/>
    <xf numFmtId="0" fontId="70" fillId="0" borderId="260" xfId="0" applyFont="1" applyBorder="1" applyAlignment="1">
      <alignment horizontal="right"/>
    </xf>
    <xf numFmtId="0" fontId="70" fillId="0" borderId="260" xfId="0" applyFont="1" applyBorder="1" applyAlignment="1">
      <alignment horizontal="center"/>
    </xf>
    <xf numFmtId="0" fontId="70" fillId="0" borderId="294" xfId="0" applyFont="1" applyBorder="1" applyAlignment="1">
      <alignment horizontal="left"/>
    </xf>
    <xf numFmtId="0" fontId="106" fillId="2" borderId="170" xfId="0" applyFont="1" applyFill="1" applyBorder="1" applyAlignment="1">
      <alignment horizontal="left"/>
    </xf>
    <xf numFmtId="49" fontId="106" fillId="2" borderId="170" xfId="0" applyNumberFormat="1" applyFont="1" applyFill="1" applyBorder="1" applyAlignment="1">
      <alignment horizontal="left"/>
    </xf>
    <xf numFmtId="49" fontId="106" fillId="2" borderId="119" xfId="0" applyNumberFormat="1" applyFont="1" applyFill="1" applyBorder="1"/>
    <xf numFmtId="0" fontId="104" fillId="2" borderId="30" xfId="0" applyFont="1" applyFill="1" applyBorder="1" applyAlignment="1"/>
    <xf numFmtId="0" fontId="8" fillId="0" borderId="0" xfId="0" applyFont="1" applyFill="1" applyBorder="1" applyAlignment="1">
      <alignment horizontal="center" vertical="center" wrapText="1"/>
    </xf>
    <xf numFmtId="49" fontId="106" fillId="2" borderId="20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Protection="1">
      <protection locked="0"/>
    </xf>
    <xf numFmtId="0" fontId="0" fillId="0" borderId="46" xfId="0" applyBorder="1"/>
    <xf numFmtId="0" fontId="13" fillId="2" borderId="222" xfId="0" applyFont="1" applyFill="1" applyBorder="1"/>
    <xf numFmtId="0" fontId="0" fillId="0" borderId="105" xfId="0" applyBorder="1"/>
    <xf numFmtId="0" fontId="13" fillId="2" borderId="105" xfId="0" applyFont="1" applyFill="1" applyBorder="1" applyAlignment="1">
      <alignment horizontal="left"/>
    </xf>
    <xf numFmtId="49" fontId="40" fillId="0" borderId="298" xfId="0" applyNumberFormat="1" applyFont="1" applyBorder="1" applyProtection="1">
      <protection locked="0"/>
    </xf>
    <xf numFmtId="0" fontId="44" fillId="5" borderId="221" xfId="0" applyFont="1" applyFill="1" applyBorder="1" applyAlignment="1" applyProtection="1">
      <alignment horizontal="center" vertical="center"/>
      <protection locked="0"/>
    </xf>
    <xf numFmtId="49" fontId="44" fillId="0" borderId="298" xfId="0" applyNumberFormat="1" applyFont="1" applyFill="1" applyBorder="1" applyAlignment="1" applyProtection="1">
      <alignment horizontal="center" vertical="center"/>
      <protection locked="0"/>
    </xf>
    <xf numFmtId="49" fontId="44" fillId="0" borderId="299" xfId="0" applyNumberFormat="1" applyFont="1" applyBorder="1" applyAlignment="1" applyProtection="1">
      <alignment horizontal="left" vertical="center"/>
      <protection locked="0"/>
    </xf>
    <xf numFmtId="49" fontId="44" fillId="0" borderId="35" xfId="0" applyNumberFormat="1" applyFont="1" applyBorder="1" applyAlignment="1" applyProtection="1">
      <alignment horizontal="center" vertical="center"/>
      <protection locked="0"/>
    </xf>
    <xf numFmtId="49" fontId="44" fillId="0" borderId="298" xfId="0" applyNumberFormat="1" applyFont="1" applyBorder="1" applyAlignment="1" applyProtection="1">
      <alignment horizontal="left" vertical="center"/>
      <protection locked="0"/>
    </xf>
    <xf numFmtId="0" fontId="37" fillId="0" borderId="119" xfId="0" applyFont="1" applyBorder="1"/>
    <xf numFmtId="49" fontId="44" fillId="0" borderId="298" xfId="0" applyNumberFormat="1" applyFont="1" applyBorder="1" applyAlignment="1" applyProtection="1">
      <alignment horizontal="center" vertical="center"/>
      <protection locked="0"/>
    </xf>
    <xf numFmtId="0" fontId="70" fillId="0" borderId="260" xfId="0" applyFont="1" applyBorder="1" applyAlignment="1">
      <alignment horizontal="left"/>
    </xf>
    <xf numFmtId="0" fontId="5" fillId="0" borderId="257" xfId="0" applyFont="1" applyBorder="1"/>
    <xf numFmtId="0" fontId="107" fillId="0" borderId="257" xfId="0" applyFont="1" applyBorder="1"/>
    <xf numFmtId="0" fontId="5" fillId="0" borderId="257" xfId="0" applyFont="1" applyBorder="1" applyProtection="1">
      <protection locked="0"/>
    </xf>
    <xf numFmtId="0" fontId="5" fillId="0" borderId="260" xfId="0" applyFont="1" applyBorder="1" applyProtection="1">
      <protection locked="0"/>
    </xf>
    <xf numFmtId="0" fontId="27" fillId="0" borderId="255" xfId="0" applyFont="1" applyBorder="1" applyAlignment="1" applyProtection="1">
      <alignment horizontal="center"/>
      <protection locked="0"/>
    </xf>
    <xf numFmtId="0" fontId="27" fillId="0" borderId="255" xfId="0" applyFont="1" applyBorder="1" applyAlignment="1" applyProtection="1">
      <alignment horizontal="center" vertical="center"/>
      <protection locked="0"/>
    </xf>
    <xf numFmtId="0" fontId="27" fillId="0" borderId="256" xfId="0" applyFont="1" applyBorder="1" applyAlignment="1" applyProtection="1">
      <alignment horizontal="center"/>
      <protection locked="0"/>
    </xf>
    <xf numFmtId="168" fontId="70" fillId="0" borderId="258" xfId="0" quotePrefix="1" applyNumberFormat="1" applyFont="1" applyBorder="1" applyAlignment="1" applyProtection="1">
      <alignment horizontal="center"/>
      <protection locked="0"/>
    </xf>
    <xf numFmtId="168" fontId="70" fillId="0" borderId="255" xfId="0" applyNumberFormat="1" applyFont="1" applyBorder="1" applyAlignment="1" applyProtection="1">
      <alignment horizontal="center"/>
      <protection locked="0"/>
    </xf>
    <xf numFmtId="168" fontId="70" fillId="0" borderId="255" xfId="0" applyNumberFormat="1" applyFont="1" applyBorder="1" applyAlignment="1" applyProtection="1">
      <alignment horizontal="center" vertical="center"/>
      <protection locked="0"/>
    </xf>
    <xf numFmtId="168" fontId="70" fillId="0" borderId="255" xfId="0" quotePrefix="1" applyNumberFormat="1" applyFont="1" applyBorder="1" applyAlignment="1" applyProtection="1">
      <alignment horizontal="center"/>
      <protection locked="0"/>
    </xf>
    <xf numFmtId="168" fontId="70" fillId="0" borderId="258" xfId="0" applyNumberFormat="1" applyFont="1" applyBorder="1" applyAlignment="1" applyProtection="1">
      <alignment horizontal="center"/>
      <protection locked="0"/>
    </xf>
    <xf numFmtId="168" fontId="70" fillId="0" borderId="261" xfId="0" quotePrefix="1" applyNumberFormat="1" applyFont="1" applyBorder="1" applyAlignment="1" applyProtection="1">
      <alignment horizontal="center"/>
      <protection locked="0"/>
    </xf>
    <xf numFmtId="0" fontId="70" fillId="12" borderId="131" xfId="0" applyFont="1" applyFill="1" applyBorder="1" applyAlignment="1">
      <alignment horizontal="left" vertical="center"/>
    </xf>
    <xf numFmtId="0" fontId="70" fillId="12" borderId="154" xfId="0" applyFont="1" applyFill="1" applyBorder="1" applyAlignment="1">
      <alignment horizontal="left" vertical="center"/>
    </xf>
    <xf numFmtId="0" fontId="37" fillId="12" borderId="152" xfId="0" applyFont="1" applyFill="1" applyBorder="1" applyAlignment="1">
      <alignment horizontal="left" vertical="center"/>
    </xf>
    <xf numFmtId="0" fontId="5" fillId="0" borderId="48" xfId="0" applyFont="1" applyBorder="1" applyAlignment="1">
      <alignment horizontal="center"/>
    </xf>
    <xf numFmtId="0" fontId="5" fillId="0" borderId="177" xfId="0" applyFont="1" applyBorder="1" applyAlignment="1">
      <alignment horizontal="center"/>
    </xf>
    <xf numFmtId="0" fontId="73" fillId="4" borderId="127" xfId="0" applyFont="1" applyFill="1" applyBorder="1" applyAlignment="1">
      <alignment horizontal="center" wrapText="1"/>
    </xf>
    <xf numFmtId="0" fontId="73" fillId="4" borderId="128" xfId="0" applyFont="1" applyFill="1" applyBorder="1" applyAlignment="1">
      <alignment horizontal="center" wrapText="1"/>
    </xf>
    <xf numFmtId="0" fontId="5" fillId="0" borderId="296" xfId="0" applyFont="1" applyBorder="1" applyAlignment="1" applyProtection="1">
      <alignment horizontal="left"/>
      <protection locked="0"/>
    </xf>
    <xf numFmtId="0" fontId="81" fillId="5" borderId="3" xfId="0" applyFont="1" applyFill="1" applyBorder="1" applyAlignment="1" applyProtection="1">
      <alignment horizontal="center" vertical="center"/>
      <protection locked="0"/>
    </xf>
    <xf numFmtId="0" fontId="5" fillId="0" borderId="167" xfId="0" applyFont="1" applyFill="1" applyBorder="1" applyAlignment="1" applyProtection="1">
      <alignment vertical="center"/>
      <protection locked="0"/>
    </xf>
    <xf numFmtId="0" fontId="5" fillId="0" borderId="165" xfId="0" applyFont="1" applyFill="1" applyBorder="1" applyAlignment="1" applyProtection="1">
      <alignment vertical="center"/>
      <protection locked="0"/>
    </xf>
    <xf numFmtId="0" fontId="5" fillId="0" borderId="237" xfId="0" applyFont="1" applyBorder="1" applyAlignment="1" applyProtection="1">
      <alignment horizontal="left"/>
      <protection locked="0"/>
    </xf>
    <xf numFmtId="49" fontId="5" fillId="0" borderId="237" xfId="0" applyNumberFormat="1" applyFont="1" applyBorder="1" applyAlignment="1" applyProtection="1">
      <alignment horizontal="left"/>
      <protection locked="0"/>
    </xf>
    <xf numFmtId="49" fontId="5" fillId="0" borderId="300" xfId="0" applyNumberFormat="1" applyFont="1" applyBorder="1" applyAlignment="1" applyProtection="1">
      <alignment horizontal="left"/>
      <protection locked="0"/>
    </xf>
    <xf numFmtId="0" fontId="37" fillId="0" borderId="301" xfId="0" applyFont="1" applyBorder="1" applyAlignment="1"/>
    <xf numFmtId="0" fontId="37" fillId="0" borderId="277" xfId="0" applyFont="1" applyBorder="1" applyAlignment="1"/>
    <xf numFmtId="0" fontId="37" fillId="0" borderId="303" xfId="0" applyFont="1" applyBorder="1"/>
    <xf numFmtId="0" fontId="5" fillId="0" borderId="304" xfId="0" applyFont="1" applyBorder="1" applyAlignment="1" applyProtection="1">
      <alignment horizontal="left"/>
      <protection locked="0"/>
    </xf>
    <xf numFmtId="0" fontId="5" fillId="0" borderId="67" xfId="0" applyFont="1" applyBorder="1" applyAlignment="1" applyProtection="1">
      <alignment horizontal="left"/>
      <protection locked="0"/>
    </xf>
    <xf numFmtId="49" fontId="5" fillId="0" borderId="67" xfId="0" applyNumberFormat="1" applyFont="1" applyBorder="1" applyAlignment="1" applyProtection="1">
      <alignment horizontal="left"/>
      <protection locked="0"/>
    </xf>
    <xf numFmtId="49" fontId="5" fillId="0" borderId="305" xfId="0" applyNumberFormat="1" applyFont="1" applyBorder="1" applyAlignment="1" applyProtection="1">
      <alignment horizontal="left"/>
      <protection locked="0"/>
    </xf>
    <xf numFmtId="0" fontId="81" fillId="0" borderId="161" xfId="0" applyFont="1" applyFill="1" applyBorder="1" applyAlignment="1" applyProtection="1">
      <alignment horizontal="center" vertical="center"/>
      <protection locked="0"/>
    </xf>
    <xf numFmtId="0" fontId="37" fillId="0" borderId="306" xfId="0" applyFont="1" applyBorder="1"/>
    <xf numFmtId="0" fontId="37" fillId="0" borderId="236" xfId="0" applyFont="1" applyBorder="1"/>
    <xf numFmtId="0" fontId="37" fillId="0" borderId="236" xfId="0" applyFont="1" applyBorder="1" applyAlignment="1"/>
    <xf numFmtId="0" fontId="37" fillId="0" borderId="104" xfId="0" applyFont="1" applyBorder="1" applyAlignment="1"/>
    <xf numFmtId="0" fontId="16" fillId="0" borderId="0" xfId="0" applyFont="1" applyFill="1" applyBorder="1"/>
    <xf numFmtId="49" fontId="44" fillId="0" borderId="0" xfId="0" applyNumberFormat="1" applyFont="1" applyBorder="1" applyAlignment="1" applyProtection="1">
      <alignment horizontal="left" vertical="center"/>
      <protection locked="0"/>
    </xf>
    <xf numFmtId="49" fontId="44" fillId="0" borderId="167" xfId="0" applyNumberFormat="1" applyFont="1" applyFill="1" applyBorder="1" applyAlignment="1" applyProtection="1">
      <alignment horizontal="left" vertical="center"/>
      <protection locked="0"/>
    </xf>
    <xf numFmtId="0" fontId="37" fillId="0" borderId="307" xfId="0" applyFont="1" applyBorder="1" applyAlignment="1"/>
    <xf numFmtId="0" fontId="81" fillId="5" borderId="296" xfId="0" applyFont="1" applyFill="1" applyBorder="1" applyAlignment="1" applyProtection="1">
      <alignment horizontal="center" vertical="center"/>
      <protection locked="0"/>
    </xf>
    <xf numFmtId="0" fontId="81" fillId="5" borderId="237" xfId="0" applyFont="1" applyFill="1" applyBorder="1" applyAlignment="1" applyProtection="1">
      <alignment horizontal="center" vertical="center"/>
      <protection locked="0"/>
    </xf>
    <xf numFmtId="0" fontId="37" fillId="0" borderId="277" xfId="0" applyFont="1" applyBorder="1"/>
    <xf numFmtId="0" fontId="81" fillId="5" borderId="300" xfId="0" applyFont="1" applyFill="1" applyBorder="1" applyAlignment="1" applyProtection="1">
      <alignment horizontal="center" vertical="center"/>
      <protection locked="0"/>
    </xf>
    <xf numFmtId="49" fontId="44" fillId="5" borderId="308" xfId="0" applyNumberFormat="1" applyFont="1" applyFill="1" applyBorder="1" applyAlignment="1" applyProtection="1">
      <alignment horizontal="left" vertical="center"/>
      <protection locked="0"/>
    </xf>
    <xf numFmtId="0" fontId="37" fillId="0" borderId="236" xfId="0" applyFont="1" applyBorder="1" applyAlignment="1">
      <alignment horizontal="left"/>
    </xf>
    <xf numFmtId="49" fontId="5" fillId="0" borderId="237" xfId="0" applyNumberFormat="1" applyFont="1" applyBorder="1" applyProtection="1">
      <protection locked="0"/>
    </xf>
    <xf numFmtId="49" fontId="5" fillId="0" borderId="235" xfId="0" applyNumberFormat="1" applyFont="1" applyBorder="1" applyAlignment="1" applyProtection="1">
      <alignment horizontal="left"/>
      <protection locked="0"/>
    </xf>
    <xf numFmtId="0" fontId="37" fillId="0" borderId="111" xfId="0" applyFont="1" applyBorder="1"/>
    <xf numFmtId="0" fontId="81" fillId="5" borderId="302" xfId="0" applyFont="1" applyFill="1" applyBorder="1" applyAlignment="1" applyProtection="1">
      <alignment horizontal="center" vertical="center"/>
      <protection locked="0"/>
    </xf>
    <xf numFmtId="0" fontId="37" fillId="0" borderId="295" xfId="0" applyFont="1" applyBorder="1" applyAlignment="1">
      <alignment horizontal="left"/>
    </xf>
    <xf numFmtId="49" fontId="5" fillId="0" borderId="297" xfId="0" applyNumberFormat="1" applyFont="1" applyBorder="1" applyAlignment="1" applyProtection="1">
      <alignment horizontal="left"/>
      <protection locked="0"/>
    </xf>
    <xf numFmtId="49" fontId="5" fillId="0" borderId="296" xfId="0" applyNumberFormat="1" applyFont="1" applyBorder="1" applyAlignment="1" applyProtection="1">
      <alignment horizontal="left"/>
      <protection locked="0"/>
    </xf>
    <xf numFmtId="0" fontId="13" fillId="2" borderId="1" xfId="0" applyFont="1" applyFill="1" applyBorder="1" applyAlignment="1">
      <alignment horizontal="center" vertical="center" wrapText="1"/>
    </xf>
    <xf numFmtId="0" fontId="73" fillId="4" borderId="127" xfId="0" applyFont="1" applyFill="1" applyBorder="1" applyAlignment="1">
      <alignment horizontal="left"/>
    </xf>
    <xf numFmtId="0" fontId="37" fillId="0" borderId="171" xfId="0" applyFont="1" applyBorder="1"/>
    <xf numFmtId="49" fontId="44" fillId="5" borderId="171" xfId="0" applyNumberFormat="1" applyFont="1" applyFill="1" applyBorder="1" applyAlignment="1" applyProtection="1">
      <alignment horizontal="left" vertical="center"/>
      <protection locked="0"/>
    </xf>
    <xf numFmtId="49" fontId="5" fillId="0" borderId="298" xfId="0" applyNumberFormat="1" applyFont="1" applyBorder="1" applyProtection="1">
      <protection locked="0"/>
    </xf>
    <xf numFmtId="49" fontId="44" fillId="0" borderId="167" xfId="0" applyNumberFormat="1" applyFont="1" applyBorder="1" applyAlignment="1" applyProtection="1">
      <alignment horizontal="left" vertical="center"/>
      <protection locked="0"/>
    </xf>
    <xf numFmtId="49" fontId="13" fillId="2" borderId="170" xfId="0" applyNumberFormat="1" applyFont="1" applyFill="1" applyBorder="1" applyAlignment="1">
      <alignment horizontal="left"/>
    </xf>
    <xf numFmtId="49" fontId="106" fillId="0" borderId="161" xfId="0" applyNumberFormat="1" applyFont="1" applyFill="1" applyBorder="1"/>
    <xf numFmtId="0" fontId="16" fillId="0" borderId="171" xfId="0" applyFont="1" applyFill="1" applyBorder="1"/>
    <xf numFmtId="0" fontId="16" fillId="0" borderId="165" xfId="0" applyFont="1" applyFill="1" applyBorder="1"/>
    <xf numFmtId="49" fontId="44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161" xfId="0" applyFont="1" applyFill="1" applyBorder="1"/>
    <xf numFmtId="49" fontId="5" fillId="0" borderId="309" xfId="0" applyNumberFormat="1" applyFont="1" applyFill="1" applyBorder="1" applyAlignment="1" applyProtection="1">
      <alignment horizontal="left"/>
      <protection locked="0"/>
    </xf>
    <xf numFmtId="49" fontId="105" fillId="0" borderId="167" xfId="0" applyNumberFormat="1" applyFont="1" applyFill="1" applyBorder="1" applyAlignment="1" applyProtection="1">
      <alignment horizontal="left" vertical="center"/>
      <protection locked="0"/>
    </xf>
    <xf numFmtId="49" fontId="105" fillId="0" borderId="161" xfId="0" applyNumberFormat="1" applyFont="1" applyFill="1" applyBorder="1" applyAlignment="1" applyProtection="1">
      <alignment horizontal="left" vertical="center"/>
      <protection locked="0"/>
    </xf>
    <xf numFmtId="49" fontId="44" fillId="0" borderId="310" xfId="0" applyNumberFormat="1" applyFont="1" applyFill="1" applyBorder="1" applyAlignment="1" applyProtection="1">
      <alignment horizontal="center" vertical="center"/>
      <protection locked="0"/>
    </xf>
    <xf numFmtId="49" fontId="44" fillId="0" borderId="168" xfId="0" applyNumberFormat="1" applyFont="1" applyFill="1" applyBorder="1" applyAlignment="1" applyProtection="1">
      <alignment horizontal="center" vertical="center"/>
      <protection locked="0"/>
    </xf>
    <xf numFmtId="49" fontId="44" fillId="0" borderId="311" xfId="0" applyNumberFormat="1" applyFont="1" applyFill="1" applyBorder="1" applyAlignment="1" applyProtection="1">
      <alignment horizontal="center" vertical="center"/>
      <protection locked="0"/>
    </xf>
    <xf numFmtId="0" fontId="37" fillId="0" borderId="168" xfId="0" applyFont="1" applyFill="1" applyBorder="1"/>
    <xf numFmtId="49" fontId="106" fillId="0" borderId="168" xfId="0" applyNumberFormat="1" applyFont="1" applyFill="1" applyBorder="1"/>
    <xf numFmtId="49" fontId="5" fillId="0" borderId="168" xfId="0" applyNumberFormat="1" applyFont="1" applyFill="1" applyBorder="1" applyAlignment="1" applyProtection="1">
      <alignment horizontal="left"/>
      <protection locked="0"/>
    </xf>
    <xf numFmtId="49" fontId="44" fillId="0" borderId="168" xfId="0" applyNumberFormat="1" applyFont="1" applyFill="1" applyBorder="1" applyAlignment="1" applyProtection="1">
      <alignment horizontal="left" vertical="center"/>
      <protection locked="0"/>
    </xf>
    <xf numFmtId="49" fontId="44" fillId="0" borderId="310" xfId="0" applyNumberFormat="1" applyFont="1" applyBorder="1" applyAlignment="1" applyProtection="1">
      <alignment horizontal="left" vertical="center"/>
      <protection locked="0"/>
    </xf>
    <xf numFmtId="49" fontId="44" fillId="0" borderId="175" xfId="0" applyNumberFormat="1" applyFont="1" applyFill="1" applyBorder="1" applyAlignment="1" applyProtection="1">
      <alignment horizontal="left" vertical="center"/>
      <protection locked="0"/>
    </xf>
    <xf numFmtId="49" fontId="44" fillId="0" borderId="167" xfId="0" applyNumberFormat="1" applyFont="1" applyFill="1" applyBorder="1" applyAlignment="1" applyProtection="1">
      <alignment horizontal="center" vertical="center"/>
      <protection locked="0"/>
    </xf>
    <xf numFmtId="0" fontId="16" fillId="0" borderId="136" xfId="0" applyFont="1" applyFill="1" applyBorder="1" applyAlignment="1">
      <alignment horizontal="left"/>
    </xf>
    <xf numFmtId="0" fontId="13" fillId="0" borderId="312" xfId="0" applyFont="1" applyFill="1" applyBorder="1" applyAlignment="1">
      <alignment horizontal="left"/>
    </xf>
    <xf numFmtId="0" fontId="13" fillId="0" borderId="313" xfId="0" applyFont="1" applyFill="1" applyBorder="1" applyAlignment="1">
      <alignment horizontal="left"/>
    </xf>
    <xf numFmtId="0" fontId="5" fillId="0" borderId="297" xfId="0" applyFont="1" applyBorder="1" applyAlignment="1">
      <alignment horizontal="center"/>
    </xf>
    <xf numFmtId="0" fontId="5" fillId="0" borderId="314" xfId="0" applyFont="1" applyBorder="1" applyAlignment="1">
      <alignment horizontal="center"/>
    </xf>
    <xf numFmtId="0" fontId="16" fillId="0" borderId="315" xfId="0" applyFont="1" applyFill="1" applyBorder="1"/>
    <xf numFmtId="0" fontId="81" fillId="5" borderId="166" xfId="0" applyFont="1" applyFill="1" applyBorder="1" applyAlignment="1" applyProtection="1">
      <alignment horizontal="center" vertical="center"/>
      <protection locked="0"/>
    </xf>
    <xf numFmtId="0" fontId="5" fillId="0" borderId="316" xfId="0" applyFont="1" applyBorder="1" applyAlignment="1">
      <alignment horizontal="center"/>
    </xf>
    <xf numFmtId="0" fontId="5" fillId="0" borderId="317" xfId="0" applyFont="1" applyBorder="1" applyAlignment="1">
      <alignment horizontal="center"/>
    </xf>
    <xf numFmtId="0" fontId="37" fillId="0" borderId="105" xfId="0" applyFont="1" applyFill="1" applyBorder="1" applyAlignment="1">
      <alignment horizontal="left"/>
    </xf>
    <xf numFmtId="49" fontId="5" fillId="0" borderId="0" xfId="0" applyNumberFormat="1" applyFont="1" applyBorder="1" applyProtection="1">
      <protection locked="0"/>
    </xf>
    <xf numFmtId="0" fontId="81" fillId="5" borderId="318" xfId="0" applyFont="1" applyFill="1" applyBorder="1" applyAlignment="1" applyProtection="1">
      <alignment horizontal="center" vertical="center"/>
      <protection locked="0"/>
    </xf>
    <xf numFmtId="0" fontId="81" fillId="15" borderId="3" xfId="0" applyFont="1" applyFill="1" applyBorder="1" applyAlignment="1" applyProtection="1">
      <alignment horizontal="center" vertical="center"/>
      <protection locked="0"/>
    </xf>
    <xf numFmtId="49" fontId="5" fillId="0" borderId="319" xfId="0" applyNumberFormat="1" applyFont="1" applyFill="1" applyBorder="1" applyAlignment="1" applyProtection="1">
      <alignment horizontal="left"/>
      <protection locked="0"/>
    </xf>
    <xf numFmtId="0" fontId="12" fillId="0" borderId="320" xfId="0" applyFont="1" applyBorder="1"/>
    <xf numFmtId="0" fontId="37" fillId="0" borderId="277" xfId="0" applyFont="1" applyFill="1" applyBorder="1" applyAlignment="1">
      <alignment horizontal="left"/>
    </xf>
    <xf numFmtId="0" fontId="81" fillId="5" borderId="143" xfId="0" applyFont="1" applyFill="1" applyBorder="1" applyAlignment="1" applyProtection="1">
      <alignment horizontal="center" vertical="center"/>
      <protection locked="0"/>
    </xf>
    <xf numFmtId="49" fontId="44" fillId="5" borderId="143" xfId="0" applyNumberFormat="1" applyFont="1" applyFill="1" applyBorder="1" applyAlignment="1" applyProtection="1">
      <alignment horizontal="left" vertical="center"/>
      <protection locked="0"/>
    </xf>
    <xf numFmtId="49" fontId="5" fillId="0" borderId="302" xfId="0" applyNumberFormat="1" applyFont="1" applyBorder="1" applyProtection="1">
      <protection locked="0"/>
    </xf>
    <xf numFmtId="0" fontId="81" fillId="0" borderId="0" xfId="0" applyFont="1" applyFill="1" applyBorder="1" applyAlignment="1" applyProtection="1">
      <alignment horizontal="center" vertical="center"/>
      <protection locked="0"/>
    </xf>
    <xf numFmtId="49" fontId="4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46" xfId="0" applyNumberFormat="1" applyFont="1" applyFill="1" applyBorder="1" applyProtection="1">
      <protection locked="0"/>
    </xf>
    <xf numFmtId="0" fontId="37" fillId="0" borderId="105" xfId="0" applyFont="1" applyBorder="1" applyAlignment="1"/>
    <xf numFmtId="49" fontId="5" fillId="0" borderId="0" xfId="0" applyNumberFormat="1" applyFont="1" applyBorder="1" applyAlignment="1" applyProtection="1">
      <alignment horizontal="left"/>
      <protection locked="0"/>
    </xf>
    <xf numFmtId="0" fontId="81" fillId="5" borderId="265" xfId="0" applyFont="1" applyFill="1" applyBorder="1" applyAlignment="1" applyProtection="1">
      <alignment horizontal="center" vertical="center"/>
      <protection locked="0"/>
    </xf>
    <xf numFmtId="49" fontId="5" fillId="0" borderId="46" xfId="0" applyNumberFormat="1" applyFont="1" applyBorder="1" applyAlignment="1" applyProtection="1">
      <alignment horizontal="left"/>
      <protection locked="0"/>
    </xf>
    <xf numFmtId="49" fontId="5" fillId="0" borderId="202" xfId="0" applyNumberFormat="1" applyFont="1" applyBorder="1" applyAlignment="1" applyProtection="1">
      <alignment horizontal="left"/>
      <protection locked="0"/>
    </xf>
    <xf numFmtId="0" fontId="44" fillId="0" borderId="201" xfId="0" applyFont="1" applyFill="1" applyBorder="1" applyAlignment="1" applyProtection="1">
      <alignment horizontal="center" vertical="center"/>
      <protection locked="0"/>
    </xf>
    <xf numFmtId="49" fontId="44" fillId="0" borderId="220" xfId="0" applyNumberFormat="1" applyFont="1" applyFill="1" applyBorder="1" applyAlignment="1" applyProtection="1">
      <alignment horizontal="left" vertical="center"/>
      <protection locked="0"/>
    </xf>
    <xf numFmtId="0" fontId="37" fillId="0" borderId="162" xfId="0" applyFont="1" applyFill="1" applyBorder="1"/>
    <xf numFmtId="0" fontId="81" fillId="15" borderId="165" xfId="0" applyFont="1" applyFill="1" applyBorder="1" applyAlignment="1" applyProtection="1">
      <alignment horizontal="center" vertical="center"/>
      <protection locked="0"/>
    </xf>
    <xf numFmtId="0" fontId="13" fillId="2" borderId="175" xfId="0" applyFont="1" applyFill="1" applyBorder="1" applyAlignment="1">
      <alignment horizontal="left"/>
    </xf>
    <xf numFmtId="0" fontId="53" fillId="14" borderId="262" xfId="0" applyFont="1" applyFill="1" applyBorder="1"/>
    <xf numFmtId="0" fontId="13" fillId="2" borderId="167" xfId="0" applyFont="1" applyFill="1" applyBorder="1" applyAlignment="1">
      <alignment horizontal="left"/>
    </xf>
    <xf numFmtId="0" fontId="13" fillId="2" borderId="161" xfId="0" applyFont="1" applyFill="1" applyBorder="1"/>
    <xf numFmtId="0" fontId="106" fillId="2" borderId="299" xfId="0" applyFont="1" applyFill="1" applyBorder="1" applyAlignment="1">
      <alignment horizontal="left"/>
    </xf>
    <xf numFmtId="0" fontId="63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5" fillId="0" borderId="0" xfId="0" applyFont="1" applyFill="1" applyBorder="1" applyAlignment="1"/>
    <xf numFmtId="0" fontId="105" fillId="0" borderId="104" xfId="0" applyFont="1" applyBorder="1"/>
    <xf numFmtId="0" fontId="10" fillId="0" borderId="0" xfId="0" applyFont="1" applyFill="1" applyBorder="1"/>
    <xf numFmtId="0" fontId="96" fillId="0" borderId="0" xfId="0" applyFont="1" applyFill="1" applyBorder="1" applyAlignment="1" applyProtection="1">
      <alignment horizontal="center" vertical="center"/>
      <protection locked="0"/>
    </xf>
    <xf numFmtId="0" fontId="97" fillId="0" borderId="0" xfId="1" applyFont="1" applyBorder="1" applyAlignment="1" applyProtection="1"/>
    <xf numFmtId="0" fontId="111" fillId="0" borderId="0" xfId="0" applyFont="1"/>
    <xf numFmtId="0" fontId="112" fillId="0" borderId="0" xfId="0" applyFont="1"/>
    <xf numFmtId="0" fontId="29" fillId="0" borderId="0" xfId="0" applyFont="1"/>
    <xf numFmtId="0" fontId="70" fillId="0" borderId="0" xfId="0" applyFont="1" applyBorder="1" applyAlignment="1">
      <alignment horizontal="left"/>
    </xf>
    <xf numFmtId="0" fontId="3" fillId="0" borderId="257" xfId="1" applyBorder="1" applyAlignment="1" applyProtection="1"/>
    <xf numFmtId="0" fontId="113" fillId="0" borderId="322" xfId="0" applyFont="1" applyBorder="1"/>
    <xf numFmtId="0" fontId="113" fillId="0" borderId="323" xfId="0" applyFont="1" applyBorder="1"/>
    <xf numFmtId="0" fontId="113" fillId="0" borderId="325" xfId="0" applyFont="1" applyBorder="1"/>
    <xf numFmtId="0" fontId="113" fillId="0" borderId="8" xfId="0" applyFont="1" applyBorder="1"/>
    <xf numFmtId="0" fontId="115" fillId="0" borderId="16" xfId="0" applyFont="1" applyBorder="1"/>
    <xf numFmtId="0" fontId="115" fillId="0" borderId="325" xfId="0" applyFont="1" applyBorder="1"/>
    <xf numFmtId="0" fontId="115" fillId="0" borderId="335" xfId="0" applyFont="1" applyBorder="1" applyAlignment="1"/>
    <xf numFmtId="0" fontId="115" fillId="0" borderId="321" xfId="0" applyFont="1" applyBorder="1" applyAlignment="1"/>
    <xf numFmtId="0" fontId="115" fillId="0" borderId="322" xfId="0" applyFont="1" applyBorder="1"/>
    <xf numFmtId="0" fontId="115" fillId="0" borderId="8" xfId="0" applyFont="1" applyBorder="1"/>
    <xf numFmtId="0" fontId="115" fillId="0" borderId="8" xfId="0" applyFont="1" applyBorder="1" applyAlignment="1">
      <alignment wrapText="1"/>
    </xf>
    <xf numFmtId="0" fontId="115" fillId="0" borderId="323" xfId="0" applyFont="1" applyBorder="1"/>
    <xf numFmtId="0" fontId="113" fillId="16" borderId="331" xfId="0" applyFont="1" applyFill="1" applyBorder="1" applyAlignment="1"/>
    <xf numFmtId="0" fontId="115" fillId="17" borderId="338" xfId="0" applyFont="1" applyFill="1" applyBorder="1" applyAlignment="1">
      <alignment horizontal="center"/>
    </xf>
    <xf numFmtId="0" fontId="115" fillId="17" borderId="337" xfId="0" applyFont="1" applyFill="1" applyBorder="1" applyAlignment="1">
      <alignment horizontal="center"/>
    </xf>
    <xf numFmtId="0" fontId="113" fillId="17" borderId="339" xfId="0" applyFont="1" applyFill="1" applyBorder="1" applyAlignment="1"/>
    <xf numFmtId="0" fontId="115" fillId="0" borderId="340" xfId="0" applyFont="1" applyBorder="1" applyAlignment="1">
      <alignment horizontal="center" vertical="center"/>
    </xf>
    <xf numFmtId="0" fontId="115" fillId="0" borderId="341" xfId="0" applyFont="1" applyBorder="1" applyAlignment="1">
      <alignment horizontal="center" vertical="center"/>
    </xf>
    <xf numFmtId="0" fontId="115" fillId="0" borderId="342" xfId="0" applyFont="1" applyBorder="1" applyAlignment="1">
      <alignment horizontal="center" vertical="center"/>
    </xf>
    <xf numFmtId="0" fontId="115" fillId="0" borderId="326" xfId="0" applyFont="1" applyBorder="1" applyAlignment="1">
      <alignment vertical="center"/>
    </xf>
    <xf numFmtId="0" fontId="115" fillId="0" borderId="324" xfId="0" applyFont="1" applyBorder="1" applyAlignment="1">
      <alignment vertical="center"/>
    </xf>
    <xf numFmtId="0" fontId="115" fillId="0" borderId="322" xfId="0" applyFont="1" applyBorder="1" applyAlignment="1">
      <alignment vertical="center"/>
    </xf>
    <xf numFmtId="0" fontId="113" fillId="0" borderId="16" xfId="0" applyFont="1" applyBorder="1"/>
    <xf numFmtId="0" fontId="115" fillId="0" borderId="328" xfId="0" applyFont="1" applyBorder="1" applyAlignment="1">
      <alignment vertical="center"/>
    </xf>
    <xf numFmtId="0" fontId="113" fillId="0" borderId="329" xfId="0" applyFont="1" applyBorder="1"/>
    <xf numFmtId="0" fontId="113" fillId="0" borderId="330" xfId="0" applyFont="1" applyBorder="1"/>
    <xf numFmtId="0" fontId="114" fillId="16" borderId="340" xfId="0" applyFont="1" applyFill="1" applyBorder="1" applyAlignment="1">
      <alignment horizontal="right" vertical="center"/>
    </xf>
    <xf numFmtId="0" fontId="115" fillId="0" borderId="326" xfId="0" applyFont="1" applyBorder="1" applyAlignment="1">
      <alignment horizontal="center" vertical="center"/>
    </xf>
    <xf numFmtId="0" fontId="115" fillId="0" borderId="18" xfId="0" applyFont="1" applyBorder="1" applyAlignment="1">
      <alignment horizontal="center" vertical="center"/>
    </xf>
    <xf numFmtId="0" fontId="113" fillId="0" borderId="346" xfId="0" applyFont="1" applyBorder="1"/>
    <xf numFmtId="0" fontId="113" fillId="0" borderId="347" xfId="0" applyFont="1" applyBorder="1"/>
    <xf numFmtId="44" fontId="113" fillId="0" borderId="18" xfId="5" applyFont="1" applyBorder="1"/>
    <xf numFmtId="44" fontId="113" fillId="0" borderId="8" xfId="5" applyFont="1" applyBorder="1"/>
    <xf numFmtId="44" fontId="113" fillId="0" borderId="16" xfId="5" applyFont="1" applyBorder="1"/>
    <xf numFmtId="44" fontId="113" fillId="0" borderId="329" xfId="5" applyFont="1" applyBorder="1"/>
    <xf numFmtId="44" fontId="115" fillId="16" borderId="341" xfId="5" applyFont="1" applyFill="1" applyBorder="1"/>
    <xf numFmtId="9" fontId="113" fillId="0" borderId="18" xfId="6" applyFont="1" applyBorder="1"/>
    <xf numFmtId="9" fontId="113" fillId="0" borderId="8" xfId="6" applyFont="1" applyBorder="1"/>
    <xf numFmtId="9" fontId="113" fillId="0" borderId="16" xfId="6" applyFont="1" applyBorder="1"/>
    <xf numFmtId="9" fontId="113" fillId="0" borderId="329" xfId="6" applyFont="1" applyBorder="1"/>
    <xf numFmtId="9" fontId="115" fillId="16" borderId="341" xfId="6" applyFont="1" applyFill="1" applyBorder="1"/>
    <xf numFmtId="0" fontId="5" fillId="0" borderId="167" xfId="3" applyFont="1" applyFill="1" applyBorder="1" applyAlignment="1" applyProtection="1">
      <alignment vertical="center"/>
      <protection locked="0"/>
    </xf>
    <xf numFmtId="0" fontId="70" fillId="12" borderId="0" xfId="0" applyFont="1" applyFill="1" applyBorder="1" applyAlignment="1">
      <alignment horizontal="left" vertical="center"/>
    </xf>
    <xf numFmtId="0" fontId="44" fillId="12" borderId="0" xfId="0" applyFont="1" applyFill="1" applyBorder="1" applyAlignment="1" applyProtection="1">
      <alignment horizontal="center" vertical="center"/>
      <protection locked="0"/>
    </xf>
    <xf numFmtId="49" fontId="2" fillId="12" borderId="0" xfId="0" applyNumberFormat="1" applyFont="1" applyFill="1" applyBorder="1" applyAlignment="1">
      <alignment horizontal="left" vertical="center"/>
    </xf>
    <xf numFmtId="0" fontId="93" fillId="12" borderId="0" xfId="0" applyNumberFormat="1" applyFont="1" applyFill="1" applyBorder="1" applyAlignment="1" applyProtection="1">
      <alignment horizontal="left" vertical="center"/>
      <protection locked="0"/>
    </xf>
    <xf numFmtId="0" fontId="70" fillId="12" borderId="5" xfId="0" applyFont="1" applyFill="1" applyBorder="1" applyAlignment="1">
      <alignment horizontal="left" vertical="center"/>
    </xf>
    <xf numFmtId="0" fontId="44" fillId="12" borderId="5" xfId="0" applyFont="1" applyFill="1" applyBorder="1" applyAlignment="1" applyProtection="1">
      <alignment horizontal="center" vertical="center"/>
      <protection locked="0"/>
    </xf>
    <xf numFmtId="49" fontId="2" fillId="12" borderId="5" xfId="0" applyNumberFormat="1" applyFont="1" applyFill="1" applyBorder="1" applyAlignment="1">
      <alignment horizontal="left" vertical="center"/>
    </xf>
    <xf numFmtId="0" fontId="93" fillId="12" borderId="5" xfId="0" applyNumberFormat="1" applyFont="1" applyFill="1" applyBorder="1" applyAlignment="1" applyProtection="1">
      <alignment horizontal="left" vertical="center"/>
      <protection locked="0"/>
    </xf>
    <xf numFmtId="0" fontId="70" fillId="12" borderId="42" xfId="0" applyFont="1" applyFill="1" applyBorder="1" applyAlignment="1">
      <alignment horizontal="left" vertical="center"/>
    </xf>
    <xf numFmtId="0" fontId="44" fillId="12" borderId="42" xfId="0" applyFont="1" applyFill="1" applyBorder="1" applyAlignment="1" applyProtection="1">
      <alignment horizontal="center" vertical="center"/>
      <protection locked="0"/>
    </xf>
    <xf numFmtId="49" fontId="2" fillId="12" borderId="42" xfId="0" applyNumberFormat="1" applyFont="1" applyFill="1" applyBorder="1" applyAlignment="1">
      <alignment horizontal="left" vertical="center"/>
    </xf>
    <xf numFmtId="0" fontId="93" fillId="12" borderId="42" xfId="0" applyNumberFormat="1" applyFont="1" applyFill="1" applyBorder="1" applyAlignment="1" applyProtection="1">
      <alignment horizontal="left" vertical="center"/>
      <protection locked="0"/>
    </xf>
    <xf numFmtId="0" fontId="73" fillId="4" borderId="127" xfId="0" applyFont="1" applyFill="1" applyBorder="1" applyAlignment="1">
      <alignment horizontal="left" vertical="top"/>
    </xf>
    <xf numFmtId="0" fontId="13" fillId="0" borderId="105" xfId="3" applyFont="1" applyFill="1" applyBorder="1"/>
    <xf numFmtId="0" fontId="13" fillId="0" borderId="0" xfId="3" applyFont="1" applyFill="1" applyBorder="1"/>
    <xf numFmtId="0" fontId="13" fillId="0" borderId="119" xfId="3" applyFont="1" applyFill="1" applyBorder="1"/>
    <xf numFmtId="0" fontId="81" fillId="16" borderId="8" xfId="0" applyFont="1" applyFill="1" applyBorder="1" applyAlignment="1" applyProtection="1">
      <alignment horizontal="center" vertical="center"/>
      <protection locked="0"/>
    </xf>
    <xf numFmtId="0" fontId="70" fillId="12" borderId="351" xfId="0" applyFont="1" applyFill="1" applyBorder="1" applyAlignment="1">
      <alignment horizontal="left" vertical="center"/>
    </xf>
    <xf numFmtId="0" fontId="37" fillId="12" borderId="351" xfId="0" applyFont="1" applyFill="1" applyBorder="1" applyAlignment="1">
      <alignment horizontal="left" vertical="center"/>
    </xf>
    <xf numFmtId="0" fontId="81" fillId="16" borderId="158" xfId="0" applyFont="1" applyFill="1" applyBorder="1" applyAlignment="1" applyProtection="1">
      <alignment horizontal="center" vertical="center"/>
      <protection locked="0"/>
    </xf>
    <xf numFmtId="0" fontId="44" fillId="12" borderId="352" xfId="0" applyFont="1" applyFill="1" applyBorder="1" applyAlignment="1" applyProtection="1">
      <alignment horizontal="center" vertical="center"/>
      <protection locked="0"/>
    </xf>
    <xf numFmtId="49" fontId="2" fillId="12" borderId="352" xfId="0" applyNumberFormat="1" applyFont="1" applyFill="1" applyBorder="1" applyAlignment="1">
      <alignment horizontal="left" vertical="center"/>
    </xf>
    <xf numFmtId="0" fontId="0" fillId="0" borderId="352" xfId="0" applyBorder="1"/>
    <xf numFmtId="0" fontId="81" fillId="18" borderId="354" xfId="0" applyFont="1" applyFill="1" applyBorder="1" applyAlignment="1" applyProtection="1">
      <alignment horizontal="center" vertical="center"/>
      <protection locked="0"/>
    </xf>
    <xf numFmtId="0" fontId="44" fillId="5" borderId="356" xfId="0" applyFont="1" applyFill="1" applyBorder="1" applyAlignment="1" applyProtection="1">
      <alignment horizontal="center" vertical="center"/>
      <protection locked="0"/>
    </xf>
    <xf numFmtId="0" fontId="37" fillId="0" borderId="355" xfId="3" applyFont="1" applyBorder="1"/>
    <xf numFmtId="0" fontId="51" fillId="0" borderId="355" xfId="3" applyFont="1" applyBorder="1" applyAlignment="1" applyProtection="1">
      <alignment horizontal="center" vertical="center"/>
      <protection locked="0"/>
    </xf>
    <xf numFmtId="0" fontId="44" fillId="5" borderId="357" xfId="0" applyFont="1" applyFill="1" applyBorder="1" applyAlignment="1" applyProtection="1">
      <alignment horizontal="center" vertical="center"/>
      <protection locked="0"/>
    </xf>
    <xf numFmtId="49" fontId="2" fillId="12" borderId="156" xfId="0" applyNumberFormat="1" applyFont="1" applyFill="1" applyBorder="1" applyAlignment="1">
      <alignment horizontal="left" vertical="center"/>
    </xf>
    <xf numFmtId="49" fontId="2" fillId="12" borderId="353" xfId="0" applyNumberFormat="1" applyFont="1" applyFill="1" applyBorder="1" applyAlignment="1">
      <alignment horizontal="left" vertical="center"/>
    </xf>
    <xf numFmtId="49" fontId="2" fillId="12" borderId="153" xfId="0" applyNumberFormat="1" applyFont="1" applyFill="1" applyBorder="1" applyAlignment="1">
      <alignment horizontal="left" vertical="center"/>
    </xf>
    <xf numFmtId="49" fontId="2" fillId="12" borderId="132" xfId="0" applyNumberFormat="1" applyFont="1" applyFill="1" applyBorder="1" applyAlignment="1">
      <alignment horizontal="left" vertical="center"/>
    </xf>
    <xf numFmtId="0" fontId="5" fillId="12" borderId="153" xfId="0" applyNumberFormat="1" applyFont="1" applyFill="1" applyBorder="1" applyAlignment="1">
      <alignment horizontal="left" vertical="center"/>
    </xf>
    <xf numFmtId="0" fontId="5" fillId="12" borderId="132" xfId="0" applyNumberFormat="1" applyFont="1" applyFill="1" applyBorder="1" applyAlignment="1">
      <alignment horizontal="left" vertical="center"/>
    </xf>
    <xf numFmtId="0" fontId="5" fillId="0" borderId="35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49" fontId="92" fillId="0" borderId="198" xfId="0" applyNumberFormat="1" applyFont="1" applyFill="1" applyBorder="1" applyAlignment="1">
      <alignment horizontal="center"/>
    </xf>
    <xf numFmtId="49" fontId="92" fillId="0" borderId="110" xfId="0" applyNumberFormat="1" applyFont="1" applyFill="1" applyBorder="1" applyAlignment="1">
      <alignment horizontal="center"/>
    </xf>
    <xf numFmtId="49" fontId="92" fillId="0" borderId="208" xfId="0" applyNumberFormat="1" applyFont="1" applyFill="1" applyBorder="1" applyAlignment="1">
      <alignment horizontal="center"/>
    </xf>
    <xf numFmtId="0" fontId="37" fillId="5" borderId="68" xfId="0" applyFont="1" applyFill="1" applyBorder="1" applyAlignment="1">
      <alignment horizontal="center"/>
    </xf>
    <xf numFmtId="49" fontId="5" fillId="5" borderId="203" xfId="0" applyNumberFormat="1" applyFont="1" applyFill="1" applyBorder="1" applyAlignment="1">
      <alignment horizontal="center"/>
    </xf>
    <xf numFmtId="49" fontId="5" fillId="5" borderId="204" xfId="0" applyNumberFormat="1" applyFont="1" applyFill="1" applyBorder="1" applyAlignment="1">
      <alignment horizontal="center"/>
    </xf>
    <xf numFmtId="0" fontId="94" fillId="2" borderId="103" xfId="0" applyFont="1" applyFill="1" applyBorder="1" applyAlignment="1">
      <alignment horizontal="center" vertical="center"/>
    </xf>
    <xf numFmtId="0" fontId="94" fillId="2" borderId="219" xfId="0" applyFont="1" applyFill="1" applyBorder="1" applyAlignment="1">
      <alignment horizontal="center" vertical="center"/>
    </xf>
    <xf numFmtId="0" fontId="72" fillId="0" borderId="99" xfId="0" applyFont="1" applyBorder="1" applyAlignment="1">
      <alignment horizontal="center"/>
    </xf>
    <xf numFmtId="0" fontId="72" fillId="0" borderId="125" xfId="0" applyFont="1" applyBorder="1" applyAlignment="1">
      <alignment horizontal="center"/>
    </xf>
    <xf numFmtId="0" fontId="5" fillId="0" borderId="73" xfId="0" applyFont="1" applyFill="1" applyBorder="1" applyAlignment="1">
      <alignment horizontal="center" vertical="top" wrapText="1"/>
    </xf>
    <xf numFmtId="0" fontId="5" fillId="0" borderId="75" xfId="0" applyFont="1" applyFill="1" applyBorder="1" applyAlignment="1">
      <alignment horizontal="center" vertical="top" wrapText="1"/>
    </xf>
    <xf numFmtId="0" fontId="5" fillId="0" borderId="74" xfId="0" applyFont="1" applyFill="1" applyBorder="1" applyAlignment="1">
      <alignment horizontal="center" vertical="top" wrapText="1"/>
    </xf>
    <xf numFmtId="0" fontId="5" fillId="0" borderId="50" xfId="0" applyFont="1" applyFill="1" applyBorder="1" applyAlignment="1">
      <alignment horizontal="center" vertical="top" wrapText="1"/>
    </xf>
    <xf numFmtId="49" fontId="5" fillId="0" borderId="43" xfId="0" applyNumberFormat="1" applyFont="1" applyFill="1" applyBorder="1" applyAlignment="1">
      <alignment horizontal="center" vertical="top" wrapText="1"/>
    </xf>
    <xf numFmtId="49" fontId="5" fillId="0" borderId="192" xfId="0" applyNumberFormat="1" applyFont="1" applyFill="1" applyBorder="1" applyAlignment="1">
      <alignment horizontal="center" vertical="top" wrapText="1"/>
    </xf>
    <xf numFmtId="0" fontId="5" fillId="0" borderId="73" xfId="0" applyNumberFormat="1" applyFont="1" applyFill="1" applyBorder="1" applyAlignment="1">
      <alignment horizontal="center" vertical="top" wrapText="1"/>
    </xf>
    <xf numFmtId="0" fontId="5" fillId="0" borderId="193" xfId="0" applyNumberFormat="1" applyFont="1" applyFill="1" applyBorder="1" applyAlignment="1">
      <alignment horizontal="center" vertical="top" wrapText="1"/>
    </xf>
    <xf numFmtId="0" fontId="5" fillId="0" borderId="74" xfId="0" applyNumberFormat="1" applyFont="1" applyFill="1" applyBorder="1" applyAlignment="1">
      <alignment horizontal="center" vertical="top" wrapText="1"/>
    </xf>
    <xf numFmtId="0" fontId="5" fillId="0" borderId="206" xfId="0" applyNumberFormat="1" applyFont="1" applyFill="1" applyBorder="1" applyAlignment="1">
      <alignment horizontal="center" vertical="top" wrapText="1"/>
    </xf>
    <xf numFmtId="0" fontId="73" fillId="4" borderId="148" xfId="0" applyFont="1" applyFill="1" applyBorder="1" applyAlignment="1">
      <alignment horizontal="center" vertical="center" wrapText="1"/>
    </xf>
    <xf numFmtId="0" fontId="73" fillId="4" borderId="149" xfId="0" applyFont="1" applyFill="1" applyBorder="1" applyAlignment="1">
      <alignment horizontal="center" vertical="center" wrapText="1"/>
    </xf>
    <xf numFmtId="0" fontId="12" fillId="0" borderId="114" xfId="0" applyFont="1" applyFill="1" applyBorder="1" applyAlignment="1">
      <alignment horizontal="left" vertical="top" wrapText="1"/>
    </xf>
    <xf numFmtId="0" fontId="12" fillId="0" borderId="91" xfId="0" applyFont="1" applyFill="1" applyBorder="1" applyAlignment="1">
      <alignment horizontal="left" vertical="top" wrapText="1"/>
    </xf>
    <xf numFmtId="0" fontId="12" fillId="0" borderId="74" xfId="0" applyFont="1" applyFill="1" applyBorder="1" applyAlignment="1">
      <alignment horizontal="left" vertical="top" wrapText="1"/>
    </xf>
    <xf numFmtId="0" fontId="12" fillId="0" borderId="50" xfId="0" applyFont="1" applyFill="1" applyBorder="1" applyAlignment="1">
      <alignment horizontal="left" vertical="top" wrapText="1"/>
    </xf>
    <xf numFmtId="0" fontId="6" fillId="2" borderId="121" xfId="0" applyFont="1" applyFill="1" applyBorder="1" applyAlignment="1">
      <alignment horizontal="center" vertical="center"/>
    </xf>
    <xf numFmtId="0" fontId="6" fillId="2" borderId="122" xfId="0" applyFont="1" applyFill="1" applyBorder="1" applyAlignment="1">
      <alignment horizontal="center" vertical="center"/>
    </xf>
    <xf numFmtId="0" fontId="6" fillId="2" borderId="123" xfId="0" applyFont="1" applyFill="1" applyBorder="1" applyAlignment="1">
      <alignment horizontal="center" vertical="center"/>
    </xf>
    <xf numFmtId="0" fontId="0" fillId="3" borderId="187" xfId="0" applyFill="1" applyBorder="1" applyAlignment="1">
      <alignment horizontal="center"/>
    </xf>
    <xf numFmtId="0" fontId="0" fillId="3" borderId="16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6" xfId="0" applyBorder="1" applyAlignment="1"/>
    <xf numFmtId="0" fontId="0" fillId="0" borderId="188" xfId="0" applyBorder="1" applyAlignment="1"/>
    <xf numFmtId="0" fontId="12" fillId="0" borderId="191" xfId="0" applyFont="1" applyFill="1" applyBorder="1" applyAlignment="1"/>
    <xf numFmtId="0" fontId="5" fillId="0" borderId="47" xfId="0" applyFont="1" applyBorder="1" applyAlignment="1"/>
    <xf numFmtId="0" fontId="12" fillId="0" borderId="81" xfId="0" applyFont="1" applyFill="1" applyBorder="1" applyAlignment="1"/>
    <xf numFmtId="0" fontId="5" fillId="0" borderId="81" xfId="0" applyFont="1" applyBorder="1" applyAlignment="1"/>
    <xf numFmtId="0" fontId="12" fillId="0" borderId="194" xfId="0" applyFont="1" applyFill="1" applyBorder="1" applyAlignment="1"/>
    <xf numFmtId="0" fontId="12" fillId="0" borderId="75" xfId="0" applyFont="1" applyFill="1" applyBorder="1" applyAlignment="1"/>
    <xf numFmtId="0" fontId="53" fillId="4" borderId="144" xfId="0" applyFont="1" applyFill="1" applyBorder="1" applyAlignment="1">
      <alignment horizontal="center" vertical="center" wrapText="1"/>
    </xf>
    <xf numFmtId="0" fontId="53" fillId="4" borderId="145" xfId="0" applyFont="1" applyFill="1" applyBorder="1" applyAlignment="1">
      <alignment horizontal="center" vertical="center" wrapText="1"/>
    </xf>
    <xf numFmtId="0" fontId="53" fillId="4" borderId="146" xfId="0" applyFont="1" applyFill="1" applyBorder="1" applyAlignment="1">
      <alignment horizontal="center" vertical="center" wrapText="1"/>
    </xf>
    <xf numFmtId="0" fontId="53" fillId="4" borderId="147" xfId="0" applyFont="1" applyFill="1" applyBorder="1" applyAlignment="1">
      <alignment horizontal="center" vertical="center" wrapText="1"/>
    </xf>
    <xf numFmtId="0" fontId="74" fillId="4" borderId="144" xfId="0" applyFont="1" applyFill="1" applyBorder="1" applyAlignment="1">
      <alignment horizontal="center" vertical="center"/>
    </xf>
    <xf numFmtId="0" fontId="74" fillId="4" borderId="195" xfId="0" applyFont="1" applyFill="1" applyBorder="1" applyAlignment="1">
      <alignment horizontal="center" vertical="center"/>
    </xf>
    <xf numFmtId="0" fontId="74" fillId="4" borderId="151" xfId="0" applyFont="1" applyFill="1" applyBorder="1" applyAlignment="1">
      <alignment horizontal="center" vertical="center"/>
    </xf>
    <xf numFmtId="0" fontId="74" fillId="4" borderId="197" xfId="0" applyFont="1" applyFill="1" applyBorder="1" applyAlignment="1">
      <alignment horizontal="center" vertical="center"/>
    </xf>
    <xf numFmtId="0" fontId="12" fillId="0" borderId="196" xfId="0" applyFont="1" applyFill="1" applyBorder="1" applyAlignment="1"/>
    <xf numFmtId="0" fontId="5" fillId="0" borderId="141" xfId="0" applyFont="1" applyBorder="1" applyAlignment="1"/>
    <xf numFmtId="0" fontId="5" fillId="0" borderId="43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16" fillId="0" borderId="191" xfId="0" applyFont="1" applyFill="1" applyBorder="1" applyAlignment="1">
      <alignment vertical="top" wrapText="1"/>
    </xf>
    <xf numFmtId="0" fontId="5" fillId="0" borderId="47" xfId="0" applyFont="1" applyBorder="1" applyAlignment="1">
      <alignment vertical="top" wrapText="1"/>
    </xf>
    <xf numFmtId="0" fontId="5" fillId="0" borderId="43" xfId="0" applyFont="1" applyFill="1" applyBorder="1" applyAlignment="1">
      <alignment horizontal="center" vertical="top" wrapText="1"/>
    </xf>
    <xf numFmtId="0" fontId="5" fillId="0" borderId="44" xfId="0" applyFont="1" applyFill="1" applyBorder="1" applyAlignment="1">
      <alignment horizontal="center" vertical="top" wrapText="1"/>
    </xf>
    <xf numFmtId="0" fontId="16" fillId="0" borderId="171" xfId="0" applyFont="1" applyFill="1" applyBorder="1" applyAlignment="1">
      <alignment vertical="top"/>
    </xf>
    <xf numFmtId="0" fontId="5" fillId="0" borderId="47" xfId="0" applyFont="1" applyFill="1" applyBorder="1" applyAlignment="1">
      <alignment vertical="top"/>
    </xf>
    <xf numFmtId="0" fontId="12" fillId="0" borderId="194" xfId="0" applyFont="1" applyFill="1" applyBorder="1" applyAlignment="1">
      <alignment horizontal="left" vertical="top" wrapText="1"/>
    </xf>
    <xf numFmtId="0" fontId="12" fillId="0" borderId="75" xfId="0" applyFont="1" applyFill="1" applyBorder="1" applyAlignment="1">
      <alignment horizontal="left" vertical="top" wrapText="1"/>
    </xf>
    <xf numFmtId="0" fontId="12" fillId="0" borderId="205" xfId="0" applyFont="1" applyFill="1" applyBorder="1" applyAlignment="1">
      <alignment horizontal="left" vertical="top" wrapText="1"/>
    </xf>
    <xf numFmtId="16" fontId="5" fillId="0" borderId="201" xfId="0" applyNumberFormat="1" applyFont="1" applyBorder="1" applyAlignment="1">
      <alignment horizontal="center"/>
    </xf>
    <xf numFmtId="16" fontId="64" fillId="0" borderId="161" xfId="0" applyNumberFormat="1" applyFont="1" applyBorder="1" applyAlignment="1">
      <alignment horizontal="left" vertical="center"/>
    </xf>
    <xf numFmtId="0" fontId="64" fillId="0" borderId="161" xfId="0" applyFont="1" applyBorder="1" applyAlignment="1">
      <alignment horizontal="left" vertical="center"/>
    </xf>
    <xf numFmtId="0" fontId="64" fillId="0" borderId="168" xfId="0" applyFont="1" applyBorder="1" applyAlignment="1">
      <alignment horizontal="left" vertical="center"/>
    </xf>
    <xf numFmtId="0" fontId="53" fillId="4" borderId="178" xfId="0" applyFont="1" applyFill="1" applyBorder="1" applyAlignment="1">
      <alignment horizontal="left"/>
    </xf>
    <xf numFmtId="0" fontId="53" fillId="4" borderId="179" xfId="0" applyFont="1" applyFill="1" applyBorder="1" applyAlignment="1">
      <alignment horizontal="left"/>
    </xf>
    <xf numFmtId="0" fontId="53" fillId="4" borderId="180" xfId="0" applyFont="1" applyFill="1" applyBorder="1" applyAlignment="1">
      <alignment horizontal="left"/>
    </xf>
    <xf numFmtId="0" fontId="93" fillId="12" borderId="352" xfId="0" applyNumberFormat="1" applyFont="1" applyFill="1" applyBorder="1" applyAlignment="1" applyProtection="1">
      <alignment horizontal="left" vertical="center"/>
      <protection locked="0"/>
    </xf>
    <xf numFmtId="0" fontId="93" fillId="12" borderId="159" xfId="0" applyNumberFormat="1" applyFont="1" applyFill="1" applyBorder="1" applyAlignment="1" applyProtection="1">
      <alignment horizontal="left" vertical="center"/>
      <protection locked="0"/>
    </xf>
    <xf numFmtId="49" fontId="81" fillId="12" borderId="153" xfId="0" applyNumberFormat="1" applyFont="1" applyFill="1" applyBorder="1" applyAlignment="1" applyProtection="1">
      <alignment horizontal="left" vertical="center"/>
      <protection locked="0"/>
    </xf>
    <xf numFmtId="49" fontId="81" fillId="12" borderId="132" xfId="0" applyNumberFormat="1" applyFont="1" applyFill="1" applyBorder="1" applyAlignment="1" applyProtection="1">
      <alignment horizontal="left" vertical="center"/>
      <protection locked="0"/>
    </xf>
    <xf numFmtId="0" fontId="10" fillId="4" borderId="19" xfId="0" applyFont="1" applyFill="1" applyBorder="1" applyAlignment="1">
      <alignment horizontal="center" vertical="top"/>
    </xf>
    <xf numFmtId="0" fontId="10" fillId="4" borderId="9" xfId="0" applyFont="1" applyFill="1" applyBorder="1" applyAlignment="1">
      <alignment horizontal="center" vertical="top"/>
    </xf>
    <xf numFmtId="0" fontId="10" fillId="4" borderId="20" xfId="0" applyFont="1" applyFill="1" applyBorder="1" applyAlignment="1">
      <alignment horizontal="center" vertical="top"/>
    </xf>
    <xf numFmtId="0" fontId="94" fillId="4" borderId="160" xfId="0" applyFont="1" applyFill="1" applyBorder="1" applyAlignment="1">
      <alignment horizontal="center" wrapText="1"/>
    </xf>
    <xf numFmtId="0" fontId="85" fillId="4" borderId="113" xfId="0" applyFont="1" applyFill="1" applyBorder="1" applyAlignment="1">
      <alignment horizontal="center" vertical="center"/>
    </xf>
    <xf numFmtId="0" fontId="85" fillId="4" borderId="199" xfId="0" applyFont="1" applyFill="1" applyBorder="1" applyAlignment="1">
      <alignment horizontal="center" vertical="center"/>
    </xf>
    <xf numFmtId="0" fontId="7" fillId="2" borderId="102" xfId="0" applyFont="1" applyFill="1" applyBorder="1" applyAlignment="1">
      <alignment horizontal="left" vertical="top"/>
    </xf>
    <xf numFmtId="0" fontId="7" fillId="2" borderId="103" xfId="0" applyFont="1" applyFill="1" applyBorder="1" applyAlignment="1">
      <alignment horizontal="left" vertical="top"/>
    </xf>
    <xf numFmtId="0" fontId="2" fillId="0" borderId="3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49" fontId="44" fillId="0" borderId="162" xfId="0" applyNumberFormat="1" applyFont="1" applyBorder="1" applyAlignment="1" applyProtection="1">
      <alignment horizontal="left" vertical="center"/>
      <protection locked="0"/>
    </xf>
    <xf numFmtId="49" fontId="44" fillId="0" borderId="310" xfId="0" applyNumberFormat="1" applyFont="1" applyBorder="1" applyAlignment="1" applyProtection="1">
      <alignment horizontal="left" vertical="center"/>
      <protection locked="0"/>
    </xf>
    <xf numFmtId="0" fontId="94" fillId="4" borderId="207" xfId="0" applyFont="1" applyFill="1" applyBorder="1" applyAlignment="1">
      <alignment horizontal="center" wrapText="1"/>
    </xf>
    <xf numFmtId="0" fontId="80" fillId="4" borderId="126" xfId="0" applyFont="1" applyFill="1" applyBorder="1" applyAlignment="1">
      <alignment horizontal="center" vertical="center" wrapText="1"/>
    </xf>
    <xf numFmtId="0" fontId="80" fillId="4" borderId="127" xfId="0" applyFont="1" applyFill="1" applyBorder="1" applyAlignment="1">
      <alignment horizontal="center" vertical="center" wrapText="1"/>
    </xf>
    <xf numFmtId="0" fontId="80" fillId="4" borderId="129" xfId="0" applyFont="1" applyFill="1" applyBorder="1" applyAlignment="1">
      <alignment horizontal="center" vertical="center" wrapText="1"/>
    </xf>
    <xf numFmtId="0" fontId="80" fillId="4" borderId="0" xfId="0" applyFont="1" applyFill="1" applyBorder="1" applyAlignment="1">
      <alignment horizontal="center" vertical="center" wrapText="1"/>
    </xf>
    <xf numFmtId="0" fontId="66" fillId="14" borderId="242" xfId="0" applyFont="1" applyFill="1" applyBorder="1" applyAlignment="1">
      <alignment horizontal="center"/>
    </xf>
    <xf numFmtId="0" fontId="66" fillId="14" borderId="240" xfId="0" applyFont="1" applyFill="1" applyBorder="1" applyAlignment="1">
      <alignment horizontal="center"/>
    </xf>
    <xf numFmtId="0" fontId="66" fillId="14" borderId="227" xfId="0" applyFont="1" applyFill="1" applyBorder="1" applyAlignment="1">
      <alignment horizontal="center"/>
    </xf>
    <xf numFmtId="167" fontId="73" fillId="13" borderId="184" xfId="0" applyNumberFormat="1" applyFont="1" applyFill="1" applyBorder="1" applyAlignment="1">
      <alignment horizontal="center" vertical="center" wrapText="1"/>
    </xf>
    <xf numFmtId="167" fontId="73" fillId="13" borderId="185" xfId="0" applyNumberFormat="1" applyFont="1" applyFill="1" applyBorder="1" applyAlignment="1">
      <alignment horizontal="center" vertical="center" wrapText="1"/>
    </xf>
    <xf numFmtId="167" fontId="73" fillId="13" borderId="186" xfId="0" applyNumberFormat="1" applyFont="1" applyFill="1" applyBorder="1" applyAlignment="1">
      <alignment horizontal="center" vertical="center" wrapText="1"/>
    </xf>
    <xf numFmtId="166" fontId="89" fillId="0" borderId="140" xfId="0" applyNumberFormat="1" applyFont="1" applyFill="1" applyBorder="1" applyAlignment="1">
      <alignment horizontal="center" vertical="center" wrapText="1"/>
    </xf>
    <xf numFmtId="166" fontId="89" fillId="0" borderId="183" xfId="0" applyNumberFormat="1" applyFont="1" applyFill="1" applyBorder="1" applyAlignment="1">
      <alignment horizontal="center" vertical="center" wrapText="1"/>
    </xf>
    <xf numFmtId="166" fontId="89" fillId="0" borderId="139" xfId="0" applyNumberFormat="1" applyFont="1" applyFill="1" applyBorder="1" applyAlignment="1">
      <alignment horizontal="center" vertical="center" wrapText="1"/>
    </xf>
    <xf numFmtId="0" fontId="37" fillId="0" borderId="140" xfId="0" applyFont="1" applyBorder="1" applyAlignment="1">
      <alignment horizontal="center"/>
    </xf>
    <xf numFmtId="0" fontId="37" fillId="0" borderId="183" xfId="0" applyFont="1" applyBorder="1" applyAlignment="1">
      <alignment horizontal="center"/>
    </xf>
    <xf numFmtId="0" fontId="37" fillId="0" borderId="139" xfId="0" applyFont="1" applyBorder="1" applyAlignment="1">
      <alignment horizontal="center"/>
    </xf>
    <xf numFmtId="0" fontId="73" fillId="4" borderId="182" xfId="3" applyFont="1" applyFill="1" applyBorder="1" applyAlignment="1">
      <alignment horizontal="center" vertical="center"/>
    </xf>
    <xf numFmtId="0" fontId="73" fillId="4" borderId="155" xfId="3" applyFont="1" applyFill="1" applyBorder="1" applyAlignment="1">
      <alignment horizontal="center" vertical="center"/>
    </xf>
    <xf numFmtId="0" fontId="73" fillId="4" borderId="157" xfId="3" applyFont="1" applyFill="1" applyBorder="1" applyAlignment="1">
      <alignment horizontal="center" vertical="center"/>
    </xf>
    <xf numFmtId="0" fontId="37" fillId="12" borderId="109" xfId="0" applyFont="1" applyFill="1" applyBorder="1" applyAlignment="1">
      <alignment horizontal="center"/>
    </xf>
    <xf numFmtId="0" fontId="37" fillId="12" borderId="133" xfId="0" applyFont="1" applyFill="1" applyBorder="1" applyAlignment="1">
      <alignment horizontal="center"/>
    </xf>
    <xf numFmtId="0" fontId="37" fillId="12" borderId="181" xfId="0" applyFont="1" applyFill="1" applyBorder="1" applyAlignment="1">
      <alignment horizontal="center" vertical="center"/>
    </xf>
    <xf numFmtId="0" fontId="37" fillId="12" borderId="109" xfId="0" applyFont="1" applyFill="1" applyBorder="1" applyAlignment="1">
      <alignment horizontal="center" vertical="center"/>
    </xf>
    <xf numFmtId="0" fontId="5" fillId="0" borderId="167" xfId="3" applyFont="1" applyBorder="1" applyAlignment="1" applyProtection="1">
      <alignment horizontal="left"/>
      <protection locked="0"/>
    </xf>
    <xf numFmtId="0" fontId="5" fillId="0" borderId="165" xfId="3" applyFont="1" applyBorder="1" applyAlignment="1" applyProtection="1">
      <alignment horizontal="left"/>
      <protection locked="0"/>
    </xf>
    <xf numFmtId="0" fontId="12" fillId="0" borderId="213" xfId="0" applyFont="1" applyFill="1" applyBorder="1" applyAlignment="1"/>
    <xf numFmtId="0" fontId="12" fillId="0" borderId="44" xfId="0" applyFont="1" applyFill="1" applyBorder="1" applyAlignment="1"/>
    <xf numFmtId="0" fontId="12" fillId="0" borderId="211" xfId="0" applyFont="1" applyFill="1" applyBorder="1" applyAlignment="1"/>
    <xf numFmtId="0" fontId="12" fillId="0" borderId="212" xfId="0" applyFont="1" applyFill="1" applyBorder="1" applyAlignment="1"/>
    <xf numFmtId="0" fontId="12" fillId="0" borderId="209" xfId="0" applyFont="1" applyFill="1" applyBorder="1" applyAlignment="1"/>
    <xf numFmtId="0" fontId="12" fillId="0" borderId="210" xfId="0" applyFont="1" applyFill="1" applyBorder="1" applyAlignment="1"/>
    <xf numFmtId="0" fontId="95" fillId="2" borderId="113" xfId="3" applyFont="1" applyFill="1" applyBorder="1" applyAlignment="1">
      <alignment horizontal="left" vertical="center" wrapText="1"/>
    </xf>
    <xf numFmtId="0" fontId="95" fillId="2" borderId="239" xfId="3" applyFont="1" applyFill="1" applyBorder="1" applyAlignment="1">
      <alignment horizontal="left" vertical="center" wrapText="1"/>
    </xf>
    <xf numFmtId="0" fontId="5" fillId="0" borderId="172" xfId="3" applyFont="1" applyBorder="1" applyAlignment="1" applyProtection="1">
      <alignment horizontal="left"/>
      <protection locked="0"/>
    </xf>
    <xf numFmtId="0" fontId="66" fillId="2" borderId="161" xfId="0" applyFont="1" applyFill="1" applyBorder="1" applyAlignment="1">
      <alignment horizontal="center" vertical="center" wrapText="1"/>
    </xf>
    <xf numFmtId="0" fontId="66" fillId="2" borderId="172" xfId="0" applyFont="1" applyFill="1" applyBorder="1" applyAlignment="1">
      <alignment horizontal="center" vertical="center" wrapText="1"/>
    </xf>
    <xf numFmtId="0" fontId="80" fillId="2" borderId="232" xfId="0" applyFont="1" applyFill="1" applyBorder="1" applyAlignment="1">
      <alignment horizontal="left" vertical="center" wrapText="1"/>
    </xf>
    <xf numFmtId="0" fontId="80" fillId="2" borderId="118" xfId="0" applyFont="1" applyFill="1" applyBorder="1" applyAlignment="1">
      <alignment horizontal="left" vertical="center" wrapText="1"/>
    </xf>
    <xf numFmtId="0" fontId="80" fillId="2" borderId="233" xfId="0" applyFont="1" applyFill="1" applyBorder="1" applyAlignment="1">
      <alignment horizontal="left" vertical="center" wrapText="1"/>
    </xf>
    <xf numFmtId="0" fontId="5" fillId="0" borderId="225" xfId="3" applyFont="1" applyBorder="1" applyAlignment="1" applyProtection="1">
      <alignment horizontal="center"/>
      <protection locked="0"/>
    </xf>
    <xf numFmtId="0" fontId="5" fillId="0" borderId="161" xfId="3" applyFont="1" applyBorder="1" applyAlignment="1" applyProtection="1">
      <alignment horizontal="center"/>
      <protection locked="0"/>
    </xf>
    <xf numFmtId="0" fontId="5" fillId="0" borderId="172" xfId="3" applyFont="1" applyBorder="1" applyAlignment="1" applyProtection="1">
      <alignment horizontal="center"/>
      <protection locked="0"/>
    </xf>
    <xf numFmtId="0" fontId="5" fillId="0" borderId="242" xfId="3" applyFont="1" applyBorder="1" applyAlignment="1" applyProtection="1">
      <alignment horizontal="center"/>
      <protection locked="0"/>
    </xf>
    <xf numFmtId="0" fontId="5" fillId="0" borderId="240" xfId="3" applyFont="1" applyBorder="1" applyAlignment="1" applyProtection="1">
      <alignment horizontal="center"/>
      <protection locked="0"/>
    </xf>
    <xf numFmtId="0" fontId="5" fillId="0" borderId="241" xfId="3" applyFont="1" applyBorder="1" applyAlignment="1" applyProtection="1">
      <alignment horizontal="center"/>
      <protection locked="0"/>
    </xf>
    <xf numFmtId="0" fontId="13" fillId="2" borderId="243" xfId="3" applyFont="1" applyFill="1" applyBorder="1" applyAlignment="1">
      <alignment horizontal="center"/>
    </xf>
    <xf numFmtId="0" fontId="13" fillId="2" borderId="46" xfId="3" applyFont="1" applyFill="1" applyBorder="1" applyAlignment="1">
      <alignment horizontal="center"/>
    </xf>
    <xf numFmtId="0" fontId="13" fillId="2" borderId="244" xfId="3" applyFont="1" applyFill="1" applyBorder="1" applyAlignment="1">
      <alignment horizontal="center"/>
    </xf>
    <xf numFmtId="0" fontId="44" fillId="0" borderId="167" xfId="3" applyFont="1" applyFill="1" applyBorder="1" applyAlignment="1" applyProtection="1">
      <alignment horizontal="left" vertical="center"/>
      <protection locked="0"/>
    </xf>
    <xf numFmtId="0" fontId="5" fillId="0" borderId="172" xfId="3" applyBorder="1" applyAlignment="1"/>
    <xf numFmtId="0" fontId="44" fillId="5" borderId="228" xfId="3" applyFont="1" applyFill="1" applyBorder="1" applyAlignment="1" applyProtection="1">
      <alignment horizontal="left" vertical="center"/>
      <protection locked="0"/>
    </xf>
    <xf numFmtId="0" fontId="5" fillId="5" borderId="241" xfId="3" applyFill="1" applyBorder="1" applyAlignment="1"/>
    <xf numFmtId="0" fontId="5" fillId="0" borderId="161" xfId="3" applyBorder="1" applyAlignment="1"/>
    <xf numFmtId="0" fontId="5" fillId="0" borderId="165" xfId="3" applyBorder="1" applyAlignment="1">
      <alignment horizontal="left"/>
    </xf>
    <xf numFmtId="0" fontId="5" fillId="5" borderId="167" xfId="3" applyFont="1" applyFill="1" applyBorder="1" applyAlignment="1" applyProtection="1">
      <alignment horizontal="left"/>
      <protection locked="0"/>
    </xf>
    <xf numFmtId="0" fontId="5" fillId="5" borderId="165" xfId="3" applyFill="1" applyBorder="1" applyAlignment="1">
      <alignment horizontal="left"/>
    </xf>
    <xf numFmtId="0" fontId="44" fillId="0" borderId="216" xfId="3" applyFont="1" applyFill="1" applyBorder="1" applyAlignment="1" applyProtection="1">
      <alignment horizontal="left" vertical="center"/>
      <protection locked="0"/>
    </xf>
    <xf numFmtId="0" fontId="5" fillId="0" borderId="220" xfId="3" applyBorder="1" applyAlignment="1"/>
    <xf numFmtId="0" fontId="65" fillId="0" borderId="222" xfId="3" applyFont="1" applyBorder="1" applyAlignment="1">
      <alignment horizontal="left"/>
    </xf>
    <xf numFmtId="0" fontId="65" fillId="0" borderId="201" xfId="3" applyFont="1" applyBorder="1" applyAlignment="1">
      <alignment horizontal="left"/>
    </xf>
    <xf numFmtId="0" fontId="65" fillId="0" borderId="220" xfId="3" applyFont="1" applyBorder="1" applyAlignment="1">
      <alignment horizontal="left"/>
    </xf>
    <xf numFmtId="0" fontId="67" fillId="5" borderId="225" xfId="3" applyFont="1" applyFill="1" applyBorder="1" applyAlignment="1">
      <alignment horizontal="left"/>
    </xf>
    <xf numFmtId="0" fontId="67" fillId="5" borderId="161" xfId="3" applyFont="1" applyFill="1" applyBorder="1" applyAlignment="1">
      <alignment horizontal="left"/>
    </xf>
    <xf numFmtId="0" fontId="67" fillId="5" borderId="172" xfId="3" applyFont="1" applyFill="1" applyBorder="1" applyAlignment="1">
      <alignment horizontal="left"/>
    </xf>
    <xf numFmtId="0" fontId="5" fillId="0" borderId="167" xfId="3" applyFont="1" applyFill="1" applyBorder="1" applyAlignment="1" applyProtection="1">
      <alignment vertical="center"/>
      <protection locked="0"/>
    </xf>
    <xf numFmtId="0" fontId="5" fillId="0" borderId="165" xfId="3" applyBorder="1" applyAlignment="1">
      <alignment vertical="center"/>
    </xf>
    <xf numFmtId="0" fontId="65" fillId="0" borderId="222" xfId="3" applyFont="1" applyBorder="1" applyAlignment="1">
      <alignment horizontal="center"/>
    </xf>
    <xf numFmtId="0" fontId="64" fillId="0" borderId="201" xfId="3" applyFont="1" applyBorder="1" applyAlignment="1">
      <alignment horizontal="center"/>
    </xf>
    <xf numFmtId="0" fontId="64" fillId="0" borderId="223" xfId="3" applyFont="1" applyBorder="1" applyAlignment="1">
      <alignment horizontal="center"/>
    </xf>
    <xf numFmtId="0" fontId="5" fillId="0" borderId="165" xfId="3" applyBorder="1" applyAlignment="1"/>
    <xf numFmtId="0" fontId="5" fillId="0" borderId="228" xfId="3" applyFont="1" applyFill="1" applyBorder="1" applyAlignment="1" applyProtection="1">
      <alignment vertical="center"/>
      <protection locked="0"/>
    </xf>
    <xf numFmtId="0" fontId="5" fillId="0" borderId="227" xfId="3" applyBorder="1" applyAlignment="1">
      <alignment vertical="center"/>
    </xf>
    <xf numFmtId="0" fontId="5" fillId="0" borderId="167" xfId="3" applyFont="1" applyFill="1" applyBorder="1" applyAlignment="1" applyProtection="1">
      <alignment horizontal="left"/>
      <protection locked="0"/>
    </xf>
    <xf numFmtId="0" fontId="5" fillId="0" borderId="165" xfId="3" applyFont="1" applyFill="1" applyBorder="1" applyAlignment="1" applyProtection="1">
      <alignment horizontal="left"/>
      <protection locked="0"/>
    </xf>
    <xf numFmtId="0" fontId="44" fillId="0" borderId="228" xfId="3" applyFont="1" applyFill="1" applyBorder="1" applyAlignment="1" applyProtection="1">
      <alignment horizontal="left" vertical="center"/>
      <protection locked="0"/>
    </xf>
    <xf numFmtId="0" fontId="5" fillId="0" borderId="240" xfId="3" applyBorder="1" applyAlignment="1"/>
    <xf numFmtId="0" fontId="44" fillId="0" borderId="235" xfId="3" applyFont="1" applyFill="1" applyBorder="1" applyAlignment="1" applyProtection="1">
      <alignment horizontal="left" vertical="center"/>
      <protection locked="0"/>
    </xf>
    <xf numFmtId="0" fontId="5" fillId="0" borderId="177" xfId="3" applyBorder="1" applyAlignment="1"/>
    <xf numFmtId="0" fontId="5" fillId="0" borderId="214" xfId="0" applyNumberFormat="1" applyFont="1" applyFill="1" applyBorder="1" applyAlignment="1">
      <alignment horizontal="center" vertical="center"/>
    </xf>
    <xf numFmtId="0" fontId="5" fillId="0" borderId="218" xfId="0" applyNumberFormat="1" applyFont="1" applyFill="1" applyBorder="1" applyAlignment="1">
      <alignment horizontal="center" vertical="center"/>
    </xf>
    <xf numFmtId="0" fontId="92" fillId="0" borderId="198" xfId="0" applyNumberFormat="1" applyFont="1" applyFill="1" applyBorder="1" applyAlignment="1">
      <alignment horizontal="center"/>
    </xf>
    <xf numFmtId="0" fontId="92" fillId="0" borderId="110" xfId="0" applyNumberFormat="1" applyFont="1" applyFill="1" applyBorder="1" applyAlignment="1">
      <alignment horizontal="center"/>
    </xf>
    <xf numFmtId="0" fontId="92" fillId="0" borderId="208" xfId="0" applyNumberFormat="1" applyFont="1" applyFill="1" applyBorder="1" applyAlignment="1">
      <alignment horizontal="center"/>
    </xf>
    <xf numFmtId="0" fontId="73" fillId="4" borderId="148" xfId="0" applyFont="1" applyFill="1" applyBorder="1" applyAlignment="1">
      <alignment horizontal="center" vertical="center"/>
    </xf>
    <xf numFmtId="0" fontId="73" fillId="4" borderId="199" xfId="0" applyFont="1" applyFill="1" applyBorder="1" applyAlignment="1">
      <alignment horizontal="center" vertical="center"/>
    </xf>
    <xf numFmtId="0" fontId="53" fillId="4" borderId="151" xfId="0" applyFont="1" applyFill="1" applyBorder="1" applyAlignment="1">
      <alignment horizontal="center" vertical="center" wrapText="1"/>
    </xf>
    <xf numFmtId="0" fontId="53" fillId="4" borderId="134" xfId="0" applyFont="1" applyFill="1" applyBorder="1" applyAlignment="1">
      <alignment horizontal="center" vertical="center" wrapText="1"/>
    </xf>
    <xf numFmtId="0" fontId="12" fillId="0" borderId="214" xfId="0" applyFont="1" applyFill="1" applyBorder="1" applyAlignment="1"/>
    <xf numFmtId="0" fontId="12" fillId="0" borderId="215" xfId="0" applyFont="1" applyFill="1" applyBorder="1" applyAlignment="1"/>
    <xf numFmtId="0" fontId="5" fillId="5" borderId="204" xfId="0" applyNumberFormat="1" applyFont="1" applyFill="1" applyBorder="1" applyAlignment="1">
      <alignment horizontal="center"/>
    </xf>
    <xf numFmtId="0" fontId="5" fillId="5" borderId="142" xfId="0" applyNumberFormat="1" applyFont="1" applyFill="1" applyBorder="1" applyAlignment="1">
      <alignment horizontal="center"/>
    </xf>
    <xf numFmtId="0" fontId="5" fillId="5" borderId="202" xfId="0" applyNumberFormat="1" applyFont="1" applyFill="1" applyBorder="1" applyAlignment="1">
      <alignment horizontal="center"/>
    </xf>
    <xf numFmtId="0" fontId="37" fillId="5" borderId="48" xfId="0" applyFont="1" applyFill="1" applyBorder="1" applyAlignment="1">
      <alignment horizontal="left"/>
    </xf>
    <xf numFmtId="16" fontId="64" fillId="0" borderId="161" xfId="0" applyNumberFormat="1" applyFont="1" applyBorder="1" applyAlignment="1">
      <alignment horizontal="center"/>
    </xf>
    <xf numFmtId="0" fontId="64" fillId="0" borderId="161" xfId="0" applyFont="1" applyBorder="1" applyAlignment="1">
      <alignment horizontal="center"/>
    </xf>
    <xf numFmtId="0" fontId="64" fillId="0" borderId="168" xfId="0" applyFont="1" applyBorder="1" applyAlignment="1">
      <alignment horizontal="center"/>
    </xf>
    <xf numFmtId="0" fontId="72" fillId="0" borderId="112" xfId="0" applyFont="1" applyBorder="1" applyAlignment="1">
      <alignment horizontal="center"/>
    </xf>
    <xf numFmtId="0" fontId="72" fillId="0" borderId="197" xfId="0" applyFont="1" applyBorder="1" applyAlignment="1">
      <alignment horizontal="center"/>
    </xf>
    <xf numFmtId="0" fontId="16" fillId="0" borderId="213" xfId="0" applyFont="1" applyFill="1" applyBorder="1" applyAlignment="1">
      <alignment vertical="top" wrapText="1"/>
    </xf>
    <xf numFmtId="0" fontId="16" fillId="0" borderId="44" xfId="0" applyFont="1" applyFill="1" applyBorder="1" applyAlignment="1">
      <alignment vertical="top" wrapText="1"/>
    </xf>
    <xf numFmtId="0" fontId="16" fillId="0" borderId="216" xfId="0" applyFont="1" applyFill="1" applyBorder="1" applyAlignment="1">
      <alignment vertical="top"/>
    </xf>
    <xf numFmtId="0" fontId="16" fillId="0" borderId="217" xfId="0" applyFont="1" applyFill="1" applyBorder="1" applyAlignment="1">
      <alignment vertical="top"/>
    </xf>
    <xf numFmtId="0" fontId="5" fillId="0" borderId="43" xfId="0" applyNumberFormat="1" applyFont="1" applyFill="1" applyBorder="1" applyAlignment="1">
      <alignment horizontal="center" vertical="top" wrapText="1"/>
    </xf>
    <xf numFmtId="0" fontId="5" fillId="0" borderId="192" xfId="0" applyNumberFormat="1" applyFont="1" applyFill="1" applyBorder="1" applyAlignment="1">
      <alignment horizontal="center" vertical="top" wrapText="1"/>
    </xf>
    <xf numFmtId="0" fontId="37" fillId="5" borderId="68" xfId="0" applyFont="1" applyFill="1" applyBorder="1" applyAlignment="1">
      <alignment horizontal="left"/>
    </xf>
    <xf numFmtId="0" fontId="5" fillId="0" borderId="201" xfId="0" applyFont="1" applyBorder="1" applyAlignment="1">
      <alignment horizontal="center"/>
    </xf>
    <xf numFmtId="0" fontId="5" fillId="0" borderId="200" xfId="0" applyFont="1" applyBorder="1" applyAlignment="1">
      <alignment horizontal="center"/>
    </xf>
    <xf numFmtId="0" fontId="80" fillId="2" borderId="102" xfId="0" applyFont="1" applyFill="1" applyBorder="1" applyAlignment="1">
      <alignment horizontal="left" vertical="center" wrapText="1"/>
    </xf>
    <xf numFmtId="0" fontId="80" fillId="2" borderId="103" xfId="0" applyFont="1" applyFill="1" applyBorder="1" applyAlignment="1">
      <alignment horizontal="left" vertical="center" wrapText="1"/>
    </xf>
    <xf numFmtId="0" fontId="80" fillId="2" borderId="219" xfId="0" applyFont="1" applyFill="1" applyBorder="1" applyAlignment="1">
      <alignment horizontal="left" vertical="center" wrapText="1"/>
    </xf>
    <xf numFmtId="0" fontId="5" fillId="0" borderId="177" xfId="3" applyFill="1" applyBorder="1" applyAlignment="1"/>
    <xf numFmtId="0" fontId="37" fillId="0" borderId="105" xfId="3" applyFont="1" applyBorder="1" applyAlignment="1"/>
    <xf numFmtId="0" fontId="37" fillId="0" borderId="0" xfId="3" applyFont="1" applyBorder="1" applyAlignment="1"/>
    <xf numFmtId="0" fontId="77" fillId="0" borderId="0" xfId="3" applyFont="1" applyFill="1" applyBorder="1" applyAlignment="1">
      <alignment horizontal="center" vertical="center" wrapText="1"/>
    </xf>
    <xf numFmtId="0" fontId="67" fillId="0" borderId="143" xfId="3" applyFont="1" applyFill="1" applyBorder="1" applyAlignment="1">
      <alignment horizontal="center" vertical="center" wrapText="1"/>
    </xf>
    <xf numFmtId="0" fontId="37" fillId="0" borderId="277" xfId="3" applyFont="1" applyBorder="1" applyAlignment="1">
      <alignment horizontal="left" vertical="center" wrapText="1"/>
    </xf>
    <xf numFmtId="0" fontId="37" fillId="0" borderId="143" xfId="3" applyFont="1" applyBorder="1" applyAlignment="1">
      <alignment horizontal="left" vertical="center" wrapText="1"/>
    </xf>
    <xf numFmtId="0" fontId="37" fillId="0" borderId="111" xfId="3" applyFont="1" applyBorder="1" applyAlignment="1">
      <alignment horizontal="left" vertical="center"/>
    </xf>
    <xf numFmtId="0" fontId="37" fillId="0" borderId="48" xfId="3" applyFont="1" applyBorder="1" applyAlignment="1">
      <alignment horizontal="left" vertical="center"/>
    </xf>
    <xf numFmtId="0" fontId="67" fillId="0" borderId="282" xfId="3" applyFont="1" applyBorder="1" applyAlignment="1">
      <alignment horizontal="center" vertical="center" wrapText="1"/>
    </xf>
    <xf numFmtId="0" fontId="67" fillId="0" borderId="267" xfId="3" applyFont="1" applyBorder="1" applyAlignment="1">
      <alignment horizontal="center" vertical="center" wrapText="1"/>
    </xf>
    <xf numFmtId="0" fontId="67" fillId="0" borderId="281" xfId="3" applyFont="1" applyBorder="1" applyAlignment="1">
      <alignment horizontal="center" vertical="center" wrapText="1"/>
    </xf>
    <xf numFmtId="0" fontId="67" fillId="0" borderId="273" xfId="3" applyFont="1" applyBorder="1" applyAlignment="1">
      <alignment horizontal="center" vertical="center" wrapText="1"/>
    </xf>
    <xf numFmtId="0" fontId="5" fillId="0" borderId="105" xfId="3" applyFont="1" applyBorder="1" applyAlignment="1" applyProtection="1">
      <alignment wrapText="1"/>
      <protection locked="0"/>
    </xf>
    <xf numFmtId="0" fontId="5" fillId="0" borderId="0" xfId="3" applyBorder="1" applyAlignment="1" applyProtection="1">
      <alignment wrapText="1"/>
      <protection locked="0"/>
    </xf>
    <xf numFmtId="0" fontId="5" fillId="0" borderId="119" xfId="3" applyBorder="1" applyAlignment="1" applyProtection="1">
      <alignment wrapText="1"/>
      <protection locked="0"/>
    </xf>
    <xf numFmtId="0" fontId="5" fillId="0" borderId="105" xfId="3" applyBorder="1" applyAlignment="1" applyProtection="1">
      <alignment wrapText="1"/>
      <protection locked="0"/>
    </xf>
    <xf numFmtId="0" fontId="5" fillId="0" borderId="262" xfId="3" applyBorder="1" applyAlignment="1" applyProtection="1">
      <alignment wrapText="1"/>
      <protection locked="0"/>
    </xf>
    <xf numFmtId="0" fontId="5" fillId="0" borderId="112" xfId="3" applyBorder="1" applyAlignment="1" applyProtection="1">
      <alignment wrapText="1"/>
      <protection locked="0"/>
    </xf>
    <xf numFmtId="0" fontId="5" fillId="0" borderId="263" xfId="3" applyBorder="1" applyAlignment="1" applyProtection="1">
      <alignment wrapText="1"/>
      <protection locked="0"/>
    </xf>
    <xf numFmtId="0" fontId="37" fillId="0" borderId="67" xfId="3" applyFont="1" applyBorder="1" applyAlignment="1">
      <alignment horizontal="left" vertical="center"/>
    </xf>
    <xf numFmtId="0" fontId="37" fillId="0" borderId="202" xfId="3" applyFont="1" applyBorder="1" applyAlignment="1">
      <alignment horizontal="left" vertical="center"/>
    </xf>
    <xf numFmtId="0" fontId="24" fillId="2" borderId="238" xfId="3" applyFont="1" applyFill="1" applyBorder="1" applyAlignment="1">
      <alignment horizontal="left" vertical="center"/>
    </xf>
    <xf numFmtId="0" fontId="24" fillId="2" borderId="113" xfId="3" applyFont="1" applyFill="1" applyBorder="1" applyAlignment="1">
      <alignment horizontal="left" vertical="center"/>
    </xf>
    <xf numFmtId="0" fontId="24" fillId="2" borderId="239" xfId="3" applyFont="1" applyFill="1" applyBorder="1" applyAlignment="1">
      <alignment horizontal="left" vertical="center"/>
    </xf>
    <xf numFmtId="0" fontId="24" fillId="2" borderId="102" xfId="3" applyFont="1" applyFill="1" applyBorder="1" applyAlignment="1">
      <alignment horizontal="left" vertical="center"/>
    </xf>
    <xf numFmtId="0" fontId="24" fillId="2" borderId="103" xfId="3" applyFont="1" applyFill="1" applyBorder="1" applyAlignment="1">
      <alignment horizontal="left" vertical="center"/>
    </xf>
    <xf numFmtId="0" fontId="24" fillId="2" borderId="219" xfId="3" applyFont="1" applyFill="1" applyBorder="1" applyAlignment="1">
      <alignment horizontal="left" vertical="center"/>
    </xf>
    <xf numFmtId="0" fontId="37" fillId="0" borderId="67" xfId="3" applyFont="1" applyBorder="1" applyAlignment="1">
      <alignment horizontal="left" vertical="center" wrapText="1"/>
    </xf>
    <xf numFmtId="0" fontId="37" fillId="0" borderId="202" xfId="3" applyFont="1" applyBorder="1" applyAlignment="1">
      <alignment horizontal="left" vertical="center" wrapText="1"/>
    </xf>
    <xf numFmtId="0" fontId="37" fillId="0" borderId="271" xfId="3" applyFont="1" applyBorder="1" applyAlignment="1">
      <alignment horizontal="left" vertical="center"/>
    </xf>
    <xf numFmtId="0" fontId="37" fillId="0" borderId="272" xfId="3" applyFont="1" applyBorder="1" applyAlignment="1">
      <alignment horizontal="left" vertical="center"/>
    </xf>
    <xf numFmtId="0" fontId="37" fillId="0" borderId="276" xfId="3" applyFont="1" applyBorder="1" applyAlignment="1">
      <alignment horizontal="left" vertical="center" wrapText="1"/>
    </xf>
    <xf numFmtId="0" fontId="37" fillId="0" borderId="278" xfId="3" applyFont="1" applyBorder="1" applyAlignment="1">
      <alignment horizontal="left" vertical="center" wrapText="1"/>
    </xf>
    <xf numFmtId="0" fontId="99" fillId="4" borderId="0" xfId="3" applyFont="1" applyFill="1" applyAlignment="1">
      <alignment horizontal="center"/>
    </xf>
    <xf numFmtId="0" fontId="67" fillId="0" borderId="67" xfId="3" applyFont="1" applyBorder="1" applyAlignment="1">
      <alignment horizontal="left"/>
    </xf>
    <xf numFmtId="0" fontId="67" fillId="0" borderId="202" xfId="3" applyFont="1" applyBorder="1" applyAlignment="1">
      <alignment horizontal="left"/>
    </xf>
    <xf numFmtId="0" fontId="7" fillId="2" borderId="102" xfId="3" applyFont="1" applyFill="1" applyBorder="1" applyAlignment="1">
      <alignment horizontal="left" vertical="center"/>
    </xf>
    <xf numFmtId="0" fontId="7" fillId="2" borderId="103" xfId="3" applyFont="1" applyFill="1" applyBorder="1" applyAlignment="1">
      <alignment horizontal="left" vertical="center"/>
    </xf>
    <xf numFmtId="0" fontId="7" fillId="2" borderId="219" xfId="3" applyFont="1" applyFill="1" applyBorder="1" applyAlignment="1">
      <alignment horizontal="left" vertical="center"/>
    </xf>
    <xf numFmtId="0" fontId="73" fillId="14" borderId="111" xfId="3" applyFont="1" applyFill="1" applyBorder="1" applyAlignment="1">
      <alignment horizontal="center" vertical="center" wrapText="1"/>
    </xf>
    <xf numFmtId="0" fontId="73" fillId="14" borderId="48" xfId="3" applyFont="1" applyFill="1" applyBorder="1" applyAlignment="1">
      <alignment horizontal="center" vertical="center" wrapText="1"/>
    </xf>
    <xf numFmtId="0" fontId="73" fillId="14" borderId="177" xfId="3" applyFont="1" applyFill="1" applyBorder="1" applyAlignment="1">
      <alignment horizontal="center" vertical="center" wrapText="1"/>
    </xf>
    <xf numFmtId="0" fontId="67" fillId="0" borderId="277" xfId="3" applyFont="1" applyFill="1" applyBorder="1" applyAlignment="1">
      <alignment horizontal="center" vertical="center" wrapText="1"/>
    </xf>
    <xf numFmtId="0" fontId="67" fillId="0" borderId="280" xfId="3" applyFont="1" applyFill="1" applyBorder="1" applyAlignment="1">
      <alignment horizontal="center" vertical="center" wrapText="1"/>
    </xf>
    <xf numFmtId="0" fontId="37" fillId="0" borderId="143" xfId="3" applyFont="1" applyBorder="1" applyAlignment="1">
      <alignment horizontal="left" vertical="center"/>
    </xf>
    <xf numFmtId="0" fontId="67" fillId="0" borderId="267" xfId="3" applyFont="1" applyFill="1" applyBorder="1" applyAlignment="1">
      <alignment horizontal="center" vertical="center" wrapText="1"/>
    </xf>
    <xf numFmtId="0" fontId="67" fillId="0" borderId="273" xfId="3" applyFont="1" applyFill="1" applyBorder="1" applyAlignment="1">
      <alignment horizontal="center" vertical="center" wrapText="1"/>
    </xf>
    <xf numFmtId="0" fontId="67" fillId="0" borderId="274" xfId="3" applyFont="1" applyFill="1" applyBorder="1" applyAlignment="1">
      <alignment horizontal="center" vertical="center" wrapText="1"/>
    </xf>
    <xf numFmtId="0" fontId="67" fillId="0" borderId="275" xfId="3" applyFont="1" applyFill="1" applyBorder="1" applyAlignment="1">
      <alignment horizontal="center" vertical="center" wrapText="1"/>
    </xf>
    <xf numFmtId="0" fontId="7" fillId="2" borderId="67" xfId="3" applyFont="1" applyFill="1" applyBorder="1" applyAlignment="1">
      <alignment horizontal="left" vertical="center"/>
    </xf>
    <xf numFmtId="0" fontId="7" fillId="2" borderId="48" xfId="3" applyFont="1" applyFill="1" applyBorder="1" applyAlignment="1">
      <alignment horizontal="left" vertical="center"/>
    </xf>
    <xf numFmtId="0" fontId="103" fillId="0" borderId="48" xfId="3" applyFont="1" applyFill="1" applyBorder="1" applyAlignment="1">
      <alignment horizontal="left" vertical="center"/>
    </xf>
    <xf numFmtId="0" fontId="103" fillId="0" borderId="202" xfId="3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22" xfId="0" applyFont="1" applyFill="1" applyBorder="1" applyAlignment="1">
      <alignment horizontal="left" vertical="center"/>
    </xf>
    <xf numFmtId="0" fontId="10" fillId="2" borderId="24" xfId="0" applyFont="1" applyFill="1" applyBorder="1" applyAlignment="1">
      <alignment horizontal="left" vertical="center"/>
    </xf>
    <xf numFmtId="0" fontId="10" fillId="2" borderId="25" xfId="0" applyFont="1" applyFill="1" applyBorder="1" applyAlignment="1">
      <alignment horizontal="left" vertical="center"/>
    </xf>
    <xf numFmtId="0" fontId="8" fillId="2" borderId="253" xfId="0" applyFont="1" applyFill="1" applyBorder="1" applyAlignment="1">
      <alignment horizontal="center" vertical="center"/>
    </xf>
    <xf numFmtId="0" fontId="8" fillId="2" borderId="25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/>
    </xf>
    <xf numFmtId="0" fontId="32" fillId="0" borderId="0" xfId="0" applyFont="1" applyAlignment="1">
      <alignment wrapText="1"/>
    </xf>
    <xf numFmtId="0" fontId="5" fillId="0" borderId="70" xfId="3" applyNumberFormat="1" applyBorder="1" applyAlignment="1">
      <alignment horizontal="left" vertical="top" wrapText="1"/>
    </xf>
    <xf numFmtId="0" fontId="5" fillId="0" borderId="71" xfId="3" applyNumberFormat="1" applyBorder="1" applyAlignment="1">
      <alignment horizontal="left" vertical="top" wrapText="1"/>
    </xf>
    <xf numFmtId="0" fontId="5" fillId="0" borderId="72" xfId="3" applyNumberFormat="1" applyBorder="1" applyAlignment="1">
      <alignment horizontal="left" vertical="top" wrapText="1"/>
    </xf>
    <xf numFmtId="0" fontId="98" fillId="4" borderId="0" xfId="0" applyFont="1" applyFill="1" applyAlignment="1">
      <alignment horizontal="center"/>
    </xf>
    <xf numFmtId="0" fontId="6" fillId="2" borderId="167" xfId="0" applyFont="1" applyFill="1" applyBorder="1" applyAlignment="1">
      <alignment horizontal="center" vertical="center"/>
    </xf>
    <xf numFmtId="0" fontId="6" fillId="2" borderId="161" xfId="0" applyFont="1" applyFill="1" applyBorder="1" applyAlignment="1">
      <alignment horizontal="center" vertical="center"/>
    </xf>
    <xf numFmtId="0" fontId="5" fillId="0" borderId="53" xfId="3" applyNumberFormat="1" applyBorder="1" applyAlignment="1">
      <alignment horizontal="left" vertical="top" wrapText="1"/>
    </xf>
    <xf numFmtId="0" fontId="5" fillId="0" borderId="54" xfId="3" applyNumberFormat="1" applyBorder="1" applyAlignment="1">
      <alignment horizontal="left" vertical="top" wrapText="1"/>
    </xf>
    <xf numFmtId="0" fontId="5" fillId="0" borderId="55" xfId="3" applyNumberFormat="1" applyBorder="1" applyAlignment="1">
      <alignment horizontal="left" vertical="top" wrapText="1"/>
    </xf>
    <xf numFmtId="49" fontId="29" fillId="0" borderId="83" xfId="3" applyNumberFormat="1" applyFont="1" applyFill="1" applyBorder="1" applyAlignment="1">
      <alignment horizontal="left" vertical="top" wrapText="1"/>
    </xf>
    <xf numFmtId="49" fontId="29" fillId="0" borderId="84" xfId="3" applyNumberFormat="1" applyFont="1" applyFill="1" applyBorder="1" applyAlignment="1">
      <alignment horizontal="left" vertical="top" wrapText="1"/>
    </xf>
    <xf numFmtId="49" fontId="29" fillId="0" borderId="85" xfId="3" applyNumberFormat="1" applyFont="1" applyFill="1" applyBorder="1" applyAlignment="1">
      <alignment horizontal="left" vertical="top" wrapText="1"/>
    </xf>
    <xf numFmtId="0" fontId="17" fillId="0" borderId="56" xfId="0" applyFont="1" applyFill="1" applyBorder="1" applyAlignment="1">
      <alignment horizontal="left" vertical="top" wrapText="1"/>
    </xf>
    <xf numFmtId="0" fontId="17" fillId="0" borderId="23" xfId="0" applyFont="1" applyFill="1" applyBorder="1" applyAlignment="1">
      <alignment horizontal="left" vertical="top" wrapText="1"/>
    </xf>
    <xf numFmtId="0" fontId="5" fillId="0" borderId="57" xfId="3" applyNumberFormat="1" applyBorder="1" applyAlignment="1">
      <alignment horizontal="left" vertical="top" wrapText="1"/>
    </xf>
    <xf numFmtId="0" fontId="5" fillId="0" borderId="24" xfId="3" applyNumberFormat="1" applyBorder="1" applyAlignment="1">
      <alignment horizontal="left" vertical="top" wrapText="1"/>
    </xf>
    <xf numFmtId="0" fontId="5" fillId="0" borderId="25" xfId="3" applyNumberFormat="1" applyBorder="1" applyAlignment="1">
      <alignment horizontal="left" vertical="top" wrapText="1"/>
    </xf>
    <xf numFmtId="0" fontId="67" fillId="0" borderId="143" xfId="0" applyFont="1" applyBorder="1" applyAlignment="1">
      <alignment horizontal="center" vertical="center"/>
    </xf>
    <xf numFmtId="0" fontId="77" fillId="0" borderId="143" xfId="0" applyFont="1" applyFill="1" applyBorder="1" applyAlignment="1" applyProtection="1">
      <alignment horizontal="center" vertical="center"/>
      <protection locked="0"/>
    </xf>
    <xf numFmtId="0" fontId="44" fillId="0" borderId="143" xfId="0" applyFont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>
      <alignment horizontal="left" vertical="center"/>
    </xf>
    <xf numFmtId="0" fontId="7" fillId="2" borderId="40" xfId="0" applyFont="1" applyFill="1" applyBorder="1" applyAlignment="1">
      <alignment horizontal="left" vertical="center"/>
    </xf>
    <xf numFmtId="0" fontId="12" fillId="0" borderId="120" xfId="0" applyFont="1" applyFill="1" applyBorder="1" applyAlignment="1"/>
    <xf numFmtId="0" fontId="5" fillId="0" borderId="47" xfId="0" applyFont="1" applyFill="1" applyBorder="1" applyAlignment="1"/>
    <xf numFmtId="0" fontId="12" fillId="0" borderId="287" xfId="0" applyFont="1" applyFill="1" applyBorder="1" applyAlignment="1"/>
    <xf numFmtId="0" fontId="53" fillId="2" borderId="143" xfId="0" applyFont="1" applyFill="1" applyBorder="1" applyAlignment="1">
      <alignment horizontal="center" vertical="center"/>
    </xf>
    <xf numFmtId="0" fontId="85" fillId="14" borderId="288" xfId="0" applyFont="1" applyFill="1" applyBorder="1" applyAlignment="1"/>
    <xf numFmtId="0" fontId="85" fillId="14" borderId="289" xfId="0" applyFont="1" applyFill="1" applyBorder="1" applyAlignment="1"/>
    <xf numFmtId="0" fontId="102" fillId="0" borderId="289" xfId="0" applyFont="1" applyFill="1" applyBorder="1" applyAlignment="1"/>
    <xf numFmtId="0" fontId="102" fillId="0" borderId="290" xfId="0" applyFont="1" applyFill="1" applyBorder="1" applyAlignment="1"/>
    <xf numFmtId="0" fontId="53" fillId="4" borderId="150" xfId="0" applyFont="1" applyFill="1" applyBorder="1" applyAlignment="1">
      <alignment horizontal="center" vertical="center" wrapText="1"/>
    </xf>
    <xf numFmtId="0" fontId="53" fillId="4" borderId="0" xfId="0" applyFont="1" applyFill="1" applyBorder="1" applyAlignment="1">
      <alignment horizontal="center" vertical="center" wrapText="1"/>
    </xf>
    <xf numFmtId="0" fontId="53" fillId="4" borderId="112" xfId="0" applyFont="1" applyFill="1" applyBorder="1" applyAlignment="1">
      <alignment horizontal="center" vertical="center" wrapText="1"/>
    </xf>
    <xf numFmtId="0" fontId="74" fillId="4" borderId="150" xfId="0" applyFont="1" applyFill="1" applyBorder="1" applyAlignment="1">
      <alignment horizontal="center" vertical="center"/>
    </xf>
    <xf numFmtId="0" fontId="74" fillId="4" borderId="293" xfId="0" applyFont="1" applyFill="1" applyBorder="1" applyAlignment="1">
      <alignment horizontal="center" vertical="center"/>
    </xf>
    <xf numFmtId="0" fontId="74" fillId="4" borderId="146" xfId="0" applyFont="1" applyFill="1" applyBorder="1" applyAlignment="1">
      <alignment horizontal="center" vertical="center"/>
    </xf>
    <xf numFmtId="0" fontId="74" fillId="4" borderId="0" xfId="0" applyFont="1" applyFill="1" applyBorder="1" applyAlignment="1">
      <alignment horizontal="center" vertical="center"/>
    </xf>
    <xf numFmtId="0" fontId="74" fillId="4" borderId="119" xfId="0" applyFont="1" applyFill="1" applyBorder="1" applyAlignment="1">
      <alignment horizontal="center" vertical="center"/>
    </xf>
    <xf numFmtId="0" fontId="74" fillId="4" borderId="112" xfId="0" applyFont="1" applyFill="1" applyBorder="1" applyAlignment="1">
      <alignment horizontal="center" vertical="center"/>
    </xf>
    <xf numFmtId="0" fontId="74" fillId="4" borderId="263" xfId="0" applyFont="1" applyFill="1" applyBorder="1" applyAlignment="1">
      <alignment horizontal="center" vertical="center"/>
    </xf>
    <xf numFmtId="0" fontId="53" fillId="2" borderId="143" xfId="0" applyFont="1" applyFill="1" applyBorder="1" applyAlignment="1">
      <alignment horizontal="center" vertical="center" wrapText="1"/>
    </xf>
    <xf numFmtId="0" fontId="53" fillId="2" borderId="48" xfId="0" applyFont="1" applyFill="1" applyBorder="1" applyAlignment="1">
      <alignment horizontal="center" vertical="center"/>
    </xf>
    <xf numFmtId="0" fontId="53" fillId="2" borderId="20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7" fillId="2" borderId="40" xfId="0" applyFont="1" applyFill="1" applyBorder="1" applyAlignment="1">
      <alignment horizontal="left"/>
    </xf>
    <xf numFmtId="0" fontId="5" fillId="5" borderId="291" xfId="0" applyFont="1" applyFill="1" applyBorder="1" applyAlignment="1">
      <alignment horizontal="center"/>
    </xf>
    <xf numFmtId="0" fontId="5" fillId="5" borderId="292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3" borderId="3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36" xfId="0" applyBorder="1" applyAlignment="1"/>
    <xf numFmtId="0" fontId="12" fillId="0" borderId="34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37" fillId="5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68" xfId="0" applyFont="1" applyBorder="1" applyAlignment="1">
      <alignment horizontal="center"/>
    </xf>
    <xf numFmtId="0" fontId="5" fillId="0" borderId="51" xfId="0" applyFont="1" applyFill="1" applyBorder="1" applyAlignment="1">
      <alignment horizontal="center" vertical="top" wrapText="1"/>
    </xf>
    <xf numFmtId="0" fontId="72" fillId="0" borderId="31" xfId="0" applyFont="1" applyBorder="1" applyAlignment="1">
      <alignment horizontal="center"/>
    </xf>
    <xf numFmtId="166" fontId="89" fillId="0" borderId="93" xfId="0" applyNumberFormat="1" applyFont="1" applyFill="1" applyBorder="1" applyAlignment="1">
      <alignment horizontal="center" vertical="center" wrapText="1"/>
    </xf>
    <xf numFmtId="166" fontId="89" fillId="0" borderId="137" xfId="0" applyNumberFormat="1" applyFont="1" applyFill="1" applyBorder="1" applyAlignment="1">
      <alignment horizontal="center" vertical="center" wrapText="1"/>
    </xf>
    <xf numFmtId="166" fontId="89" fillId="0" borderId="94" xfId="0" applyNumberFormat="1" applyFont="1" applyFill="1" applyBorder="1" applyAlignment="1">
      <alignment horizontal="center" vertical="center" wrapText="1"/>
    </xf>
    <xf numFmtId="166" fontId="89" fillId="0" borderId="95" xfId="0" applyNumberFormat="1" applyFont="1" applyFill="1" applyBorder="1" applyAlignment="1">
      <alignment horizontal="center" vertical="center" wrapText="1"/>
    </xf>
    <xf numFmtId="166" fontId="89" fillId="0" borderId="0" xfId="0" applyNumberFormat="1" applyFont="1" applyFill="1" applyBorder="1" applyAlignment="1">
      <alignment horizontal="center" vertical="center" wrapText="1"/>
    </xf>
    <xf numFmtId="166" fontId="89" fillId="0" borderId="96" xfId="0" applyNumberFormat="1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0" fontId="63" fillId="0" borderId="0" xfId="0" applyFont="1" applyFill="1" applyBorder="1" applyAlignment="1">
      <alignment horizontal="right"/>
    </xf>
    <xf numFmtId="165" fontId="64" fillId="0" borderId="48" xfId="0" applyNumberFormat="1" applyFont="1" applyBorder="1" applyAlignment="1">
      <alignment horizontal="left"/>
    </xf>
    <xf numFmtId="0" fontId="12" fillId="0" borderId="120" xfId="0" applyFont="1" applyFill="1" applyBorder="1" applyAlignment="1">
      <alignment vertical="top" wrapText="1"/>
    </xf>
    <xf numFmtId="0" fontId="12" fillId="0" borderId="41" xfId="0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0" fontId="5" fillId="0" borderId="81" xfId="0" applyFont="1" applyFill="1" applyBorder="1" applyAlignment="1">
      <alignment vertical="top"/>
    </xf>
    <xf numFmtId="0" fontId="12" fillId="0" borderId="283" xfId="0" applyFont="1" applyFill="1" applyBorder="1" applyAlignment="1">
      <alignment horizontal="left" vertical="top" wrapText="1"/>
    </xf>
    <xf numFmtId="0" fontId="12" fillId="0" borderId="284" xfId="0" applyFont="1" applyFill="1" applyBorder="1" applyAlignment="1">
      <alignment horizontal="left" vertical="top" wrapText="1"/>
    </xf>
    <xf numFmtId="0" fontId="12" fillId="0" borderId="285" xfId="0" applyFont="1" applyFill="1" applyBorder="1" applyAlignment="1">
      <alignment horizontal="left" vertical="top" wrapText="1"/>
    </xf>
    <xf numFmtId="0" fontId="53" fillId="2" borderId="67" xfId="0" applyFont="1" applyFill="1" applyBorder="1" applyAlignment="1">
      <alignment horizontal="center" vertical="center"/>
    </xf>
    <xf numFmtId="14" fontId="91" fillId="0" borderId="95" xfId="0" applyNumberFormat="1" applyFont="1" applyFill="1" applyBorder="1" applyAlignment="1">
      <alignment horizontal="center" vertical="center" wrapText="1"/>
    </xf>
    <xf numFmtId="14" fontId="91" fillId="0" borderId="0" xfId="0" applyNumberFormat="1" applyFont="1" applyFill="1" applyBorder="1" applyAlignment="1">
      <alignment horizontal="center" vertical="center" wrapText="1"/>
    </xf>
    <xf numFmtId="14" fontId="91" fillId="0" borderId="96" xfId="0" applyNumberFormat="1" applyFont="1" applyFill="1" applyBorder="1" applyAlignment="1">
      <alignment horizontal="center" vertical="center" wrapText="1"/>
    </xf>
    <xf numFmtId="14" fontId="91" fillId="0" borderId="97" xfId="0" applyNumberFormat="1" applyFont="1" applyFill="1" applyBorder="1" applyAlignment="1">
      <alignment horizontal="center" vertical="center" wrapText="1"/>
    </xf>
    <xf numFmtId="14" fontId="91" fillId="0" borderId="138" xfId="0" applyNumberFormat="1" applyFont="1" applyFill="1" applyBorder="1" applyAlignment="1">
      <alignment horizontal="center" vertical="center" wrapText="1"/>
    </xf>
    <xf numFmtId="14" fontId="91" fillId="0" borderId="98" xfId="0" applyNumberFormat="1" applyFont="1" applyFill="1" applyBorder="1" applyAlignment="1">
      <alignment horizontal="center" vertical="center" wrapText="1"/>
    </xf>
    <xf numFmtId="0" fontId="5" fillId="0" borderId="115" xfId="0" applyFont="1" applyFill="1" applyBorder="1" applyAlignment="1">
      <alignment horizontal="center" vertical="top" wrapText="1"/>
    </xf>
    <xf numFmtId="166" fontId="87" fillId="0" borderId="95" xfId="0" applyNumberFormat="1" applyFont="1" applyFill="1" applyBorder="1" applyAlignment="1">
      <alignment horizontal="center" vertical="center" wrapText="1"/>
    </xf>
    <xf numFmtId="0" fontId="87" fillId="0" borderId="96" xfId="0" applyFont="1" applyFill="1" applyBorder="1" applyAlignment="1">
      <alignment horizontal="center" vertical="center" wrapText="1"/>
    </xf>
    <xf numFmtId="0" fontId="87" fillId="0" borderId="97" xfId="0" applyFont="1" applyFill="1" applyBorder="1" applyAlignment="1">
      <alignment horizontal="center" vertical="center" wrapText="1"/>
    </xf>
    <xf numFmtId="0" fontId="87" fillId="0" borderId="98" xfId="0" applyFont="1" applyFill="1" applyBorder="1" applyAlignment="1">
      <alignment horizontal="center" vertical="center" wrapText="1"/>
    </xf>
    <xf numFmtId="0" fontId="73" fillId="4" borderId="10" xfId="3" applyFont="1" applyFill="1" applyBorder="1" applyAlignment="1">
      <alignment horizontal="center" vertical="center"/>
    </xf>
    <xf numFmtId="0" fontId="73" fillId="4" borderId="42" xfId="3" applyFont="1" applyFill="1" applyBorder="1" applyAlignment="1">
      <alignment horizontal="center" vertical="center"/>
    </xf>
    <xf numFmtId="0" fontId="73" fillId="4" borderId="11" xfId="3" applyFont="1" applyFill="1" applyBorder="1" applyAlignment="1">
      <alignment horizontal="center" vertical="center"/>
    </xf>
    <xf numFmtId="0" fontId="37" fillId="11" borderId="8" xfId="0" applyFont="1" applyFill="1" applyBorder="1" applyAlignment="1">
      <alignment horizontal="center" vertical="center"/>
    </xf>
    <xf numFmtId="0" fontId="44" fillId="5" borderId="32" xfId="0" applyFont="1" applyFill="1" applyBorder="1" applyAlignment="1" applyProtection="1">
      <alignment horizontal="center" vertical="center"/>
      <protection locked="0"/>
    </xf>
    <xf numFmtId="0" fontId="0" fillId="0" borderId="31" xfId="0" applyBorder="1" applyAlignment="1">
      <alignment vertical="center"/>
    </xf>
    <xf numFmtId="0" fontId="0" fillId="0" borderId="39" xfId="0" applyBorder="1" applyAlignment="1">
      <alignment vertical="center"/>
    </xf>
    <xf numFmtId="0" fontId="53" fillId="4" borderId="12" xfId="0" applyFont="1" applyFill="1" applyBorder="1" applyAlignment="1">
      <alignment horizontal="center"/>
    </xf>
    <xf numFmtId="0" fontId="53" fillId="4" borderId="4" xfId="0" applyFont="1" applyFill="1" applyBorder="1" applyAlignment="1">
      <alignment horizontal="center"/>
    </xf>
    <xf numFmtId="0" fontId="53" fillId="4" borderId="13" xfId="0" applyFont="1" applyFill="1" applyBorder="1" applyAlignment="1">
      <alignment horizontal="center"/>
    </xf>
    <xf numFmtId="166" fontId="88" fillId="0" borderId="93" xfId="0" applyNumberFormat="1" applyFont="1" applyFill="1" applyBorder="1" applyAlignment="1">
      <alignment horizontal="center" vertical="center" wrapText="1"/>
    </xf>
    <xf numFmtId="166" fontId="88" fillId="0" borderId="94" xfId="0" applyNumberFormat="1" applyFont="1" applyFill="1" applyBorder="1" applyAlignment="1">
      <alignment horizontal="center" vertical="center" wrapText="1"/>
    </xf>
    <xf numFmtId="166" fontId="88" fillId="0" borderId="95" xfId="0" applyNumberFormat="1" applyFont="1" applyFill="1" applyBorder="1" applyAlignment="1">
      <alignment horizontal="center" vertical="center" wrapText="1"/>
    </xf>
    <xf numFmtId="166" fontId="88" fillId="0" borderId="96" xfId="0" applyNumberFormat="1" applyFont="1" applyFill="1" applyBorder="1" applyAlignment="1">
      <alignment horizontal="center" vertical="center" wrapText="1"/>
    </xf>
    <xf numFmtId="0" fontId="64" fillId="0" borderId="0" xfId="0" applyFont="1" applyBorder="1" applyAlignment="1">
      <alignment horizontal="right"/>
    </xf>
    <xf numFmtId="0" fontId="44" fillId="5" borderId="35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/>
    <xf numFmtId="0" fontId="0" fillId="0" borderId="3" xfId="0" applyBorder="1" applyAlignment="1"/>
    <xf numFmtId="0" fontId="16" fillId="0" borderId="47" xfId="0" applyFont="1" applyFill="1" applyBorder="1" applyAlignment="1">
      <alignment vertical="top" wrapText="1"/>
    </xf>
    <xf numFmtId="0" fontId="16" fillId="0" borderId="29" xfId="0" applyFont="1" applyFill="1" applyBorder="1" applyAlignment="1">
      <alignment vertical="top"/>
    </xf>
    <xf numFmtId="0" fontId="12" fillId="0" borderId="81" xfId="0" applyFont="1" applyFill="1" applyBorder="1" applyAlignment="1">
      <alignment vertical="top" wrapText="1"/>
    </xf>
    <xf numFmtId="0" fontId="5" fillId="0" borderId="81" xfId="0" applyFont="1" applyBorder="1" applyAlignment="1">
      <alignment vertical="top" wrapText="1"/>
    </xf>
    <xf numFmtId="0" fontId="12" fillId="0" borderId="49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/>
    </xf>
    <xf numFmtId="0" fontId="76" fillId="2" borderId="0" xfId="0" applyFont="1" applyFill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0" xfId="0" applyFont="1" applyFill="1" applyBorder="1" applyAlignment="1"/>
    <xf numFmtId="0" fontId="5" fillId="0" borderId="0" xfId="0" applyFont="1" applyFill="1" applyBorder="1" applyAlignment="1"/>
    <xf numFmtId="0" fontId="53" fillId="4" borderId="73" xfId="0" applyFont="1" applyFill="1" applyBorder="1" applyAlignment="1">
      <alignment horizontal="center" vertical="center" wrapText="1"/>
    </xf>
    <xf numFmtId="0" fontId="53" fillId="4" borderId="75" xfId="0" applyFont="1" applyFill="1" applyBorder="1" applyAlignment="1">
      <alignment horizontal="center" vertical="center" wrapText="1"/>
    </xf>
    <xf numFmtId="0" fontId="53" fillId="4" borderId="74" xfId="0" applyFont="1" applyFill="1" applyBorder="1" applyAlignment="1">
      <alignment horizontal="center" vertical="center" wrapText="1"/>
    </xf>
    <xf numFmtId="0" fontId="53" fillId="4" borderId="50" xfId="0" applyFont="1" applyFill="1" applyBorder="1" applyAlignment="1">
      <alignment horizontal="center" vertical="center" wrapText="1"/>
    </xf>
    <xf numFmtId="0" fontId="74" fillId="4" borderId="73" xfId="0" applyFont="1" applyFill="1" applyBorder="1" applyAlignment="1">
      <alignment horizontal="center" vertical="center"/>
    </xf>
    <xf numFmtId="0" fontId="74" fillId="4" borderId="76" xfId="0" applyFont="1" applyFill="1" applyBorder="1" applyAlignment="1">
      <alignment horizontal="center" vertical="center"/>
    </xf>
    <xf numFmtId="0" fontId="74" fillId="4" borderId="74" xfId="0" applyFont="1" applyFill="1" applyBorder="1" applyAlignment="1">
      <alignment horizontal="center" vertical="center"/>
    </xf>
    <xf numFmtId="0" fontId="74" fillId="4" borderId="77" xfId="0" applyFont="1" applyFill="1" applyBorder="1" applyAlignment="1">
      <alignment horizontal="center" vertical="center"/>
    </xf>
    <xf numFmtId="0" fontId="44" fillId="5" borderId="88" xfId="0" applyFont="1" applyFill="1" applyBorder="1" applyAlignment="1" applyProtection="1">
      <alignment horizontal="center" vertical="center"/>
      <protection locked="0"/>
    </xf>
    <xf numFmtId="0" fontId="44" fillId="5" borderId="38" xfId="0" applyFont="1" applyFill="1" applyBorder="1" applyAlignment="1" applyProtection="1">
      <alignment horizontal="center" vertical="center"/>
      <protection locked="0"/>
    </xf>
    <xf numFmtId="0" fontId="0" fillId="0" borderId="37" xfId="0" applyBorder="1" applyAlignment="1"/>
    <xf numFmtId="0" fontId="0" fillId="0" borderId="31" xfId="0" applyBorder="1" applyAlignment="1"/>
    <xf numFmtId="0" fontId="0" fillId="0" borderId="39" xfId="0" applyBorder="1" applyAlignment="1"/>
    <xf numFmtId="0" fontId="115" fillId="0" borderId="332" xfId="0" applyFont="1" applyBorder="1" applyAlignment="1"/>
    <xf numFmtId="0" fontId="115" fillId="0" borderId="333" xfId="0" applyFont="1" applyBorder="1" applyAlignment="1"/>
    <xf numFmtId="0" fontId="115" fillId="0" borderId="334" xfId="0" applyFont="1" applyBorder="1" applyAlignment="1">
      <alignment horizontal="center"/>
    </xf>
    <xf numFmtId="0" fontId="115" fillId="0" borderId="17" xfId="0" applyFont="1" applyBorder="1" applyAlignment="1">
      <alignment horizontal="center"/>
    </xf>
    <xf numFmtId="0" fontId="115" fillId="0" borderId="18" xfId="0" applyFont="1" applyBorder="1" applyAlignment="1">
      <alignment horizontal="center"/>
    </xf>
    <xf numFmtId="0" fontId="115" fillId="16" borderId="6" xfId="0" applyFont="1" applyFill="1" applyBorder="1" applyAlignment="1">
      <alignment horizontal="center"/>
    </xf>
    <xf numFmtId="0" fontId="115" fillId="16" borderId="7" xfId="0" applyFont="1" applyFill="1" applyBorder="1" applyAlignment="1">
      <alignment horizontal="center"/>
    </xf>
    <xf numFmtId="0" fontId="113" fillId="0" borderId="336" xfId="0" applyFont="1" applyBorder="1" applyAlignment="1">
      <alignment horizontal="center"/>
    </xf>
    <xf numFmtId="0" fontId="113" fillId="0" borderId="337" xfId="0" applyFont="1" applyBorder="1" applyAlignment="1">
      <alignment horizontal="center"/>
    </xf>
    <xf numFmtId="0" fontId="113" fillId="0" borderId="10" xfId="0" applyFont="1" applyBorder="1" applyAlignment="1">
      <alignment horizontal="center"/>
    </xf>
    <xf numFmtId="0" fontId="113" fillId="0" borderId="42" xfId="0" applyFont="1" applyBorder="1" applyAlignment="1">
      <alignment horizontal="center"/>
    </xf>
    <xf numFmtId="0" fontId="113" fillId="0" borderId="345" xfId="0" applyFont="1" applyBorder="1" applyAlignment="1">
      <alignment horizontal="center"/>
    </xf>
    <xf numFmtId="0" fontId="113" fillId="0" borderId="348" xfId="0" applyFont="1" applyBorder="1" applyAlignment="1">
      <alignment horizontal="center"/>
    </xf>
    <xf numFmtId="0" fontId="113" fillId="0" borderId="349" xfId="0" applyFont="1" applyBorder="1" applyAlignment="1">
      <alignment horizontal="center"/>
    </xf>
    <xf numFmtId="0" fontId="113" fillId="0" borderId="350" xfId="0" applyFont="1" applyBorder="1" applyAlignment="1">
      <alignment horizontal="center"/>
    </xf>
    <xf numFmtId="0" fontId="49" fillId="17" borderId="10" xfId="0" applyFont="1" applyFill="1" applyBorder="1" applyAlignment="1">
      <alignment horizontal="center" vertical="center"/>
    </xf>
    <xf numFmtId="0" fontId="49" fillId="17" borderId="11" xfId="0" applyFont="1" applyFill="1" applyBorder="1" applyAlignment="1">
      <alignment horizontal="center" vertical="center"/>
    </xf>
    <xf numFmtId="0" fontId="110" fillId="0" borderId="343" xfId="0" applyFont="1" applyBorder="1" applyAlignment="1">
      <alignment horizontal="center" vertical="center"/>
    </xf>
    <xf numFmtId="0" fontId="110" fillId="0" borderId="344" xfId="0" applyFont="1" applyBorder="1" applyAlignment="1">
      <alignment horizontal="center" vertical="center"/>
    </xf>
    <xf numFmtId="0" fontId="115" fillId="0" borderId="18" xfId="0" applyFont="1" applyBorder="1" applyAlignment="1">
      <alignment horizontal="center" vertical="center"/>
    </xf>
    <xf numFmtId="0" fontId="115" fillId="0" borderId="32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2" borderId="9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164" fontId="2" fillId="0" borderId="0" xfId="0" applyNumberFormat="1" applyFont="1" applyAlignment="1">
      <alignment horizontal="center"/>
    </xf>
    <xf numFmtId="0" fontId="17" fillId="0" borderId="58" xfId="0" applyFont="1" applyFill="1" applyBorder="1" applyAlignment="1">
      <alignment horizontal="left" vertical="top" wrapText="1"/>
    </xf>
    <xf numFmtId="0" fontId="36" fillId="0" borderId="59" xfId="0" applyFont="1" applyFill="1" applyBorder="1" applyAlignment="1">
      <alignment horizontal="left" vertical="top" wrapText="1"/>
    </xf>
    <xf numFmtId="0" fontId="17" fillId="0" borderId="60" xfId="0" applyFont="1" applyFill="1" applyBorder="1" applyAlignment="1">
      <alignment horizontal="left" vertical="top" wrapText="1"/>
    </xf>
    <xf numFmtId="0" fontId="36" fillId="0" borderId="61" xfId="0" applyFont="1" applyFill="1" applyBorder="1" applyAlignment="1">
      <alignment horizontal="left" vertical="top" wrapText="1"/>
    </xf>
    <xf numFmtId="0" fontId="5" fillId="0" borderId="59" xfId="3" applyNumberFormat="1" applyBorder="1" applyAlignment="1">
      <alignment horizontal="left" vertical="top" wrapText="1"/>
    </xf>
    <xf numFmtId="0" fontId="37" fillId="0" borderId="62" xfId="3" applyNumberFormat="1" applyFont="1" applyBorder="1" applyAlignment="1">
      <alignment horizontal="left" vertical="top" wrapText="1"/>
    </xf>
    <xf numFmtId="0" fontId="5" fillId="0" borderId="61" xfId="3" applyNumberFormat="1" applyBorder="1" applyAlignment="1">
      <alignment horizontal="left" vertical="top" wrapText="1"/>
    </xf>
    <xf numFmtId="0" fontId="37" fillId="0" borderId="63" xfId="3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1" xfId="0" applyNumberFormat="1" applyBorder="1" applyAlignment="1">
      <alignment horizontal="left" vertical="top" wrapText="1"/>
    </xf>
    <xf numFmtId="0" fontId="37" fillId="0" borderId="63" xfId="0" applyNumberFormat="1" applyFont="1" applyBorder="1" applyAlignment="1">
      <alignment horizontal="left" vertical="top" wrapText="1"/>
    </xf>
    <xf numFmtId="15" fontId="5" fillId="0" borderId="16" xfId="0" applyNumberFormat="1" applyFont="1" applyBorder="1" applyAlignment="1">
      <alignment horizontal="left" vertical="top"/>
    </xf>
    <xf numFmtId="15" fontId="5" fillId="0" borderId="18" xfId="0" applyNumberFormat="1" applyFont="1" applyBorder="1" applyAlignment="1">
      <alignment horizontal="left" vertical="top"/>
    </xf>
    <xf numFmtId="0" fontId="5" fillId="0" borderId="64" xfId="3" applyNumberFormat="1" applyBorder="1" applyAlignment="1">
      <alignment horizontal="left" vertical="top" wrapText="1"/>
    </xf>
    <xf numFmtId="0" fontId="5" fillId="0" borderId="65" xfId="3" applyNumberFormat="1" applyBorder="1" applyAlignment="1">
      <alignment horizontal="left" vertical="top" wrapText="1"/>
    </xf>
    <xf numFmtId="0" fontId="17" fillId="0" borderId="61" xfId="0" applyFont="1" applyFill="1" applyBorder="1" applyAlignment="1">
      <alignment horizontal="left" vertical="top" wrapText="1"/>
    </xf>
    <xf numFmtId="0" fontId="17" fillId="0" borderId="66" xfId="0" applyFont="1" applyFill="1" applyBorder="1" applyAlignment="1">
      <alignment horizontal="left" vertical="top" wrapText="1"/>
    </xf>
    <xf numFmtId="0" fontId="17" fillId="0" borderId="64" xfId="0" applyFont="1" applyFill="1" applyBorder="1" applyAlignment="1">
      <alignment horizontal="left" vertical="top" wrapText="1"/>
    </xf>
    <xf numFmtId="0" fontId="46" fillId="0" borderId="8" xfId="0" applyFont="1" applyBorder="1" applyAlignment="1"/>
    <xf numFmtId="0" fontId="45" fillId="0" borderId="8" xfId="0" applyFont="1" applyBorder="1" applyAlignment="1" applyProtection="1">
      <protection locked="0"/>
    </xf>
    <xf numFmtId="0" fontId="49" fillId="4" borderId="8" xfId="0" applyFont="1" applyFill="1" applyBorder="1" applyAlignment="1">
      <alignment horizontal="center" vertical="center"/>
    </xf>
    <xf numFmtId="0" fontId="45" fillId="0" borderId="21" xfId="0" applyFont="1" applyBorder="1" applyAlignment="1" applyProtection="1">
      <protection locked="0"/>
    </xf>
    <xf numFmtId="0" fontId="45" fillId="0" borderId="0" xfId="0" applyFont="1" applyBorder="1" applyAlignment="1" applyProtection="1">
      <protection locked="0"/>
    </xf>
    <xf numFmtId="0" fontId="45" fillId="0" borderId="22" xfId="0" applyFont="1" applyBorder="1" applyAlignment="1" applyProtection="1">
      <protection locked="0"/>
    </xf>
    <xf numFmtId="0" fontId="45" fillId="0" borderId="23" xfId="0" applyFont="1" applyBorder="1" applyAlignment="1" applyProtection="1">
      <protection locked="0"/>
    </xf>
    <xf numFmtId="0" fontId="45" fillId="0" borderId="24" xfId="0" applyFont="1" applyBorder="1" applyAlignment="1" applyProtection="1">
      <protection locked="0"/>
    </xf>
    <xf numFmtId="0" fontId="45" fillId="0" borderId="25" xfId="0" applyFont="1" applyBorder="1" applyAlignment="1" applyProtection="1">
      <protection locked="0"/>
    </xf>
    <xf numFmtId="0" fontId="45" fillId="0" borderId="19" xfId="0" applyFont="1" applyBorder="1" applyAlignment="1"/>
    <xf numFmtId="0" fontId="45" fillId="0" borderId="9" xfId="0" applyFont="1" applyBorder="1" applyAlignment="1"/>
    <xf numFmtId="0" fontId="45" fillId="0" borderId="20" xfId="0" applyFont="1" applyBorder="1" applyAlignment="1"/>
    <xf numFmtId="0" fontId="46" fillId="0" borderId="8" xfId="0" applyFont="1" applyBorder="1" applyAlignment="1" applyProtection="1">
      <alignment horizontal="center" vertical="center"/>
      <protection locked="0"/>
    </xf>
    <xf numFmtId="0" fontId="46" fillId="8" borderId="8" xfId="0" applyFont="1" applyFill="1" applyBorder="1" applyAlignment="1">
      <alignment horizontal="center" vertical="center"/>
    </xf>
    <xf numFmtId="0" fontId="45" fillId="0" borderId="10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11" xfId="0" applyBorder="1" applyAlignment="1">
      <alignment vertical="center"/>
    </xf>
    <xf numFmtId="0" fontId="60" fillId="7" borderId="7" xfId="0" applyFont="1" applyFill="1" applyBorder="1" applyAlignment="1">
      <alignment horizontal="center" vertical="center" textRotation="90"/>
    </xf>
    <xf numFmtId="0" fontId="61" fillId="7" borderId="7" xfId="0" applyFont="1" applyFill="1" applyBorder="1" applyAlignment="1">
      <alignment horizontal="center" vertical="center" textRotation="90"/>
    </xf>
    <xf numFmtId="0" fontId="49" fillId="4" borderId="1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5" fillId="0" borderId="8" xfId="0" applyFont="1" applyBorder="1" applyAlignment="1"/>
    <xf numFmtId="0" fontId="37" fillId="0" borderId="42" xfId="0" applyFont="1" applyBorder="1" applyAlignment="1">
      <alignment vertical="center"/>
    </xf>
    <xf numFmtId="0" fontId="46" fillId="0" borderId="10" xfId="0" applyFont="1" applyBorder="1" applyAlignment="1">
      <alignment vertical="center"/>
    </xf>
    <xf numFmtId="0" fontId="46" fillId="0" borderId="10" xfId="0" applyFont="1" applyBorder="1" applyAlignment="1">
      <alignment vertical="center" wrapText="1"/>
    </xf>
    <xf numFmtId="0" fontId="49" fillId="4" borderId="8" xfId="0" applyFont="1" applyFill="1" applyBorder="1" applyAlignment="1">
      <alignment horizontal="center"/>
    </xf>
    <xf numFmtId="0" fontId="46" fillId="0" borderId="8" xfId="0" applyFont="1" applyBorder="1" applyAlignment="1">
      <alignment horizontal="center" vertical="center"/>
    </xf>
    <xf numFmtId="0" fontId="49" fillId="4" borderId="0" xfId="0" applyFont="1" applyFill="1" applyAlignment="1">
      <alignment horizontal="center"/>
    </xf>
    <xf numFmtId="0" fontId="45" fillId="0" borderId="8" xfId="0" applyFont="1" applyBorder="1" applyAlignment="1" applyProtection="1">
      <alignment vertical="center"/>
      <protection locked="0"/>
    </xf>
    <xf numFmtId="0" fontId="45" fillId="0" borderId="8" xfId="0" applyFont="1" applyBorder="1" applyAlignment="1">
      <alignment vertical="center"/>
    </xf>
    <xf numFmtId="0" fontId="45" fillId="0" borderId="8" xfId="0" applyFont="1" applyBorder="1" applyAlignment="1">
      <alignment horizontal="left" vertical="center"/>
    </xf>
    <xf numFmtId="0" fontId="45" fillId="0" borderId="8" xfId="0" applyFont="1" applyBorder="1" applyAlignment="1" applyProtection="1">
      <alignment horizontal="left" vertical="center"/>
      <protection locked="0"/>
    </xf>
    <xf numFmtId="0" fontId="45" fillId="0" borderId="8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/>
    </xf>
    <xf numFmtId="0" fontId="59" fillId="0" borderId="8" xfId="0" applyFont="1" applyBorder="1" applyAlignment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top"/>
    </xf>
    <xf numFmtId="0" fontId="45" fillId="0" borderId="10" xfId="0" applyFont="1" applyBorder="1" applyAlignment="1" applyProtection="1">
      <alignment horizontal="left" vertical="center" wrapText="1"/>
    </xf>
    <xf numFmtId="0" fontId="45" fillId="0" borderId="42" xfId="0" applyFont="1" applyBorder="1" applyAlignment="1" applyProtection="1">
      <alignment horizontal="left" vertical="center" wrapText="1"/>
    </xf>
    <xf numFmtId="0" fontId="45" fillId="0" borderId="11" xfId="0" applyFont="1" applyBorder="1" applyAlignment="1" applyProtection="1">
      <alignment horizontal="left" vertical="center" wrapText="1"/>
    </xf>
    <xf numFmtId="0" fontId="45" fillId="0" borderId="8" xfId="0" applyFont="1" applyBorder="1" applyAlignment="1" applyProtection="1">
      <alignment vertical="center" wrapText="1"/>
    </xf>
    <xf numFmtId="0" fontId="45" fillId="0" borderId="8" xfId="0" applyFont="1" applyBorder="1" applyAlignment="1" applyProtection="1">
      <alignment horizontal="left" vertical="center" wrapText="1"/>
    </xf>
    <xf numFmtId="0" fontId="45" fillId="10" borderId="8" xfId="0" applyFont="1" applyFill="1" applyBorder="1" applyAlignment="1" applyProtection="1">
      <alignment vertical="center" wrapText="1"/>
      <protection locked="0"/>
    </xf>
    <xf numFmtId="0" fontId="46" fillId="0" borderId="8" xfId="0" applyFont="1" applyBorder="1" applyAlignment="1">
      <alignment horizontal="right" vertical="center"/>
    </xf>
    <xf numFmtId="0" fontId="45" fillId="0" borderId="8" xfId="0" applyNumberFormat="1" applyFont="1" applyBorder="1" applyAlignment="1" applyProtection="1">
      <alignment horizontal="left" vertical="center"/>
    </xf>
    <xf numFmtId="0" fontId="37" fillId="0" borderId="11" xfId="0" applyFont="1" applyBorder="1" applyAlignment="1">
      <alignment vertical="center"/>
    </xf>
    <xf numFmtId="0" fontId="62" fillId="9" borderId="7" xfId="0" applyFont="1" applyFill="1" applyBorder="1" applyAlignment="1">
      <alignment horizontal="center" vertical="center" textRotation="90"/>
    </xf>
    <xf numFmtId="0" fontId="45" fillId="0" borderId="10" xfId="0" applyFont="1" applyBorder="1" applyAlignment="1" applyProtection="1">
      <alignment vertical="center" wrapText="1"/>
    </xf>
    <xf numFmtId="0" fontId="45" fillId="0" borderId="42" xfId="0" applyFont="1" applyBorder="1" applyAlignment="1" applyProtection="1">
      <alignment vertical="center" wrapText="1"/>
    </xf>
    <xf numFmtId="0" fontId="45" fillId="0" borderId="11" xfId="0" applyFont="1" applyBorder="1" applyAlignment="1" applyProtection="1">
      <alignment vertical="center" wrapText="1"/>
    </xf>
    <xf numFmtId="0" fontId="45" fillId="10" borderId="10" xfId="0" applyFont="1" applyFill="1" applyBorder="1" applyAlignment="1" applyProtection="1">
      <alignment vertical="center" wrapText="1"/>
      <protection locked="0"/>
    </xf>
    <xf numFmtId="0" fontId="45" fillId="10" borderId="42" xfId="0" applyFont="1" applyFill="1" applyBorder="1" applyAlignment="1" applyProtection="1">
      <alignment vertical="center" wrapText="1"/>
      <protection locked="0"/>
    </xf>
    <xf numFmtId="0" fontId="45" fillId="10" borderId="11" xfId="0" applyFont="1" applyFill="1" applyBorder="1" applyAlignment="1" applyProtection="1">
      <alignment vertical="center" wrapText="1"/>
      <protection locked="0"/>
    </xf>
    <xf numFmtId="0" fontId="45" fillId="0" borderId="10" xfId="0" applyFont="1" applyBorder="1" applyAlignment="1" applyProtection="1">
      <alignment vertical="center"/>
      <protection locked="0"/>
    </xf>
    <xf numFmtId="0" fontId="45" fillId="0" borderId="42" xfId="0" applyFont="1" applyBorder="1" applyAlignment="1" applyProtection="1">
      <alignment vertical="center"/>
      <protection locked="0"/>
    </xf>
    <xf numFmtId="0" fontId="45" fillId="0" borderId="11" xfId="0" applyFont="1" applyBorder="1" applyAlignment="1" applyProtection="1">
      <alignment vertical="center"/>
      <protection locked="0"/>
    </xf>
    <xf numFmtId="0" fontId="46" fillId="0" borderId="10" xfId="0" applyFont="1" applyBorder="1" applyAlignment="1">
      <alignment horizontal="right" vertical="center"/>
    </xf>
    <xf numFmtId="0" fontId="46" fillId="0" borderId="42" xfId="0" applyFont="1" applyBorder="1" applyAlignment="1">
      <alignment horizontal="right" vertical="center"/>
    </xf>
    <xf numFmtId="0" fontId="46" fillId="0" borderId="11" xfId="0" applyFont="1" applyBorder="1" applyAlignment="1">
      <alignment horizontal="right" vertical="center"/>
    </xf>
    <xf numFmtId="49" fontId="45" fillId="0" borderId="10" xfId="0" applyNumberFormat="1" applyFont="1" applyBorder="1" applyAlignment="1">
      <alignment horizontal="left" vertical="center"/>
    </xf>
    <xf numFmtId="0" fontId="45" fillId="0" borderId="42" xfId="0" applyNumberFormat="1" applyFont="1" applyBorder="1" applyAlignment="1">
      <alignment horizontal="left" vertical="center"/>
    </xf>
    <xf numFmtId="0" fontId="45" fillId="0" borderId="11" xfId="0" applyNumberFormat="1" applyFont="1" applyBorder="1" applyAlignment="1">
      <alignment horizontal="left" vertical="center"/>
    </xf>
    <xf numFmtId="0" fontId="45" fillId="0" borderId="8" xfId="0" applyFont="1" applyBorder="1" applyAlignment="1" applyProtection="1">
      <alignment horizontal="left" vertical="center"/>
    </xf>
    <xf numFmtId="0" fontId="46" fillId="0" borderId="12" xfId="0" applyFont="1" applyBorder="1" applyAlignment="1"/>
    <xf numFmtId="0" fontId="46" fillId="0" borderId="4" xfId="0" applyFont="1" applyBorder="1" applyAlignment="1"/>
    <xf numFmtId="0" fontId="46" fillId="0" borderId="13" xfId="0" applyFont="1" applyBorder="1" applyAlignment="1"/>
    <xf numFmtId="0" fontId="45" fillId="0" borderId="6" xfId="0" applyFont="1" applyBorder="1" applyAlignment="1" applyProtection="1">
      <protection locked="0"/>
    </xf>
    <xf numFmtId="0" fontId="45" fillId="0" borderId="7" xfId="0" applyFont="1" applyBorder="1" applyAlignment="1" applyProtection="1">
      <protection locked="0"/>
    </xf>
    <xf numFmtId="0" fontId="45" fillId="0" borderId="14" xfId="0" applyFont="1" applyBorder="1" applyAlignment="1" applyProtection="1">
      <protection locked="0"/>
    </xf>
    <xf numFmtId="0" fontId="45" fillId="0" borderId="5" xfId="0" applyFont="1" applyBorder="1" applyAlignment="1" applyProtection="1">
      <protection locked="0"/>
    </xf>
    <xf numFmtId="0" fontId="45" fillId="0" borderId="15" xfId="0" applyFont="1" applyBorder="1" applyAlignment="1" applyProtection="1">
      <protection locked="0"/>
    </xf>
    <xf numFmtId="0" fontId="46" fillId="0" borderId="8" xfId="0" applyFont="1" applyBorder="1" applyAlignment="1">
      <alignment vertical="center"/>
    </xf>
    <xf numFmtId="0" fontId="45" fillId="0" borderId="8" xfId="0" applyFont="1" applyBorder="1" applyAlignment="1" applyProtection="1">
      <alignment vertical="center"/>
    </xf>
    <xf numFmtId="0" fontId="45" fillId="0" borderId="8" xfId="0" applyFont="1" applyBorder="1" applyAlignment="1" applyProtection="1">
      <alignment vertical="center" wrapText="1"/>
      <protection locked="0"/>
    </xf>
    <xf numFmtId="0" fontId="57" fillId="6" borderId="7" xfId="0" applyFont="1" applyFill="1" applyBorder="1" applyAlignment="1">
      <alignment horizontal="center" vertical="center" textRotation="90"/>
    </xf>
    <xf numFmtId="0" fontId="58" fillId="6" borderId="7" xfId="0" applyFont="1" applyFill="1" applyBorder="1" applyAlignment="1">
      <alignment horizontal="center" vertical="center" textRotation="90"/>
    </xf>
    <xf numFmtId="0" fontId="46" fillId="0" borderId="6" xfId="0" applyFont="1" applyBorder="1" applyAlignment="1"/>
    <xf numFmtId="0" fontId="45" fillId="0" borderId="0" xfId="0" applyFont="1" applyBorder="1" applyAlignment="1"/>
    <xf numFmtId="0" fontId="45" fillId="0" borderId="7" xfId="0" applyFont="1" applyBorder="1" applyAlignment="1"/>
    <xf numFmtId="0" fontId="46" fillId="0" borderId="0" xfId="0" applyFont="1" applyFill="1" applyBorder="1" applyAlignment="1"/>
    <xf numFmtId="0" fontId="45" fillId="0" borderId="42" xfId="0" applyFont="1" applyBorder="1" applyAlignment="1">
      <alignment vertical="center"/>
    </xf>
    <xf numFmtId="0" fontId="45" fillId="0" borderId="11" xfId="0" applyFont="1" applyBorder="1" applyAlignment="1">
      <alignment vertical="center"/>
    </xf>
    <xf numFmtId="166" fontId="71" fillId="0" borderId="10" xfId="0" applyNumberFormat="1" applyFont="1" applyBorder="1" applyAlignment="1" applyProtection="1">
      <alignment horizontal="left" vertical="center"/>
    </xf>
    <xf numFmtId="166" fontId="71" fillId="0" borderId="42" xfId="0" applyNumberFormat="1" applyFont="1" applyBorder="1" applyAlignment="1" applyProtection="1">
      <alignment horizontal="left" vertical="center"/>
    </xf>
    <xf numFmtId="166" fontId="71" fillId="0" borderId="11" xfId="0" applyNumberFormat="1" applyFont="1" applyBorder="1" applyAlignment="1" applyProtection="1">
      <alignment horizontal="left" vertical="center"/>
    </xf>
    <xf numFmtId="0" fontId="45" fillId="0" borderId="6" xfId="0" applyFont="1" applyBorder="1" applyAlignment="1"/>
    <xf numFmtId="0" fontId="45" fillId="0" borderId="6" xfId="0" applyFont="1" applyBorder="1" applyAlignment="1">
      <alignment wrapText="1"/>
    </xf>
    <xf numFmtId="0" fontId="45" fillId="0" borderId="0" xfId="0" applyFont="1" applyBorder="1" applyAlignment="1">
      <alignment wrapText="1"/>
    </xf>
    <xf numFmtId="0" fontId="45" fillId="0" borderId="7" xfId="0" applyFont="1" applyBorder="1" applyAlignment="1">
      <alignment wrapText="1"/>
    </xf>
    <xf numFmtId="0" fontId="45" fillId="0" borderId="14" xfId="0" applyFont="1" applyBorder="1" applyAlignment="1"/>
    <xf numFmtId="0" fontId="45" fillId="0" borderId="5" xfId="0" applyFont="1" applyBorder="1" applyAlignment="1"/>
    <xf numFmtId="0" fontId="45" fillId="0" borderId="15" xfId="0" applyFont="1" applyBorder="1" applyAlignment="1"/>
    <xf numFmtId="0" fontId="46" fillId="0" borderId="0" xfId="0" applyFont="1" applyBorder="1" applyAlignment="1"/>
    <xf numFmtId="0" fontId="46" fillId="0" borderId="7" xfId="0" applyFont="1" applyBorder="1" applyAlignment="1"/>
    <xf numFmtId="0" fontId="45" fillId="0" borderId="4" xfId="0" applyFont="1" applyBorder="1" applyAlignment="1"/>
    <xf numFmtId="0" fontId="46" fillId="0" borderId="5" xfId="0" applyFont="1" applyFill="1" applyBorder="1" applyAlignment="1"/>
    <xf numFmtId="0" fontId="46" fillId="0" borderId="14" xfId="0" applyFont="1" applyBorder="1" applyAlignment="1"/>
  </cellXfs>
  <cellStyles count="7">
    <cellStyle name="Currency" xfId="5" builtinId="4"/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4"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80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31</xdr:row>
      <xdr:rowOff>0</xdr:rowOff>
    </xdr:from>
    <xdr:to>
      <xdr:col>5</xdr:col>
      <xdr:colOff>190500</xdr:colOff>
      <xdr:row>31</xdr:row>
      <xdr:rowOff>0</xdr:rowOff>
    </xdr:to>
    <xdr:pic>
      <xdr:nvPicPr>
        <xdr:cNvPr id="4" name="Picture 83" descr="19BUNNIN.TIF">
          <a:extLst>
            <a:ext uri="{FF2B5EF4-FFF2-40B4-BE49-F238E27FC236}">
              <a16:creationId xmlns:a16="http://schemas.microsoft.com/office/drawing/2014/main" id="{49FC7D4B-AD05-4E83-B130-3383940FF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7055" y="139350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334294</xdr:colOff>
      <xdr:row>25</xdr:row>
      <xdr:rowOff>98611</xdr:rowOff>
    </xdr:from>
    <xdr:to>
      <xdr:col>11</xdr:col>
      <xdr:colOff>0</xdr:colOff>
      <xdr:row>32</xdr:row>
      <xdr:rowOff>31574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BBA9DD-01E9-4731-AAD9-FCFBCF6710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535" t="30765" r="61761" b="27486"/>
        <a:stretch/>
      </xdr:blipFill>
      <xdr:spPr>
        <a:xfrm>
          <a:off x="5874482" y="6104964"/>
          <a:ext cx="5501730" cy="2039669"/>
        </a:xfrm>
        <a:prstGeom prst="rect">
          <a:avLst/>
        </a:prstGeom>
        <a:ln>
          <a:solidFill>
            <a:srgbClr val="00808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38100</xdr:colOff>
      <xdr:row>0</xdr:row>
      <xdr:rowOff>30480</xdr:rowOff>
    </xdr:from>
    <xdr:to>
      <xdr:col>28</xdr:col>
      <xdr:colOff>198120</xdr:colOff>
      <xdr:row>3</xdr:row>
      <xdr:rowOff>53340</xdr:rowOff>
    </xdr:to>
    <xdr:pic>
      <xdr:nvPicPr>
        <xdr:cNvPr id="7376" name="Picture 1" descr="C:\Users\SBen1\Desktop\kaboodle logo.jpg">
          <a:extLst>
            <a:ext uri="{FF2B5EF4-FFF2-40B4-BE49-F238E27FC236}">
              <a16:creationId xmlns:a16="http://schemas.microsoft.com/office/drawing/2014/main" id="{00000000-0008-0000-0500-0000D0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1160" y="30480"/>
          <a:ext cx="13411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30480</xdr:colOff>
      <xdr:row>48</xdr:row>
      <xdr:rowOff>7620</xdr:rowOff>
    </xdr:from>
    <xdr:to>
      <xdr:col>28</xdr:col>
      <xdr:colOff>190500</xdr:colOff>
      <xdr:row>51</xdr:row>
      <xdr:rowOff>0</xdr:rowOff>
    </xdr:to>
    <xdr:pic>
      <xdr:nvPicPr>
        <xdr:cNvPr id="7377" name="Picture 5" descr="C:\Users\SBen1\Desktop\kaboodle logo.jpg">
          <a:extLst>
            <a:ext uri="{FF2B5EF4-FFF2-40B4-BE49-F238E27FC236}">
              <a16:creationId xmlns:a16="http://schemas.microsoft.com/office/drawing/2014/main" id="{00000000-0008-0000-0500-0000D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3540" y="9890760"/>
          <a:ext cx="134112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patel\AppData\Local\Microsoft\Windows\INetCache\Content.Outlook\1TNSA9QF\draft%20check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harding\Desktop\Quote%20Office\Portal%20Files\Checklist%20-%20Ju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Reception Checklist"/>
      <sheetName val="Kitchen &amp; Bathroom"/>
      <sheetName val="Reprice Form"/>
      <sheetName val="Reference"/>
      <sheetName val="Checklist Summary Auckland"/>
      <sheetName val="Checklist Summary Wider NZ"/>
      <sheetName val="F&amp;T Form"/>
      <sheetName val="Kaboodle Design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Reception Checklist (2)"/>
      <sheetName val="BTI, Kitchen &amp; Bathroom "/>
      <sheetName val="Reprice Form"/>
      <sheetName val="F&amp;T From"/>
      <sheetName val="Supplier Summary Auckland"/>
      <sheetName val="Checklist Summary Auckland OLD"/>
      <sheetName val="Supplier Summary New Plymouth"/>
      <sheetName val="Reference"/>
      <sheetName val="Farm Buildings "/>
      <sheetName val="Checklist Summary Wider NZ"/>
      <sheetName val="Kaboodle Design Sheet"/>
    </sheetNames>
    <sheetDataSet>
      <sheetData sheetId="0">
        <row r="13">
          <cell r="J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topflyte.co.nz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an@allwin.co.nz" TargetMode="External"/><Relationship Id="rId1" Type="http://schemas.openxmlformats.org/officeDocument/2006/relationships/hyperlink" Target="mailto:porchia@blacksteel.co.nz" TargetMode="External"/><Relationship Id="rId6" Type="http://schemas.openxmlformats.org/officeDocument/2006/relationships/hyperlink" Target="mailto:rachael.wb@kaboodle.co.nz" TargetMode="External"/><Relationship Id="rId5" Type="http://schemas.openxmlformats.org/officeDocument/2006/relationships/hyperlink" Target="mailto:cindy.wang@ahi-carrier.co.nz" TargetMode="External"/><Relationship Id="rId4" Type="http://schemas.openxmlformats.org/officeDocument/2006/relationships/hyperlink" Target="mailto:roger.herring@paterson.co.nz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bunnings@spoutingonthespot.co.nz" TargetMode="External"/><Relationship Id="rId18" Type="http://schemas.openxmlformats.org/officeDocument/2006/relationships/hyperlink" Target="mailto:sales@jsctimber.co.nz" TargetMode="External"/><Relationship Id="rId26" Type="http://schemas.openxmlformats.org/officeDocument/2006/relationships/hyperlink" Target="mailto:sales@nzfiredoors.co.nz" TargetMode="External"/><Relationship Id="rId21" Type="http://schemas.openxmlformats.org/officeDocument/2006/relationships/hyperlink" Target="mailto:pricing@blacksteel.co.nz" TargetMode="External"/><Relationship Id="rId34" Type="http://schemas.openxmlformats.org/officeDocument/2006/relationships/hyperlink" Target="mailto:estimator@elitedoors.net.nz" TargetMode="External"/><Relationship Id="rId7" Type="http://schemas.openxmlformats.org/officeDocument/2006/relationships/hyperlink" Target="mailto:john@taylorpalliside.co.nz" TargetMode="External"/><Relationship Id="rId12" Type="http://schemas.openxmlformats.org/officeDocument/2006/relationships/hyperlink" Target="mailto:bradley@metrotile.com" TargetMode="External"/><Relationship Id="rId17" Type="http://schemas.openxmlformats.org/officeDocument/2006/relationships/hyperlink" Target="mailto:silverdalestairs@xtra.co.nz" TargetMode="External"/><Relationship Id="rId25" Type="http://schemas.openxmlformats.org/officeDocument/2006/relationships/hyperlink" Target="mailto:info@northharbourdoors.co.nz" TargetMode="External"/><Relationship Id="rId33" Type="http://schemas.openxmlformats.org/officeDocument/2006/relationships/hyperlink" Target="mailto:che@smartnz.co.nz" TargetMode="External"/><Relationship Id="rId38" Type="http://schemas.openxmlformats.org/officeDocument/2006/relationships/comments" Target="../comments4.xml"/><Relationship Id="rId2" Type="http://schemas.openxmlformats.org/officeDocument/2006/relationships/hyperlink" Target="mailto:quotes@fvaluminium.co.nz" TargetMode="External"/><Relationship Id="rId16" Type="http://schemas.openxmlformats.org/officeDocument/2006/relationships/hyperlink" Target="mailto:bal@bscroofing.co.nz" TargetMode="External"/><Relationship Id="rId20" Type="http://schemas.openxmlformats.org/officeDocument/2006/relationships/hyperlink" Target="mailto:david@mattsonjoinery.co.nz" TargetMode="External"/><Relationship Id="rId29" Type="http://schemas.openxmlformats.org/officeDocument/2006/relationships/hyperlink" Target="mailto:info@dando.net.nz" TargetMode="External"/><Relationship Id="rId1" Type="http://schemas.openxmlformats.org/officeDocument/2006/relationships/hyperlink" Target="mailto:sales@derbyandhelm.co.nz" TargetMode="External"/><Relationship Id="rId6" Type="http://schemas.openxmlformats.org/officeDocument/2006/relationships/hyperlink" Target="mailto:info@heightsafesolutions.co.nz" TargetMode="External"/><Relationship Id="rId11" Type="http://schemas.openxmlformats.org/officeDocument/2006/relationships/hyperlink" Target="mailto:cooperroofing@xtra.co.nz" TargetMode="External"/><Relationship Id="rId24" Type="http://schemas.openxmlformats.org/officeDocument/2006/relationships/hyperlink" Target="mailto:samf@theroofingstore.co.nz" TargetMode="External"/><Relationship Id="rId32" Type="http://schemas.openxmlformats.org/officeDocument/2006/relationships/hyperlink" Target="mailto:bunnings.snugnz@gmail.com" TargetMode="External"/><Relationship Id="rId37" Type="http://schemas.openxmlformats.org/officeDocument/2006/relationships/vmlDrawing" Target="../drawings/vmlDrawing4.vml"/><Relationship Id="rId5" Type="http://schemas.openxmlformats.org/officeDocument/2006/relationships/hyperlink" Target="mailto:annaw@nationwideprehung.co.nz" TargetMode="External"/><Relationship Id="rId15" Type="http://schemas.openxmlformats.org/officeDocument/2006/relationships/hyperlink" Target="mailto:quotes@pflt.co.nz" TargetMode="External"/><Relationship Id="rId23" Type="http://schemas.openxmlformats.org/officeDocument/2006/relationships/hyperlink" Target="mailto:mike@roofimprovements.co.nz" TargetMode="External"/><Relationship Id="rId28" Type="http://schemas.openxmlformats.org/officeDocument/2006/relationships/hyperlink" Target="mailto:glenn@misco.co.nz" TargetMode="External"/><Relationship Id="rId36" Type="http://schemas.openxmlformats.org/officeDocument/2006/relationships/printerSettings" Target="../printerSettings/printerSettings4.bin"/><Relationship Id="rId10" Type="http://schemas.openxmlformats.org/officeDocument/2006/relationships/hyperlink" Target="mailto:ayla@maxraft.co.nz" TargetMode="External"/><Relationship Id="rId19" Type="http://schemas.openxmlformats.org/officeDocument/2006/relationships/hyperlink" Target="mailto:sales@hermpac.co.nz" TargetMode="External"/><Relationship Id="rId31" Type="http://schemas.openxmlformats.org/officeDocument/2006/relationships/hyperlink" Target="mailto:sales@taylorfascia.co.nz" TargetMode="External"/><Relationship Id="rId4" Type="http://schemas.openxmlformats.org/officeDocument/2006/relationships/hyperlink" Target="mailto:gerard@mattsonjoinery.co.nz" TargetMode="External"/><Relationship Id="rId9" Type="http://schemas.openxmlformats.org/officeDocument/2006/relationships/hyperlink" Target="mailto:estimate@cft.net.nz" TargetMode="External"/><Relationship Id="rId14" Type="http://schemas.openxmlformats.org/officeDocument/2006/relationships/hyperlink" Target="mailto:acestairs@xtra.co.nz" TargetMode="External"/><Relationship Id="rId22" Type="http://schemas.openxmlformats.org/officeDocument/2006/relationships/hyperlink" Target="mailto:bill@expressaluminium.co.nz" TargetMode="External"/><Relationship Id="rId27" Type="http://schemas.openxmlformats.org/officeDocument/2006/relationships/hyperlink" Target="mailto:swati.vadgonkar@kaboodle.co.nz" TargetMode="External"/><Relationship Id="rId30" Type="http://schemas.openxmlformats.org/officeDocument/2006/relationships/hyperlink" Target="mailto:ecl.north@eurocorp.co.nz" TargetMode="External"/><Relationship Id="rId35" Type="http://schemas.openxmlformats.org/officeDocument/2006/relationships/hyperlink" Target="mailto:design@sengled.com.au" TargetMode="External"/><Relationship Id="rId8" Type="http://schemas.openxmlformats.org/officeDocument/2006/relationships/hyperlink" Target="mailto:quotes@truss.co.nz" TargetMode="External"/><Relationship Id="rId3" Type="http://schemas.openxmlformats.org/officeDocument/2006/relationships/hyperlink" Target="mailto:sales@topflyte.co.n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glenn@misco.co.nz" TargetMode="External"/><Relationship Id="rId3" Type="http://schemas.openxmlformats.org/officeDocument/2006/relationships/hyperlink" Target="mailto:quotes@truss.co.nz" TargetMode="External"/><Relationship Id="rId7" Type="http://schemas.openxmlformats.org/officeDocument/2006/relationships/hyperlink" Target="mailto:swati.vadgonkar@kaboodle.co.nz" TargetMode="External"/><Relationship Id="rId2" Type="http://schemas.openxmlformats.org/officeDocument/2006/relationships/hyperlink" Target="mailto:sales@hermpac.co.nz" TargetMode="External"/><Relationship Id="rId1" Type="http://schemas.openxmlformats.org/officeDocument/2006/relationships/hyperlink" Target="mailto:sales@jsctimber.co.nz" TargetMode="External"/><Relationship Id="rId6" Type="http://schemas.openxmlformats.org/officeDocument/2006/relationships/hyperlink" Target="mailto:waynes@theroofingstore.co.nz" TargetMode="External"/><Relationship Id="rId11" Type="http://schemas.openxmlformats.org/officeDocument/2006/relationships/comments" Target="../comments5.xml"/><Relationship Id="rId5" Type="http://schemas.openxmlformats.org/officeDocument/2006/relationships/hyperlink" Target="mailto:waynes@theroofingstore.co.nz" TargetMode="External"/><Relationship Id="rId10" Type="http://schemas.openxmlformats.org/officeDocument/2006/relationships/vmlDrawing" Target="../drawings/vmlDrawing5.vml"/><Relationship Id="rId4" Type="http://schemas.openxmlformats.org/officeDocument/2006/relationships/hyperlink" Target="mailto:quotes@truss.co.nz" TargetMode="External"/><Relationship Id="rId9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bradley@metrotile.com" TargetMode="External"/><Relationship Id="rId18" Type="http://schemas.openxmlformats.org/officeDocument/2006/relationships/hyperlink" Target="mailto:silverdalestairs@xtra.co.nz" TargetMode="External"/><Relationship Id="rId26" Type="http://schemas.openxmlformats.org/officeDocument/2006/relationships/hyperlink" Target="mailto:info@northharbourdoors.co.nz" TargetMode="External"/><Relationship Id="rId21" Type="http://schemas.openxmlformats.org/officeDocument/2006/relationships/hyperlink" Target="mailto:david@mattsonjoinery.co.nz" TargetMode="External"/><Relationship Id="rId34" Type="http://schemas.openxmlformats.org/officeDocument/2006/relationships/hyperlink" Target="mailto:bunnings.snugnz@gmail.com" TargetMode="External"/><Relationship Id="rId7" Type="http://schemas.openxmlformats.org/officeDocument/2006/relationships/hyperlink" Target="mailto:info@heightsafesolutions.co.nz" TargetMode="External"/><Relationship Id="rId12" Type="http://schemas.openxmlformats.org/officeDocument/2006/relationships/hyperlink" Target="mailto:cooperroofing@xtra.co.nz" TargetMode="External"/><Relationship Id="rId17" Type="http://schemas.openxmlformats.org/officeDocument/2006/relationships/hyperlink" Target="mailto:bal@bscroofing.co.nz" TargetMode="External"/><Relationship Id="rId25" Type="http://schemas.openxmlformats.org/officeDocument/2006/relationships/hyperlink" Target="mailto:samf@theroofingstore.co.nz" TargetMode="External"/><Relationship Id="rId33" Type="http://schemas.openxmlformats.org/officeDocument/2006/relationships/hyperlink" Target="mailto:sales@taylorfascia.co.nz" TargetMode="External"/><Relationship Id="rId2" Type="http://schemas.openxmlformats.org/officeDocument/2006/relationships/hyperlink" Target="mailto:quotes@fvaluminium.co.nz" TargetMode="External"/><Relationship Id="rId16" Type="http://schemas.openxmlformats.org/officeDocument/2006/relationships/hyperlink" Target="mailto:quotes@pflt.co.nz" TargetMode="External"/><Relationship Id="rId20" Type="http://schemas.openxmlformats.org/officeDocument/2006/relationships/hyperlink" Target="mailto:sales@hermpac.co.nz" TargetMode="External"/><Relationship Id="rId29" Type="http://schemas.openxmlformats.org/officeDocument/2006/relationships/hyperlink" Target="mailto:glenn@misco.co.nz" TargetMode="External"/><Relationship Id="rId1" Type="http://schemas.openxmlformats.org/officeDocument/2006/relationships/hyperlink" Target="mailto:sales@derbyandhelm.co.nz" TargetMode="External"/><Relationship Id="rId6" Type="http://schemas.openxmlformats.org/officeDocument/2006/relationships/hyperlink" Target="mailto:annaw@nationwideprehung.co.nz" TargetMode="External"/><Relationship Id="rId11" Type="http://schemas.openxmlformats.org/officeDocument/2006/relationships/hyperlink" Target="mailto:ayla@maxraft.co.nz" TargetMode="External"/><Relationship Id="rId24" Type="http://schemas.openxmlformats.org/officeDocument/2006/relationships/hyperlink" Target="mailto:mike@roofimprovements.co.nz" TargetMode="External"/><Relationship Id="rId32" Type="http://schemas.openxmlformats.org/officeDocument/2006/relationships/hyperlink" Target="mailto:ecl.north@eurocorp.co.nz" TargetMode="External"/><Relationship Id="rId37" Type="http://schemas.openxmlformats.org/officeDocument/2006/relationships/printerSettings" Target="../printerSettings/printerSettings6.bin"/><Relationship Id="rId5" Type="http://schemas.openxmlformats.org/officeDocument/2006/relationships/hyperlink" Target="mailto:gerard@mattsonjoinery.co.nz" TargetMode="External"/><Relationship Id="rId15" Type="http://schemas.openxmlformats.org/officeDocument/2006/relationships/hyperlink" Target="mailto:acestairs@xtra.co.nz" TargetMode="External"/><Relationship Id="rId23" Type="http://schemas.openxmlformats.org/officeDocument/2006/relationships/hyperlink" Target="mailto:bill@expressaluminium.co.nz" TargetMode="External"/><Relationship Id="rId28" Type="http://schemas.openxmlformats.org/officeDocument/2006/relationships/hyperlink" Target="mailto:swati.vadgonkar@kaboodle.co.nz" TargetMode="External"/><Relationship Id="rId36" Type="http://schemas.openxmlformats.org/officeDocument/2006/relationships/hyperlink" Target="mailto:estimator@elitedoors.net.nz" TargetMode="External"/><Relationship Id="rId10" Type="http://schemas.openxmlformats.org/officeDocument/2006/relationships/hyperlink" Target="mailto:estimate@cft.net.nz" TargetMode="External"/><Relationship Id="rId19" Type="http://schemas.openxmlformats.org/officeDocument/2006/relationships/hyperlink" Target="mailto:sales@jsctimber.co.nz" TargetMode="External"/><Relationship Id="rId31" Type="http://schemas.openxmlformats.org/officeDocument/2006/relationships/hyperlink" Target="mailto:info@dando.net.nz" TargetMode="External"/><Relationship Id="rId4" Type="http://schemas.openxmlformats.org/officeDocument/2006/relationships/hyperlink" Target="mailto:sales@topflyte.co.nz" TargetMode="External"/><Relationship Id="rId9" Type="http://schemas.openxmlformats.org/officeDocument/2006/relationships/hyperlink" Target="mailto:quotes@truss.co.nz" TargetMode="External"/><Relationship Id="rId14" Type="http://schemas.openxmlformats.org/officeDocument/2006/relationships/hyperlink" Target="mailto:bunnings@spoutingonthespot.co.nz" TargetMode="External"/><Relationship Id="rId22" Type="http://schemas.openxmlformats.org/officeDocument/2006/relationships/hyperlink" Target="mailto:pricing@blacksteel.co.nz" TargetMode="External"/><Relationship Id="rId27" Type="http://schemas.openxmlformats.org/officeDocument/2006/relationships/hyperlink" Target="mailto:sales@nzfiredoors.co.nz" TargetMode="External"/><Relationship Id="rId30" Type="http://schemas.openxmlformats.org/officeDocument/2006/relationships/hyperlink" Target="mailto:quentinl@greenmountespies.co.nz" TargetMode="External"/><Relationship Id="rId35" Type="http://schemas.openxmlformats.org/officeDocument/2006/relationships/hyperlink" Target="mailto:smcculloch@smartnz.co.nz" TargetMode="External"/><Relationship Id="rId8" Type="http://schemas.openxmlformats.org/officeDocument/2006/relationships/hyperlink" Target="mailto:john@taylorpalliside.co.nz" TargetMode="External"/><Relationship Id="rId3" Type="http://schemas.openxmlformats.org/officeDocument/2006/relationships/hyperlink" Target="mailto:greatw@elitenorth.co.nz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4"/>
  <sheetViews>
    <sheetView showGridLines="0" view="pageBreakPreview" zoomScaleNormal="80" zoomScaleSheetLayoutView="100" workbookViewId="0">
      <selection activeCell="E32" sqref="E32"/>
    </sheetView>
  </sheetViews>
  <sheetFormatPr defaultRowHeight="15" x14ac:dyDescent="0.2"/>
  <cols>
    <col min="1" max="1" width="2.42578125" customWidth="1"/>
    <col min="2" max="2" width="33" customWidth="1"/>
    <col min="3" max="3" width="4.28515625" style="98" customWidth="1"/>
    <col min="4" max="4" width="17.42578125" style="98" customWidth="1"/>
    <col min="5" max="5" width="28.7109375" customWidth="1"/>
    <col min="6" max="6" width="2.28515625" customWidth="1"/>
    <col min="7" max="7" width="2.140625" customWidth="1"/>
    <col min="8" max="8" width="33" customWidth="1"/>
    <col min="9" max="9" width="4.28515625" style="98" customWidth="1"/>
    <col min="10" max="10" width="17.42578125" style="98" customWidth="1"/>
    <col min="11" max="11" width="28.7109375" style="98" customWidth="1"/>
    <col min="14" max="15" width="9.5703125" bestFit="1" customWidth="1"/>
    <col min="16" max="16" width="19.85546875" bestFit="1" customWidth="1"/>
    <col min="17" max="17" width="14" bestFit="1" customWidth="1"/>
    <col min="18" max="18" width="15.85546875" bestFit="1" customWidth="1"/>
    <col min="19" max="19" width="20.42578125" bestFit="1" customWidth="1"/>
    <col min="20" max="20" width="16.28515625" bestFit="1" customWidth="1"/>
  </cols>
  <sheetData>
    <row r="1" spans="1:15" ht="36" thickTop="1" x14ac:dyDescent="0.2">
      <c r="B1" s="748" t="s">
        <v>306</v>
      </c>
      <c r="C1" s="749"/>
      <c r="D1" s="749"/>
      <c r="E1" s="749"/>
      <c r="F1" s="749"/>
      <c r="G1" s="749"/>
      <c r="H1" s="749"/>
      <c r="I1" s="749"/>
      <c r="J1" s="749"/>
      <c r="K1" s="750"/>
    </row>
    <row r="2" spans="1:15" ht="12.75" x14ac:dyDescent="0.2">
      <c r="B2" s="751"/>
      <c r="C2" s="752"/>
      <c r="D2" s="752"/>
      <c r="E2" s="752"/>
      <c r="F2" s="753"/>
      <c r="G2" s="754"/>
      <c r="H2" s="754"/>
      <c r="I2" s="754"/>
      <c r="J2" s="754"/>
      <c r="K2" s="755"/>
    </row>
    <row r="3" spans="1:15" ht="16.5" x14ac:dyDescent="0.25">
      <c r="B3" s="264" t="s">
        <v>151</v>
      </c>
      <c r="C3" s="725" t="s">
        <v>477</v>
      </c>
      <c r="D3" s="725"/>
      <c r="E3" s="725"/>
      <c r="G3" s="4"/>
      <c r="H3" s="263" t="s">
        <v>483</v>
      </c>
      <c r="I3" s="783">
        <v>43384</v>
      </c>
      <c r="J3" s="783"/>
      <c r="K3" s="433"/>
    </row>
    <row r="4" spans="1:15" ht="16.5" customHeight="1" x14ac:dyDescent="0.25">
      <c r="B4" s="266" t="s">
        <v>607</v>
      </c>
      <c r="C4" s="725"/>
      <c r="D4" s="725"/>
      <c r="E4" s="725"/>
      <c r="G4" s="105"/>
      <c r="H4" s="265" t="s">
        <v>570</v>
      </c>
      <c r="I4" s="784"/>
      <c r="J4" s="785"/>
      <c r="K4" s="786"/>
    </row>
    <row r="5" spans="1:15" ht="16.5" customHeight="1" thickBot="1" x14ac:dyDescent="0.25">
      <c r="B5" s="259"/>
      <c r="C5" s="260"/>
      <c r="D5" s="261"/>
      <c r="E5" s="261"/>
      <c r="F5" s="261"/>
      <c r="G5" s="261"/>
      <c r="H5" s="730" t="s">
        <v>627</v>
      </c>
      <c r="I5" s="730"/>
      <c r="J5" s="730"/>
      <c r="K5" s="731"/>
    </row>
    <row r="6" spans="1:15" ht="24" thickTop="1" x14ac:dyDescent="0.3">
      <c r="A6" s="30"/>
      <c r="B6" s="287" t="s">
        <v>1</v>
      </c>
      <c r="C6" s="126"/>
      <c r="D6" s="257"/>
      <c r="E6" s="256"/>
      <c r="F6" s="127"/>
      <c r="G6" s="128"/>
      <c r="H6" s="255"/>
      <c r="I6" s="254"/>
      <c r="J6" s="254"/>
      <c r="K6" s="288"/>
      <c r="L6" s="30"/>
    </row>
    <row r="7" spans="1:15" ht="33.75" customHeight="1" x14ac:dyDescent="0.25">
      <c r="B7" s="774" t="s">
        <v>310</v>
      </c>
      <c r="C7" s="775"/>
      <c r="D7" s="776" t="s">
        <v>1017</v>
      </c>
      <c r="E7" s="777"/>
      <c r="F7" s="244"/>
      <c r="G7" s="133"/>
      <c r="H7" s="778" t="s">
        <v>361</v>
      </c>
      <c r="I7" s="779"/>
      <c r="J7" s="736" t="s">
        <v>1020</v>
      </c>
      <c r="K7" s="737"/>
      <c r="L7" s="30"/>
    </row>
    <row r="8" spans="1:15" ht="17.25" customHeight="1" x14ac:dyDescent="0.25">
      <c r="B8" s="780" t="s">
        <v>18</v>
      </c>
      <c r="C8" s="781"/>
      <c r="D8" s="732" t="s">
        <v>1018</v>
      </c>
      <c r="E8" s="733"/>
      <c r="F8" s="244"/>
      <c r="G8" s="267"/>
      <c r="H8" s="744" t="s">
        <v>484</v>
      </c>
      <c r="I8" s="745"/>
      <c r="J8" s="738"/>
      <c r="K8" s="739"/>
      <c r="N8" s="30"/>
      <c r="O8" s="30"/>
    </row>
    <row r="9" spans="1:15" ht="17.25" customHeight="1" x14ac:dyDescent="0.25">
      <c r="B9" s="782"/>
      <c r="C9" s="747"/>
      <c r="D9" s="734"/>
      <c r="E9" s="735"/>
      <c r="F9" s="244"/>
      <c r="G9" s="267"/>
      <c r="H9" s="746"/>
      <c r="I9" s="747"/>
      <c r="J9" s="740"/>
      <c r="K9" s="741"/>
      <c r="N9" s="30"/>
      <c r="O9" s="30"/>
    </row>
    <row r="10" spans="1:15" ht="17.25" thickBot="1" x14ac:dyDescent="0.3">
      <c r="B10" s="756" t="s">
        <v>2</v>
      </c>
      <c r="C10" s="757"/>
      <c r="D10" s="772" t="s">
        <v>1019</v>
      </c>
      <c r="E10" s="773"/>
      <c r="F10" s="268"/>
      <c r="G10" s="133"/>
      <c r="H10" s="758" t="s">
        <v>19</v>
      </c>
      <c r="I10" s="759"/>
      <c r="J10" s="431" t="s">
        <v>1021</v>
      </c>
      <c r="K10" s="432"/>
      <c r="L10" s="30"/>
      <c r="N10" s="30"/>
      <c r="O10" s="30"/>
    </row>
    <row r="11" spans="1:15" ht="17.25" thickTop="1" x14ac:dyDescent="0.25">
      <c r="A11" s="30"/>
      <c r="B11" s="760" t="s">
        <v>3</v>
      </c>
      <c r="C11" s="761"/>
      <c r="D11" s="726" t="s">
        <v>564</v>
      </c>
      <c r="E11" s="727"/>
      <c r="F11" s="252"/>
      <c r="G11" s="267"/>
      <c r="H11" s="762" t="s">
        <v>655</v>
      </c>
      <c r="I11" s="763"/>
      <c r="J11" s="766"/>
      <c r="K11" s="767"/>
      <c r="L11" s="30"/>
      <c r="N11" s="30"/>
      <c r="O11" s="30"/>
    </row>
    <row r="12" spans="1:15" ht="17.25" thickBot="1" x14ac:dyDescent="0.3">
      <c r="B12" s="770" t="s">
        <v>729</v>
      </c>
      <c r="C12" s="771"/>
      <c r="D12" s="272" t="s">
        <v>882</v>
      </c>
      <c r="E12" s="427"/>
      <c r="F12" s="252"/>
      <c r="G12" s="267"/>
      <c r="H12" s="764"/>
      <c r="I12" s="765"/>
      <c r="J12" s="768"/>
      <c r="K12" s="769"/>
      <c r="L12" s="30"/>
      <c r="M12" s="30"/>
    </row>
    <row r="13" spans="1:15" ht="22.5" customHeight="1" thickTop="1" thickBot="1" x14ac:dyDescent="0.3">
      <c r="B13" s="722"/>
      <c r="C13" s="723"/>
      <c r="D13" s="723"/>
      <c r="E13" s="724"/>
      <c r="F13" s="289"/>
      <c r="G13" s="258"/>
      <c r="H13" s="742" t="s">
        <v>723</v>
      </c>
      <c r="I13" s="743"/>
      <c r="J13" s="798" t="str">
        <f>IF(ISNA(VLOOKUP(C3,Reference!A3:B56,2,FALSE)),"",VLOOKUP(C3,Reference!A3:B56,2,FALSE))</f>
        <v>Auckland</v>
      </c>
      <c r="K13" s="799"/>
      <c r="L13" s="30"/>
      <c r="M13" s="30"/>
    </row>
    <row r="14" spans="1:15" ht="11.1" customHeight="1" thickTop="1" thickBot="1" x14ac:dyDescent="0.3">
      <c r="B14" s="267"/>
      <c r="C14" s="107"/>
      <c r="D14" s="107"/>
      <c r="E14" s="293"/>
      <c r="F14" s="293"/>
      <c r="G14" s="294"/>
      <c r="H14" s="295"/>
      <c r="I14" s="295"/>
      <c r="J14" s="295"/>
      <c r="K14" s="295"/>
    </row>
    <row r="15" spans="1:15" ht="24" thickTop="1" x14ac:dyDescent="0.2">
      <c r="B15" s="800" t="s">
        <v>714</v>
      </c>
      <c r="C15" s="801"/>
      <c r="D15" s="801"/>
      <c r="E15" s="801"/>
      <c r="F15" s="728" t="s">
        <v>878</v>
      </c>
      <c r="G15" s="728"/>
      <c r="H15" s="728"/>
      <c r="I15" s="728"/>
      <c r="J15" s="728"/>
      <c r="K15" s="729"/>
    </row>
    <row r="16" spans="1:15" ht="4.5" customHeight="1" x14ac:dyDescent="0.25">
      <c r="B16" s="241"/>
      <c r="C16" s="296"/>
      <c r="D16" s="118"/>
      <c r="E16" s="111"/>
      <c r="F16" s="111"/>
      <c r="G16" s="195"/>
      <c r="H16" s="195"/>
      <c r="I16" s="195"/>
      <c r="J16" s="118"/>
      <c r="K16" s="297"/>
    </row>
    <row r="17" spans="2:14" ht="16.5" x14ac:dyDescent="0.25">
      <c r="B17" s="242" t="s">
        <v>817</v>
      </c>
      <c r="C17" s="607" t="s">
        <v>20</v>
      </c>
      <c r="D17" s="2" t="s">
        <v>156</v>
      </c>
      <c r="E17" s="122"/>
      <c r="F17" s="247"/>
      <c r="G17" s="280"/>
      <c r="H17" s="281" t="s">
        <v>385</v>
      </c>
      <c r="I17" s="607" t="s">
        <v>20</v>
      </c>
      <c r="J17" s="2" t="s">
        <v>156</v>
      </c>
      <c r="K17" s="2" t="s">
        <v>867</v>
      </c>
    </row>
    <row r="18" spans="2:14" ht="16.5" x14ac:dyDescent="0.25">
      <c r="B18" s="243" t="s">
        <v>818</v>
      </c>
      <c r="C18" s="535"/>
      <c r="D18" s="802" t="str">
        <f>IF(I65&gt;0,"Do not allow Pre Bent Supply","")</f>
        <v/>
      </c>
      <c r="E18" s="803"/>
      <c r="F18" s="248"/>
      <c r="G18" s="3"/>
      <c r="H18" s="572" t="s">
        <v>373</v>
      </c>
      <c r="I18" s="291"/>
      <c r="J18" s="573"/>
      <c r="K18" s="574"/>
      <c r="L18" s="240"/>
      <c r="N18" s="110"/>
    </row>
    <row r="19" spans="2:14" ht="16.5" x14ac:dyDescent="0.25">
      <c r="B19" s="243" t="s">
        <v>866</v>
      </c>
      <c r="C19" s="535"/>
      <c r="D19" s="720"/>
      <c r="E19" s="721"/>
      <c r="F19" s="248"/>
      <c r="G19" s="3"/>
      <c r="H19" s="572" t="s">
        <v>374</v>
      </c>
      <c r="I19" s="291"/>
      <c r="J19" s="573"/>
      <c r="K19" s="574"/>
      <c r="L19" s="240"/>
    </row>
    <row r="20" spans="2:14" ht="16.5" x14ac:dyDescent="0.25">
      <c r="B20" s="243" t="s">
        <v>819</v>
      </c>
      <c r="C20" s="535"/>
      <c r="D20" s="720"/>
      <c r="E20" s="721"/>
      <c r="F20" s="248"/>
      <c r="G20" s="3"/>
      <c r="H20" s="572" t="s">
        <v>376</v>
      </c>
      <c r="I20" s="291"/>
      <c r="J20" s="573"/>
      <c r="K20" s="574"/>
      <c r="L20" s="240"/>
    </row>
    <row r="21" spans="2:14" ht="16.5" x14ac:dyDescent="0.25">
      <c r="B21" s="243" t="s">
        <v>820</v>
      </c>
      <c r="C21" s="535"/>
      <c r="D21" s="720"/>
      <c r="E21" s="721"/>
      <c r="F21" s="248"/>
      <c r="G21" s="3"/>
      <c r="H21" s="572" t="s">
        <v>375</v>
      </c>
      <c r="I21" s="291"/>
      <c r="J21" s="573"/>
      <c r="K21" s="505"/>
      <c r="L21" s="240"/>
    </row>
    <row r="22" spans="2:14" ht="16.5" x14ac:dyDescent="0.25">
      <c r="B22" s="243" t="s">
        <v>864</v>
      </c>
      <c r="C22" s="535"/>
      <c r="D22" s="720"/>
      <c r="E22" s="721"/>
      <c r="F22" s="248"/>
      <c r="G22" s="3"/>
      <c r="H22" s="572" t="s">
        <v>6</v>
      </c>
      <c r="I22" s="291"/>
      <c r="J22" s="555"/>
      <c r="K22" s="574"/>
      <c r="L22" s="240"/>
    </row>
    <row r="23" spans="2:14" ht="16.5" x14ac:dyDescent="0.25">
      <c r="B23" s="635"/>
      <c r="C23" s="196"/>
      <c r="D23" s="196"/>
      <c r="E23" s="501"/>
      <c r="F23" s="248"/>
      <c r="G23" s="3"/>
      <c r="H23" s="116"/>
      <c r="I23" s="226"/>
      <c r="J23" s="804"/>
      <c r="K23" s="805"/>
      <c r="L23" s="240"/>
    </row>
    <row r="24" spans="2:14" ht="17.25" thickBot="1" x14ac:dyDescent="0.3">
      <c r="B24" s="627" t="s">
        <v>825</v>
      </c>
      <c r="C24" s="607" t="s">
        <v>20</v>
      </c>
      <c r="D24" s="2" t="s">
        <v>156</v>
      </c>
      <c r="E24" s="2"/>
      <c r="F24" s="247"/>
      <c r="G24" s="3"/>
      <c r="H24" s="628" t="s">
        <v>717</v>
      </c>
      <c r="I24" s="625" t="s">
        <v>20</v>
      </c>
      <c r="J24" s="629" t="s">
        <v>156</v>
      </c>
      <c r="K24" s="630"/>
      <c r="L24" s="240"/>
    </row>
    <row r="25" spans="2:14" ht="17.25" thickTop="1" x14ac:dyDescent="0.25">
      <c r="B25" s="549" t="s">
        <v>795</v>
      </c>
      <c r="C25" s="535"/>
      <c r="D25" s="470" t="s">
        <v>797</v>
      </c>
      <c r="E25" s="168" t="s">
        <v>821</v>
      </c>
      <c r="F25" s="245"/>
      <c r="G25" s="3"/>
      <c r="H25" s="202" t="s">
        <v>411</v>
      </c>
      <c r="I25" s="506" t="s">
        <v>20</v>
      </c>
      <c r="J25" s="239" t="s">
        <v>879</v>
      </c>
      <c r="K25" s="507"/>
    </row>
    <row r="26" spans="2:14" ht="16.5" x14ac:dyDescent="0.25">
      <c r="B26" s="550" t="s">
        <v>7</v>
      </c>
      <c r="C26" s="535" t="s">
        <v>20</v>
      </c>
      <c r="D26" s="470" t="s">
        <v>797</v>
      </c>
      <c r="E26" s="168" t="s">
        <v>821</v>
      </c>
      <c r="F26" s="246"/>
      <c r="G26" s="3"/>
      <c r="H26" s="572" t="s">
        <v>843</v>
      </c>
      <c r="I26" s="291" t="s">
        <v>20</v>
      </c>
      <c r="J26" s="573" t="s">
        <v>608</v>
      </c>
      <c r="K26" s="508"/>
    </row>
    <row r="27" spans="2:14" ht="16.5" customHeight="1" x14ac:dyDescent="0.25">
      <c r="B27" s="551" t="s">
        <v>794</v>
      </c>
      <c r="C27" s="535"/>
      <c r="D27" s="470"/>
      <c r="E27" s="168" t="s">
        <v>821</v>
      </c>
      <c r="F27" s="246"/>
      <c r="G27" s="3"/>
      <c r="H27" s="572" t="s">
        <v>844</v>
      </c>
      <c r="I27" s="291" t="s">
        <v>20</v>
      </c>
      <c r="J27" s="573" t="s">
        <v>416</v>
      </c>
      <c r="K27" s="508"/>
    </row>
    <row r="28" spans="2:14" ht="16.5" customHeight="1" x14ac:dyDescent="0.25">
      <c r="B28" s="551" t="s">
        <v>823</v>
      </c>
      <c r="C28" s="535" t="s">
        <v>20</v>
      </c>
      <c r="D28" s="536"/>
      <c r="E28" s="537"/>
      <c r="F28" s="246"/>
      <c r="G28" s="3"/>
      <c r="H28" s="624"/>
      <c r="I28" s="622"/>
      <c r="J28" s="615"/>
      <c r="K28" s="623"/>
    </row>
    <row r="29" spans="2:14" ht="16.5" x14ac:dyDescent="0.25">
      <c r="B29" s="552"/>
      <c r="C29" s="548"/>
      <c r="D29" s="246"/>
      <c r="E29" s="246"/>
      <c r="F29" s="249"/>
      <c r="G29" s="3"/>
      <c r="H29" s="626" t="s">
        <v>430</v>
      </c>
      <c r="I29" s="625" t="s">
        <v>603</v>
      </c>
      <c r="J29" s="2" t="s">
        <v>156</v>
      </c>
      <c r="K29" s="494"/>
    </row>
    <row r="30" spans="2:14" ht="16.5" x14ac:dyDescent="0.25">
      <c r="B30" s="502" t="s">
        <v>793</v>
      </c>
      <c r="C30" s="607" t="s">
        <v>20</v>
      </c>
      <c r="D30" s="2" t="s">
        <v>824</v>
      </c>
      <c r="E30" s="2"/>
      <c r="F30" s="248"/>
      <c r="G30" s="3"/>
      <c r="H30" s="229" t="s">
        <v>367</v>
      </c>
      <c r="I30" s="535" t="s">
        <v>603</v>
      </c>
      <c r="J30" s="509" t="s">
        <v>433</v>
      </c>
      <c r="K30" s="510" t="s">
        <v>1022</v>
      </c>
    </row>
    <row r="31" spans="2:14" ht="16.5" x14ac:dyDescent="0.25">
      <c r="B31" s="541" t="s">
        <v>822</v>
      </c>
      <c r="C31" s="535" t="s">
        <v>20</v>
      </c>
      <c r="D31" s="544"/>
      <c r="E31" s="534"/>
      <c r="F31" s="250"/>
      <c r="G31" s="3"/>
      <c r="H31" s="30"/>
      <c r="I31" s="116"/>
      <c r="J31" s="116"/>
      <c r="K31" s="511"/>
    </row>
    <row r="32" spans="2:14" ht="16.5" x14ac:dyDescent="0.25">
      <c r="B32" s="542" t="s">
        <v>17</v>
      </c>
      <c r="C32" s="535"/>
      <c r="D32" s="545"/>
      <c r="E32" s="538"/>
      <c r="F32" s="250"/>
      <c r="G32" s="3"/>
      <c r="H32" s="115" t="s">
        <v>406</v>
      </c>
      <c r="I32" s="607" t="s">
        <v>20</v>
      </c>
      <c r="J32" s="2" t="s">
        <v>156</v>
      </c>
      <c r="K32" s="494"/>
    </row>
    <row r="33" spans="2:11" ht="16.5" x14ac:dyDescent="0.25">
      <c r="B33" s="542" t="s">
        <v>872</v>
      </c>
      <c r="C33" s="535"/>
      <c r="D33" s="545"/>
      <c r="E33" s="538"/>
      <c r="F33" s="251"/>
      <c r="G33" s="3"/>
      <c r="H33" s="572" t="s">
        <v>845</v>
      </c>
      <c r="I33" s="535" t="s">
        <v>20</v>
      </c>
      <c r="J33" s="573"/>
      <c r="K33" s="512"/>
    </row>
    <row r="34" spans="2:11" ht="16.5" x14ac:dyDescent="0.25">
      <c r="B34" s="542" t="s">
        <v>794</v>
      </c>
      <c r="C34" s="619"/>
      <c r="D34" s="546"/>
      <c r="E34" s="621"/>
      <c r="F34" s="251"/>
      <c r="G34" s="3"/>
      <c r="H34" s="572" t="s">
        <v>846</v>
      </c>
      <c r="I34" s="535"/>
      <c r="J34" s="573"/>
      <c r="K34" s="512"/>
    </row>
    <row r="35" spans="2:11" ht="16.5" x14ac:dyDescent="0.25">
      <c r="B35" s="617"/>
      <c r="C35" s="548"/>
      <c r="D35" s="620"/>
      <c r="E35" s="618"/>
      <c r="F35" s="246"/>
      <c r="G35" s="3"/>
      <c r="H35" s="572" t="s">
        <v>847</v>
      </c>
      <c r="I35" s="535" t="s">
        <v>20</v>
      </c>
      <c r="J35" s="573"/>
      <c r="K35" s="512"/>
    </row>
    <row r="36" spans="2:11" ht="16.5" x14ac:dyDescent="0.25">
      <c r="B36" s="502" t="s">
        <v>826</v>
      </c>
      <c r="C36" s="607" t="s">
        <v>20</v>
      </c>
      <c r="D36" s="2" t="s">
        <v>156</v>
      </c>
      <c r="E36" s="497"/>
      <c r="F36" s="251"/>
      <c r="G36" s="3"/>
      <c r="H36" s="572" t="s">
        <v>9</v>
      </c>
      <c r="I36" s="535"/>
      <c r="J36" s="573"/>
      <c r="K36" s="512"/>
    </row>
    <row r="37" spans="2:11" ht="16.5" x14ac:dyDescent="0.25">
      <c r="B37" s="556" t="s">
        <v>827</v>
      </c>
      <c r="C37" s="557" t="s">
        <v>20</v>
      </c>
      <c r="D37" s="546"/>
      <c r="E37" s="539"/>
      <c r="F37" s="251"/>
      <c r="G37" s="3"/>
      <c r="H37" s="572" t="s">
        <v>848</v>
      </c>
      <c r="I37" s="535" t="s">
        <v>20</v>
      </c>
      <c r="J37" s="573"/>
      <c r="K37" s="512"/>
    </row>
    <row r="38" spans="2:11" ht="16.5" x14ac:dyDescent="0.25">
      <c r="B38" s="551" t="s">
        <v>828</v>
      </c>
      <c r="C38" s="558"/>
      <c r="D38" s="546"/>
      <c r="E38" s="539"/>
      <c r="F38" s="251"/>
      <c r="G38" s="3"/>
      <c r="H38" s="572" t="s">
        <v>849</v>
      </c>
      <c r="I38" s="535" t="s">
        <v>20</v>
      </c>
      <c r="J38" s="575" t="s">
        <v>1010</v>
      </c>
      <c r="K38" s="510"/>
    </row>
    <row r="39" spans="2:11" ht="16.5" x14ac:dyDescent="0.25">
      <c r="B39" s="551" t="s">
        <v>829</v>
      </c>
      <c r="C39" s="558" t="s">
        <v>20</v>
      </c>
      <c r="D39" s="546" t="s">
        <v>1011</v>
      </c>
      <c r="E39" s="539"/>
      <c r="F39" s="251"/>
      <c r="G39" s="3"/>
      <c r="H39" s="30"/>
      <c r="I39" s="116"/>
      <c r="J39" s="116"/>
      <c r="K39" s="511"/>
    </row>
    <row r="40" spans="2:11" ht="16.5" x14ac:dyDescent="0.25">
      <c r="B40" s="559" t="s">
        <v>830</v>
      </c>
      <c r="C40" s="558"/>
      <c r="D40" s="546"/>
      <c r="E40" s="539"/>
      <c r="F40" s="251"/>
      <c r="G40" s="3"/>
      <c r="H40" s="115" t="s">
        <v>852</v>
      </c>
      <c r="I40" s="121"/>
      <c r="J40" s="576" t="s">
        <v>853</v>
      </c>
      <c r="K40" s="495"/>
    </row>
    <row r="41" spans="2:11" ht="16.5" x14ac:dyDescent="0.25">
      <c r="B41" s="543" t="s">
        <v>831</v>
      </c>
      <c r="C41" s="560"/>
      <c r="D41" s="547"/>
      <c r="E41" s="540"/>
      <c r="F41" s="251"/>
      <c r="G41" s="3"/>
      <c r="H41" s="578" t="s">
        <v>873</v>
      </c>
      <c r="I41" s="535" t="s">
        <v>20</v>
      </c>
      <c r="J41" s="593"/>
      <c r="K41" s="585"/>
    </row>
    <row r="42" spans="2:11" ht="16.5" x14ac:dyDescent="0.25">
      <c r="B42" s="503"/>
      <c r="C42" s="116"/>
      <c r="D42" s="116"/>
      <c r="E42" s="30"/>
      <c r="F42" s="251"/>
      <c r="G42" s="3"/>
      <c r="H42" s="578" t="s">
        <v>875</v>
      </c>
      <c r="I42" s="535"/>
      <c r="J42" s="594"/>
      <c r="K42" s="586"/>
    </row>
    <row r="43" spans="2:11" ht="16.5" customHeight="1" x14ac:dyDescent="0.25">
      <c r="B43" s="504" t="s">
        <v>386</v>
      </c>
      <c r="C43" s="607" t="s">
        <v>20</v>
      </c>
      <c r="D43" s="2" t="s">
        <v>156</v>
      </c>
      <c r="E43" s="570" t="s">
        <v>835</v>
      </c>
      <c r="F43" s="498"/>
      <c r="G43" s="3"/>
      <c r="H43" s="578" t="s">
        <v>874</v>
      </c>
      <c r="I43" s="535"/>
      <c r="J43" s="580"/>
      <c r="K43" s="587"/>
    </row>
    <row r="44" spans="2:11" ht="16.5" customHeight="1" x14ac:dyDescent="0.25">
      <c r="B44" s="559" t="s">
        <v>832</v>
      </c>
      <c r="C44" s="557" t="s">
        <v>20</v>
      </c>
      <c r="D44" s="561"/>
      <c r="E44" s="539"/>
      <c r="F44" s="498"/>
      <c r="G44" s="3"/>
      <c r="H44" s="578" t="s">
        <v>876</v>
      </c>
      <c r="I44" s="535"/>
      <c r="J44" s="581"/>
      <c r="K44" s="588"/>
    </row>
    <row r="45" spans="2:11" ht="16.5" x14ac:dyDescent="0.25">
      <c r="B45" s="562" t="s">
        <v>833</v>
      </c>
      <c r="C45" s="557"/>
      <c r="D45" s="561"/>
      <c r="E45" s="563"/>
      <c r="F45" s="500"/>
      <c r="G45" s="3"/>
      <c r="H45" s="578" t="s">
        <v>856</v>
      </c>
      <c r="I45" s="535"/>
      <c r="J45" s="577"/>
      <c r="K45" s="589"/>
    </row>
    <row r="46" spans="2:11" ht="16.5" x14ac:dyDescent="0.25">
      <c r="B46" s="550" t="s">
        <v>71</v>
      </c>
      <c r="C46" s="557"/>
      <c r="D46" s="561"/>
      <c r="E46" s="539"/>
      <c r="F46" s="277"/>
      <c r="G46" s="3"/>
      <c r="H46" s="578" t="s">
        <v>857</v>
      </c>
      <c r="I46" s="535"/>
      <c r="J46" s="582"/>
      <c r="K46" s="590"/>
    </row>
    <row r="47" spans="2:11" ht="16.5" x14ac:dyDescent="0.25">
      <c r="B47" s="565" t="s">
        <v>374</v>
      </c>
      <c r="C47" s="566"/>
      <c r="D47" s="561"/>
      <c r="E47" s="539"/>
      <c r="F47" s="277"/>
      <c r="G47" s="3"/>
      <c r="H47" s="578" t="s">
        <v>854</v>
      </c>
      <c r="I47" s="291"/>
      <c r="J47" s="555"/>
      <c r="K47" s="591"/>
    </row>
    <row r="48" spans="2:11" ht="16.5" x14ac:dyDescent="0.25">
      <c r="B48" s="604" t="s">
        <v>834</v>
      </c>
      <c r="C48" s="606"/>
      <c r="D48" s="279"/>
      <c r="E48" s="605"/>
      <c r="F48" s="277"/>
      <c r="G48" s="3"/>
      <c r="H48" s="595" t="s">
        <v>855</v>
      </c>
      <c r="I48" s="291"/>
      <c r="J48" s="583"/>
      <c r="K48" s="591"/>
    </row>
    <row r="49" spans="2:14" ht="16.5" x14ac:dyDescent="0.25">
      <c r="B49" s="610" t="s">
        <v>865</v>
      </c>
      <c r="C49" s="611"/>
      <c r="D49" s="612"/>
      <c r="E49" s="613"/>
      <c r="F49" s="277"/>
      <c r="G49" s="3"/>
      <c r="H49" s="595"/>
      <c r="I49" s="291"/>
      <c r="J49" s="584"/>
      <c r="K49" s="591"/>
    </row>
    <row r="50" spans="2:14" ht="16.5" x14ac:dyDescent="0.25">
      <c r="B50" s="604"/>
      <c r="C50" s="614"/>
      <c r="D50" s="615"/>
      <c r="E50" s="616"/>
      <c r="F50" s="500"/>
      <c r="G50" s="3"/>
      <c r="H50" s="578"/>
      <c r="I50" s="291"/>
      <c r="J50" s="584"/>
      <c r="K50" s="591"/>
    </row>
    <row r="51" spans="2:14" ht="16.5" x14ac:dyDescent="0.25">
      <c r="B51" s="504" t="s">
        <v>276</v>
      </c>
      <c r="C51" s="607" t="s">
        <v>20</v>
      </c>
      <c r="D51" s="2" t="s">
        <v>156</v>
      </c>
      <c r="E51" s="499"/>
      <c r="F51" s="275"/>
      <c r="G51" s="3"/>
      <c r="H51" s="553"/>
      <c r="I51" s="226"/>
      <c r="J51" s="554"/>
      <c r="K51" s="592"/>
    </row>
    <row r="52" spans="2:14" ht="17.25" thickBot="1" x14ac:dyDescent="0.3">
      <c r="B52" s="567" t="s">
        <v>836</v>
      </c>
      <c r="C52" s="557"/>
      <c r="D52" s="568"/>
      <c r="E52" s="569"/>
      <c r="F52" s="278"/>
      <c r="G52" s="3"/>
      <c r="H52" s="2" t="s">
        <v>625</v>
      </c>
      <c r="I52" s="122"/>
      <c r="J52" s="576" t="s">
        <v>853</v>
      </c>
      <c r="K52" s="496"/>
      <c r="N52" s="110"/>
    </row>
    <row r="53" spans="2:14" ht="16.5" customHeight="1" thickTop="1" x14ac:dyDescent="0.25">
      <c r="B53" s="562" t="s">
        <v>837</v>
      </c>
      <c r="C53" s="557"/>
      <c r="D53" s="564"/>
      <c r="E53" s="539"/>
      <c r="F53" s="275"/>
      <c r="G53" s="3"/>
      <c r="H53" s="578" t="s">
        <v>858</v>
      </c>
      <c r="I53" s="535"/>
      <c r="J53" s="596"/>
      <c r="K53" s="597"/>
      <c r="N53" s="110"/>
    </row>
    <row r="54" spans="2:14" ht="16.5" x14ac:dyDescent="0.25">
      <c r="B54" s="562" t="s">
        <v>838</v>
      </c>
      <c r="C54" s="557"/>
      <c r="D54" s="564"/>
      <c r="E54" s="539"/>
      <c r="F54" s="275"/>
      <c r="G54" s="3"/>
      <c r="H54" s="578" t="s">
        <v>863</v>
      </c>
      <c r="I54" s="535"/>
      <c r="J54" s="598"/>
      <c r="K54" s="599"/>
    </row>
    <row r="55" spans="2:14" ht="16.5" x14ac:dyDescent="0.25">
      <c r="B55" s="562" t="s">
        <v>840</v>
      </c>
      <c r="C55" s="557" t="s">
        <v>20</v>
      </c>
      <c r="D55" s="564" t="s">
        <v>370</v>
      </c>
      <c r="E55" s="539"/>
      <c r="F55" s="275"/>
      <c r="G55" s="276"/>
      <c r="H55" s="579" t="s">
        <v>859</v>
      </c>
      <c r="I55" s="535" t="s">
        <v>20</v>
      </c>
      <c r="J55" s="530"/>
      <c r="K55" s="531"/>
    </row>
    <row r="56" spans="2:14" ht="16.5" x14ac:dyDescent="0.25">
      <c r="B56" s="562" t="s">
        <v>841</v>
      </c>
      <c r="C56" s="557"/>
      <c r="D56" s="564"/>
      <c r="E56" s="539"/>
      <c r="F56" s="275"/>
      <c r="G56" s="276"/>
      <c r="H56" s="290" t="s">
        <v>860</v>
      </c>
      <c r="I56" s="535" t="s">
        <v>20</v>
      </c>
      <c r="J56" s="530"/>
      <c r="K56" s="531"/>
    </row>
    <row r="57" spans="2:14" ht="16.5" x14ac:dyDescent="0.25">
      <c r="B57" s="562" t="s">
        <v>839</v>
      </c>
      <c r="C57" s="557"/>
      <c r="D57" s="564"/>
      <c r="E57" s="539"/>
      <c r="F57" s="275"/>
      <c r="G57" s="276"/>
      <c r="H57" s="579" t="s">
        <v>861</v>
      </c>
      <c r="I57" s="535" t="s">
        <v>20</v>
      </c>
      <c r="J57" s="530"/>
      <c r="K57" s="531"/>
    </row>
    <row r="58" spans="2:14" ht="16.5" x14ac:dyDescent="0.25">
      <c r="B58" s="562" t="s">
        <v>6</v>
      </c>
      <c r="C58" s="557" t="s">
        <v>20</v>
      </c>
      <c r="D58" s="564" t="s">
        <v>1016</v>
      </c>
      <c r="E58" s="539"/>
      <c r="F58" s="275"/>
      <c r="G58" s="276"/>
      <c r="H58" s="579" t="s">
        <v>880</v>
      </c>
      <c r="I58" s="535"/>
      <c r="J58" s="530"/>
      <c r="K58" s="531"/>
    </row>
    <row r="59" spans="2:14" ht="17.25" thickBot="1" x14ac:dyDescent="0.3">
      <c r="B59" s="811"/>
      <c r="C59" s="812"/>
      <c r="D59" s="812"/>
      <c r="E59" s="813"/>
      <c r="F59" s="608"/>
      <c r="G59" s="609"/>
      <c r="H59" s="600" t="s">
        <v>862</v>
      </c>
      <c r="I59" s="601"/>
      <c r="J59" s="602"/>
      <c r="K59" s="603"/>
    </row>
    <row r="60" spans="2:14" ht="8.25" customHeight="1" thickTop="1" thickBot="1" x14ac:dyDescent="0.3">
      <c r="B60" s="30"/>
      <c r="C60" s="116"/>
      <c r="D60" s="116"/>
      <c r="E60" s="30"/>
      <c r="F60" s="251"/>
      <c r="G60" s="3"/>
      <c r="H60" s="30"/>
    </row>
    <row r="61" spans="2:14" ht="16.5" thickTop="1" x14ac:dyDescent="0.25">
      <c r="B61" s="807" t="s">
        <v>649</v>
      </c>
      <c r="C61" s="808"/>
      <c r="D61" s="571" t="s">
        <v>842</v>
      </c>
      <c r="E61" s="532"/>
      <c r="F61" s="532"/>
      <c r="G61" s="532"/>
      <c r="H61" s="532"/>
      <c r="I61" s="532"/>
      <c r="J61" s="532"/>
      <c r="K61" s="533"/>
    </row>
    <row r="62" spans="2:14" ht="16.5" customHeight="1" x14ac:dyDescent="0.25">
      <c r="B62" s="809"/>
      <c r="C62" s="810"/>
      <c r="D62" s="797" t="s">
        <v>713</v>
      </c>
      <c r="E62" s="797"/>
      <c r="F62" s="274"/>
      <c r="G62" s="274"/>
      <c r="H62" s="274"/>
      <c r="I62" s="274"/>
      <c r="J62" s="797" t="s">
        <v>713</v>
      </c>
      <c r="K62" s="806"/>
    </row>
    <row r="63" spans="2:14" ht="16.5" customHeight="1" x14ac:dyDescent="0.25">
      <c r="B63" s="527" t="s">
        <v>371</v>
      </c>
      <c r="C63" s="702" t="s">
        <v>20</v>
      </c>
      <c r="D63" s="718" t="str">
        <f>+IF(C63="Y","Please fill in the 'BTI, Kitchen &amp; Bathroom' Sheet","")</f>
        <v>Please fill in the 'BTI, Kitchen &amp; Bathroom' Sheet</v>
      </c>
      <c r="E63" s="719"/>
      <c r="F63" s="283"/>
      <c r="G63" s="284"/>
      <c r="H63" s="703" t="s">
        <v>364</v>
      </c>
      <c r="I63" s="702"/>
      <c r="J63" s="792" t="s">
        <v>726</v>
      </c>
      <c r="K63" s="793"/>
    </row>
    <row r="64" spans="2:14" ht="16.5" x14ac:dyDescent="0.25">
      <c r="B64" s="527" t="s">
        <v>559</v>
      </c>
      <c r="C64" s="702"/>
      <c r="D64" s="716"/>
      <c r="E64" s="717"/>
      <c r="F64" s="285"/>
      <c r="G64" s="284"/>
      <c r="H64" s="703" t="s">
        <v>23</v>
      </c>
      <c r="I64" s="702"/>
      <c r="J64" s="792"/>
      <c r="K64" s="793"/>
    </row>
    <row r="65" spans="2:11" ht="16.5" x14ac:dyDescent="0.25">
      <c r="B65" s="527" t="s">
        <v>10</v>
      </c>
      <c r="C65" s="702"/>
      <c r="D65" s="716"/>
      <c r="E65" s="717"/>
      <c r="F65" s="285"/>
      <c r="G65" s="284"/>
      <c r="H65" s="703" t="s">
        <v>725</v>
      </c>
      <c r="I65" s="702"/>
      <c r="J65" s="792"/>
      <c r="K65" s="793"/>
    </row>
    <row r="66" spans="2:11" ht="16.5" x14ac:dyDescent="0.25">
      <c r="B66" s="527" t="s">
        <v>685</v>
      </c>
      <c r="C66" s="702"/>
      <c r="D66" s="716"/>
      <c r="E66" s="717"/>
      <c r="F66" s="285"/>
      <c r="G66" s="284"/>
      <c r="H66" s="703" t="s">
        <v>412</v>
      </c>
      <c r="I66" s="702"/>
      <c r="J66" s="792"/>
      <c r="K66" s="793"/>
    </row>
    <row r="67" spans="2:11" ht="16.5" x14ac:dyDescent="0.25">
      <c r="B67" s="527" t="s">
        <v>650</v>
      </c>
      <c r="C67" s="702"/>
      <c r="D67" s="716"/>
      <c r="E67" s="717"/>
      <c r="F67" s="285"/>
      <c r="G67" s="284"/>
      <c r="H67" s="703" t="s">
        <v>13</v>
      </c>
      <c r="I67" s="702" t="s">
        <v>20</v>
      </c>
      <c r="J67" s="792" t="s">
        <v>1013</v>
      </c>
      <c r="K67" s="793"/>
    </row>
    <row r="68" spans="2:11" ht="14.25" x14ac:dyDescent="0.2">
      <c r="B68" s="527" t="s">
        <v>722</v>
      </c>
      <c r="C68" s="702" t="s">
        <v>20</v>
      </c>
      <c r="D68" s="716" t="s">
        <v>1012</v>
      </c>
      <c r="E68" s="717"/>
      <c r="F68" s="285"/>
      <c r="G68" s="286"/>
      <c r="H68" s="703" t="s">
        <v>481</v>
      </c>
      <c r="I68" s="702"/>
      <c r="J68" s="792"/>
      <c r="K68" s="793"/>
    </row>
    <row r="69" spans="2:11" ht="17.25" customHeight="1" x14ac:dyDescent="0.2">
      <c r="B69" s="527" t="s">
        <v>626</v>
      </c>
      <c r="C69" s="702"/>
      <c r="D69" s="716"/>
      <c r="E69" s="717"/>
      <c r="F69" s="285"/>
      <c r="G69" s="286"/>
      <c r="H69" s="703" t="s">
        <v>14</v>
      </c>
      <c r="I69" s="702" t="s">
        <v>20</v>
      </c>
      <c r="J69" s="792" t="s">
        <v>1014</v>
      </c>
      <c r="K69" s="793"/>
    </row>
    <row r="70" spans="2:11" ht="16.5" customHeight="1" x14ac:dyDescent="0.2">
      <c r="B70" s="527" t="s">
        <v>305</v>
      </c>
      <c r="C70" s="702"/>
      <c r="D70" s="718" t="str">
        <f>+IF(C70="Y","Please fill in the 'BTI, Kitchen &amp; Bathroom' Sheet","")</f>
        <v/>
      </c>
      <c r="E70" s="719"/>
      <c r="F70" s="285"/>
      <c r="G70" s="286"/>
      <c r="H70" s="703" t="s">
        <v>15</v>
      </c>
      <c r="I70" s="702"/>
      <c r="J70" s="792"/>
      <c r="K70" s="793"/>
    </row>
    <row r="71" spans="2:11" ht="16.5" customHeight="1" x14ac:dyDescent="0.2">
      <c r="B71" s="527" t="s">
        <v>410</v>
      </c>
      <c r="C71" s="702"/>
      <c r="D71" s="718" t="str">
        <f>+IF(C71="Y","Please fill in the 'BTI, Kitchen &amp; Bathroom' Sheet","")</f>
        <v/>
      </c>
      <c r="E71" s="719"/>
      <c r="F71" s="285"/>
      <c r="G71" s="286"/>
      <c r="H71" s="703" t="s">
        <v>6</v>
      </c>
      <c r="I71" s="702"/>
      <c r="J71" s="792"/>
      <c r="K71" s="793"/>
    </row>
    <row r="72" spans="2:11" ht="16.5" customHeight="1" x14ac:dyDescent="0.2">
      <c r="B72" s="527" t="s">
        <v>606</v>
      </c>
      <c r="C72" s="702"/>
      <c r="D72" s="716"/>
      <c r="E72" s="717"/>
      <c r="F72" s="285"/>
      <c r="G72" s="286"/>
      <c r="H72" s="704"/>
      <c r="I72" s="702"/>
      <c r="J72" s="792"/>
      <c r="K72" s="793"/>
    </row>
    <row r="73" spans="2:11" ht="16.5" customHeight="1" thickBot="1" x14ac:dyDescent="0.25">
      <c r="B73" s="527" t="s">
        <v>12</v>
      </c>
      <c r="C73" s="702"/>
      <c r="D73" s="716"/>
      <c r="E73" s="717"/>
      <c r="F73" s="285"/>
      <c r="G73" s="286"/>
      <c r="H73" s="529"/>
      <c r="I73" s="705"/>
      <c r="J73" s="792"/>
      <c r="K73" s="793"/>
    </row>
    <row r="74" spans="2:11" ht="15" customHeight="1" thickTop="1" thickBot="1" x14ac:dyDescent="0.25">
      <c r="B74" s="528" t="s">
        <v>482</v>
      </c>
      <c r="C74" s="705"/>
      <c r="D74" s="714"/>
      <c r="E74" s="715"/>
      <c r="F74" s="794" t="s">
        <v>571</v>
      </c>
      <c r="G74" s="795"/>
      <c r="H74" s="796"/>
      <c r="I74" s="709"/>
      <c r="J74" s="790" t="str">
        <f>+IF(I74="Y","Please fill in the 'BTI, Kitchen &amp; Bathroom' Sheet","")</f>
        <v/>
      </c>
      <c r="K74" s="791"/>
    </row>
    <row r="75" spans="2:11" ht="15" customHeight="1" thickTop="1" thickBot="1" x14ac:dyDescent="0.25">
      <c r="B75" s="686"/>
      <c r="C75" s="706"/>
      <c r="D75" s="688"/>
      <c r="E75" s="688"/>
      <c r="F75" s="707"/>
      <c r="G75" s="707"/>
      <c r="H75" s="708"/>
      <c r="I75" s="706"/>
      <c r="J75" s="689"/>
      <c r="K75" s="689"/>
    </row>
    <row r="76" spans="2:11" ht="15" customHeight="1" thickTop="1" x14ac:dyDescent="0.2">
      <c r="B76" s="698" t="s">
        <v>1009</v>
      </c>
      <c r="C76" s="698"/>
      <c r="D76" s="698"/>
      <c r="E76" s="698"/>
      <c r="F76" s="698"/>
      <c r="G76" s="698"/>
      <c r="H76" s="698"/>
      <c r="I76" s="698"/>
      <c r="J76" s="698"/>
      <c r="K76" s="698"/>
    </row>
    <row r="77" spans="2:11" ht="15" customHeight="1" x14ac:dyDescent="0.2">
      <c r="B77" s="694" t="s">
        <v>1015</v>
      </c>
      <c r="C77" s="695"/>
      <c r="D77" s="696"/>
      <c r="E77" s="696"/>
      <c r="F77" s="696"/>
      <c r="G77" s="696"/>
      <c r="H77" s="696"/>
      <c r="I77" s="696"/>
      <c r="J77" s="697"/>
      <c r="K77" s="697"/>
    </row>
    <row r="78" spans="2:11" ht="15" customHeight="1" x14ac:dyDescent="0.2">
      <c r="B78" s="686"/>
      <c r="C78" s="687"/>
      <c r="D78" s="688"/>
      <c r="E78" s="688"/>
      <c r="F78" s="688"/>
      <c r="G78" s="688"/>
      <c r="H78" s="688"/>
      <c r="I78" s="688"/>
      <c r="J78" s="689"/>
      <c r="K78" s="689"/>
    </row>
    <row r="79" spans="2:11" ht="15" customHeight="1" x14ac:dyDescent="0.2">
      <c r="B79" s="694"/>
      <c r="C79" s="695"/>
      <c r="D79" s="696"/>
      <c r="E79" s="696"/>
      <c r="F79" s="696"/>
      <c r="G79" s="696"/>
      <c r="H79" s="696"/>
      <c r="I79" s="696"/>
      <c r="J79" s="697"/>
      <c r="K79" s="697"/>
    </row>
    <row r="80" spans="2:11" ht="15" customHeight="1" x14ac:dyDescent="0.2">
      <c r="B80" s="686"/>
      <c r="C80" s="687"/>
      <c r="D80" s="688"/>
      <c r="E80" s="688"/>
      <c r="F80" s="688"/>
      <c r="G80" s="688"/>
      <c r="H80" s="688"/>
      <c r="I80" s="688"/>
      <c r="J80" s="689"/>
      <c r="K80" s="689"/>
    </row>
    <row r="81" spans="2:11" ht="15" customHeight="1" x14ac:dyDescent="0.2">
      <c r="B81" s="694"/>
      <c r="C81" s="695"/>
      <c r="D81" s="696"/>
      <c r="E81" s="696"/>
      <c r="F81" s="696"/>
      <c r="G81" s="696"/>
      <c r="H81" s="696"/>
      <c r="I81" s="696"/>
      <c r="J81" s="697"/>
      <c r="K81" s="697"/>
    </row>
    <row r="82" spans="2:11" ht="15" customHeight="1" x14ac:dyDescent="0.2">
      <c r="B82" s="690"/>
      <c r="C82" s="691"/>
      <c r="D82" s="692"/>
      <c r="E82" s="692"/>
      <c r="F82" s="692"/>
      <c r="G82" s="692"/>
      <c r="H82" s="692"/>
      <c r="I82" s="692"/>
      <c r="J82" s="693"/>
      <c r="K82" s="693"/>
    </row>
    <row r="83" spans="2:11" ht="15" customHeight="1" thickBot="1" x14ac:dyDescent="0.25"/>
    <row r="84" spans="2:11" ht="17.25" thickTop="1" x14ac:dyDescent="0.25">
      <c r="B84" s="817" t="s">
        <v>715</v>
      </c>
      <c r="C84" s="817"/>
      <c r="D84" s="820"/>
      <c r="E84" s="820"/>
      <c r="H84" s="787" t="s">
        <v>727</v>
      </c>
      <c r="I84" s="788"/>
      <c r="J84" s="788"/>
      <c r="K84" s="789"/>
    </row>
    <row r="85" spans="2:11" ht="16.5" customHeight="1" x14ac:dyDescent="0.2">
      <c r="B85" s="818"/>
      <c r="C85" s="818"/>
      <c r="D85" s="821"/>
      <c r="E85" s="821"/>
      <c r="H85" s="828" t="s">
        <v>631</v>
      </c>
      <c r="I85" s="829"/>
      <c r="J85" s="826"/>
      <c r="K85" s="827"/>
    </row>
    <row r="86" spans="2:11" ht="17.25" customHeight="1" x14ac:dyDescent="0.2">
      <c r="B86" s="818"/>
      <c r="C86" s="818"/>
      <c r="D86" s="821"/>
      <c r="E86" s="821"/>
      <c r="H86" s="828"/>
      <c r="I86" s="829"/>
      <c r="J86" s="826"/>
      <c r="K86" s="827"/>
    </row>
    <row r="87" spans="2:11" ht="15" customHeight="1" x14ac:dyDescent="0.2">
      <c r="B87" s="818"/>
      <c r="C87" s="818"/>
      <c r="D87" s="821"/>
      <c r="E87" s="821"/>
      <c r="H87" s="828" t="s">
        <v>632</v>
      </c>
      <c r="I87" s="829"/>
      <c r="J87" s="826"/>
      <c r="K87" s="827"/>
    </row>
    <row r="88" spans="2:11" ht="15" customHeight="1" x14ac:dyDescent="0.2">
      <c r="B88" s="818"/>
      <c r="C88" s="818"/>
      <c r="D88" s="821"/>
      <c r="E88" s="821"/>
      <c r="H88" s="828"/>
      <c r="I88" s="829"/>
      <c r="J88" s="826"/>
      <c r="K88" s="827"/>
    </row>
    <row r="89" spans="2:11" ht="15" customHeight="1" x14ac:dyDescent="0.2">
      <c r="B89" s="818"/>
      <c r="C89" s="818"/>
      <c r="D89" s="821"/>
      <c r="E89" s="821"/>
      <c r="H89" s="828"/>
      <c r="I89" s="829"/>
      <c r="J89" s="826"/>
      <c r="K89" s="827"/>
    </row>
    <row r="90" spans="2:11" ht="15" customHeight="1" thickBot="1" x14ac:dyDescent="0.25">
      <c r="B90" s="819"/>
      <c r="C90" s="819"/>
      <c r="D90" s="822"/>
      <c r="E90" s="822"/>
      <c r="H90" s="828"/>
      <c r="I90" s="829"/>
      <c r="J90" s="826"/>
      <c r="K90" s="827"/>
    </row>
    <row r="91" spans="2:11" ht="15" customHeight="1" thickTop="1" thickBot="1" x14ac:dyDescent="0.25">
      <c r="B91" s="814" t="s">
        <v>728</v>
      </c>
      <c r="C91" s="815"/>
      <c r="D91" s="814"/>
      <c r="E91" s="816"/>
      <c r="H91" s="823" t="s">
        <v>877</v>
      </c>
      <c r="I91" s="824"/>
      <c r="J91" s="824"/>
      <c r="K91" s="825"/>
    </row>
    <row r="92" spans="2:11" ht="15" customHeight="1" thickTop="1" x14ac:dyDescent="0.2">
      <c r="B92" s="282"/>
      <c r="C92" s="282"/>
    </row>
    <row r="93" spans="2:11" ht="15" customHeight="1" x14ac:dyDescent="0.2"/>
    <row r="94" spans="2:11" ht="16.5" customHeight="1" x14ac:dyDescent="0.2"/>
  </sheetData>
  <dataConsolidate/>
  <mergeCells count="78">
    <mergeCell ref="B91:C91"/>
    <mergeCell ref="D91:E91"/>
    <mergeCell ref="D72:E72"/>
    <mergeCell ref="J73:K73"/>
    <mergeCell ref="B84:C90"/>
    <mergeCell ref="D84:E90"/>
    <mergeCell ref="H91:K91"/>
    <mergeCell ref="J85:J86"/>
    <mergeCell ref="J87:J88"/>
    <mergeCell ref="J89:J90"/>
    <mergeCell ref="K85:K86"/>
    <mergeCell ref="K87:K88"/>
    <mergeCell ref="K89:K90"/>
    <mergeCell ref="H85:I86"/>
    <mergeCell ref="H87:I88"/>
    <mergeCell ref="H89:I90"/>
    <mergeCell ref="J64:K64"/>
    <mergeCell ref="J65:K65"/>
    <mergeCell ref="D62:E62"/>
    <mergeCell ref="D66:E66"/>
    <mergeCell ref="J13:K13"/>
    <mergeCell ref="B15:E15"/>
    <mergeCell ref="D18:E18"/>
    <mergeCell ref="J23:K23"/>
    <mergeCell ref="J66:K66"/>
    <mergeCell ref="J62:K62"/>
    <mergeCell ref="B61:C62"/>
    <mergeCell ref="J63:K63"/>
    <mergeCell ref="D63:E63"/>
    <mergeCell ref="D64:E64"/>
    <mergeCell ref="D65:E65"/>
    <mergeCell ref="B59:E59"/>
    <mergeCell ref="H84:K84"/>
    <mergeCell ref="J74:K74"/>
    <mergeCell ref="J67:K67"/>
    <mergeCell ref="J68:K68"/>
    <mergeCell ref="J69:K69"/>
    <mergeCell ref="J72:K72"/>
    <mergeCell ref="J70:K70"/>
    <mergeCell ref="J71:K71"/>
    <mergeCell ref="F74:H74"/>
    <mergeCell ref="B1:K1"/>
    <mergeCell ref="B2:K2"/>
    <mergeCell ref="B10:C10"/>
    <mergeCell ref="H10:I10"/>
    <mergeCell ref="B11:C11"/>
    <mergeCell ref="H11:I12"/>
    <mergeCell ref="J11:K12"/>
    <mergeCell ref="B12:C12"/>
    <mergeCell ref="D10:E10"/>
    <mergeCell ref="B7:C7"/>
    <mergeCell ref="D7:E7"/>
    <mergeCell ref="H7:I7"/>
    <mergeCell ref="B8:C9"/>
    <mergeCell ref="I3:J3"/>
    <mergeCell ref="C4:E4"/>
    <mergeCell ref="I4:K4"/>
    <mergeCell ref="B13:E13"/>
    <mergeCell ref="C3:E3"/>
    <mergeCell ref="D11:E11"/>
    <mergeCell ref="F15:K15"/>
    <mergeCell ref="H5:K5"/>
    <mergeCell ref="D8:E9"/>
    <mergeCell ref="J7:K7"/>
    <mergeCell ref="J8:K9"/>
    <mergeCell ref="H13:I13"/>
    <mergeCell ref="H8:I9"/>
    <mergeCell ref="D22:E22"/>
    <mergeCell ref="D19:E19"/>
    <mergeCell ref="D20:E20"/>
    <mergeCell ref="D21:E21"/>
    <mergeCell ref="D73:E73"/>
    <mergeCell ref="D74:E74"/>
    <mergeCell ref="D67:E67"/>
    <mergeCell ref="D68:E68"/>
    <mergeCell ref="D69:E69"/>
    <mergeCell ref="D70:E70"/>
    <mergeCell ref="D71:E71"/>
  </mergeCells>
  <conditionalFormatting sqref="D26">
    <cfRule type="iconSet" priority="3">
      <iconSet iconSet="5ArrowsGray">
        <cfvo type="percent" val="0"/>
        <cfvo type="percent" val="20"/>
        <cfvo type="percent" val="40"/>
        <cfvo type="percent" val="60"/>
        <cfvo type="percent" val="80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25"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75 I75 C77:C82 I47:I51 I28" xr:uid="{9C7B7907-8177-4992-A57F-5C8A5D22FF9E}">
      <formula1>$F$3:$F$5</formula1>
    </dataValidation>
  </dataValidations>
  <printOptions horizontalCentered="1"/>
  <pageMargins left="0.11811023622047245" right="0.11811023622047245" top="0.23622047244094491" bottom="0.11811023622047245" header="0.11811023622047245" footer="0.11811023622047245"/>
  <pageSetup paperSize="9" scale="55" fitToWidth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0">
        <x14:dataValidation type="list" allowBlank="1" showInputMessage="1" showErrorMessage="1" xr:uid="{4955D052-8CE0-4131-B07F-6F20783DC0C5}">
          <x14:formula1>
            <xm:f>Reference!$AA$3:$AA$8</xm:f>
          </x14:formula1>
          <xm:sqref>J21</xm:sqref>
        </x14:dataValidation>
        <x14:dataValidation type="list" allowBlank="1" showInputMessage="1" showErrorMessage="1" xr:uid="{46426679-ADA5-4D94-B943-8EE5F9648728}">
          <x14:formula1>
            <xm:f>Reference!$AE$3:$AE$6</xm:f>
          </x14:formula1>
          <xm:sqref>J36</xm:sqref>
        </x14:dataValidation>
        <x14:dataValidation type="list" allowBlank="1" showInputMessage="1" showErrorMessage="1" xr:uid="{88BD6715-012C-43AD-85C9-C45108F8CA88}">
          <x14:formula1>
            <xm:f>Reference!$F$3:$F$5</xm:f>
          </x14:formula1>
          <xm:sqref>I18:I23 I26:I27</xm:sqref>
        </x14:dataValidation>
        <x14:dataValidation type="list" allowBlank="1" showInputMessage="1" showErrorMessage="1" xr:uid="{33E9CCD7-29E9-4B5B-8044-243723D19A6F}">
          <x14:formula1>
            <xm:f>Reference!$AG$3:$AG$10</xm:f>
          </x14:formula1>
          <xm:sqref>J27:J28</xm:sqref>
        </x14:dataValidation>
        <x14:dataValidation type="list" allowBlank="1" showInputMessage="1" showErrorMessage="1" xr:uid="{ABC278D7-6558-4AC6-98FF-5C0DE7E70EC7}">
          <x14:formula1>
            <xm:f>Reference!$AH$3:$AH$9</xm:f>
          </x14:formula1>
          <xm:sqref>J26</xm:sqref>
        </x14:dataValidation>
        <x14:dataValidation type="list" allowBlank="1" showInputMessage="1" showErrorMessage="1" xr:uid="{F3434B36-44D9-42C3-B831-8BC2FB1CE39E}">
          <x14:formula1>
            <xm:f>Reference!$AF$3:$AF$9</xm:f>
          </x14:formula1>
          <xm:sqref>J25</xm:sqref>
        </x14:dataValidation>
        <x14:dataValidation type="list" allowBlank="1" showInputMessage="1" showErrorMessage="1" xr:uid="{ACFF0414-6607-423B-BBDB-5F31AAD39CBF}">
          <x14:formula1>
            <xm:f>Reference!$Z$3:$Z$10</xm:f>
          </x14:formula1>
          <xm:sqref>J20</xm:sqref>
        </x14:dataValidation>
        <x14:dataValidation type="list" allowBlank="1" showInputMessage="1" showErrorMessage="1" xr:uid="{B6CB020C-5184-4678-81E5-36C1E3DF8CB6}">
          <x14:formula1>
            <xm:f>Reference!$Y$3:$Y$7</xm:f>
          </x14:formula1>
          <xm:sqref>J19</xm:sqref>
        </x14:dataValidation>
        <x14:dataValidation type="list" allowBlank="1" showInputMessage="1" showErrorMessage="1" xr:uid="{042D843C-0C88-4214-967C-DE1E52C6E27E}">
          <x14:formula1>
            <xm:f>Reference!$X$3:$X$7</xm:f>
          </x14:formula1>
          <xm:sqref>J18</xm:sqref>
        </x14:dataValidation>
        <x14:dataValidation type="list" allowBlank="1" showInputMessage="1" showErrorMessage="1" xr:uid="{40F017F9-14BA-4A8D-A047-F5B0C7EB25EA}">
          <x14:formula1>
            <xm:f>Reference!$E$2:$E$11</xm:f>
          </x14:formula1>
          <xm:sqref>D11:E11</xm:sqref>
        </x14:dataValidation>
        <x14:dataValidation type="list" allowBlank="1" showInputMessage="1" showErrorMessage="1" xr:uid="{B6AE080E-68CC-48A4-88C7-FEE53275E389}">
          <x14:formula1>
            <xm:f>Reference!$AM$3:$AM$16</xm:f>
          </x14:formula1>
          <xm:sqref>D25:D27</xm:sqref>
        </x14:dataValidation>
        <x14:dataValidation type="list" allowBlank="1" showInputMessage="1" showErrorMessage="1" xr:uid="{AAF8757E-3899-4010-8952-BDB025B53B2E}">
          <x14:formula1>
            <xm:f>Reference!$A$2:$A$57</xm:f>
          </x14:formula1>
          <xm:sqref>C3:C4</xm:sqref>
        </x14:dataValidation>
        <x14:dataValidation type="list" allowBlank="1" showInputMessage="1" showErrorMessage="1" xr:uid="{BC5DA9EC-A55A-4B66-9E3C-C5969E923A83}">
          <x14:formula1>
            <xm:f>Reference!$F$4:$F$5</xm:f>
          </x14:formula1>
          <xm:sqref>C17:C22 I17 I24 I29:I30 I32:I38 I41:I46 I53:I59 C43:C58 C24:C34 C36:C41 C63:C74 I63:I74</xm:sqref>
        </x14:dataValidation>
        <x14:dataValidation type="list" allowBlank="1" showInputMessage="1" showErrorMessage="1" xr:uid="{B7FA82FB-9FF2-4960-A876-2229C3E4D5D2}">
          <x14:formula1>
            <xm:f>Reference!$L$4:$L$7</xm:f>
          </x14:formula1>
          <xm:sqref>D52</xm:sqref>
        </x14:dataValidation>
        <x14:dataValidation type="list" allowBlank="1" showInputMessage="1" showErrorMessage="1" xr:uid="{54C8644A-1ACC-4589-8F45-B14D1943C2FE}">
          <x14:formula1>
            <xm:f>Reference!$M$4:$M$18</xm:f>
          </x14:formula1>
          <xm:sqref>E52</xm:sqref>
        </x14:dataValidation>
        <x14:dataValidation type="list" allowBlank="1" showInputMessage="1" showErrorMessage="1" xr:uid="{0DF7095E-56CC-402C-8236-D37FC2FCE89B}">
          <x14:formula1>
            <xm:f>Reference!$N$4:$N$6</xm:f>
          </x14:formula1>
          <xm:sqref>D55</xm:sqref>
        </x14:dataValidation>
        <x14:dataValidation type="list" allowBlank="1" showInputMessage="1" showErrorMessage="1" xr:uid="{6F8B6540-D8D0-4E67-AC2E-CE9B2A2664D7}">
          <x14:formula1>
            <xm:f>Reference!$O$4:$O$15</xm:f>
          </x14:formula1>
          <xm:sqref>E55</xm:sqref>
        </x14:dataValidation>
        <x14:dataValidation type="list" allowBlank="1" showInputMessage="1" showErrorMessage="1" xr:uid="{78D47D53-BE72-4628-8D61-DD1546CA58A6}">
          <x14:formula1>
            <xm:f>Reference!$P$5:$P$16</xm:f>
          </x14:formula1>
          <xm:sqref>D56</xm:sqref>
        </x14:dataValidation>
        <x14:dataValidation type="list" allowBlank="1" showInputMessage="1" showErrorMessage="1" xr:uid="{576774C0-43DA-49C5-95E1-EA49FACD4B7E}">
          <x14:formula1>
            <xm:f>Reference!$Q$5:$Q$13</xm:f>
          </x14:formula1>
          <xm:sqref>E56</xm:sqref>
        </x14:dataValidation>
        <x14:dataValidation type="list" allowBlank="1" showInputMessage="1" showErrorMessage="1" xr:uid="{450DD7C3-40C8-4E05-870F-EDB73B1BE64A}">
          <x14:formula1>
            <xm:f>Reference!$AJ$4:$AJ$6</xm:f>
          </x14:formula1>
          <xm:sqref>J30</xm:sqref>
        </x14:dataValidation>
        <x14:dataValidation type="list" allowBlank="1" showInputMessage="1" showErrorMessage="1" xr:uid="{A11FD02E-8FB8-450C-91D1-3CDE8D31F5ED}">
          <x14:formula1>
            <xm:f>Reference!$AD$4:$AD$7</xm:f>
          </x14:formula1>
          <xm:sqref>J33:J35 J37</xm:sqref>
        </x14:dataValidation>
        <x14:dataValidation type="list" allowBlank="1" showInputMessage="1" showErrorMessage="1" xr:uid="{E8E9EFE8-6209-4121-9DC6-A5948CD69BC0}">
          <x14:formula1>
            <xm:f>Reference!$AC$5:$AC$7</xm:f>
          </x14:formula1>
          <xm:sqref>K33:K35 K37</xm:sqref>
        </x14:dataValidation>
        <x14:dataValidation type="list" allowBlank="1" showInputMessage="1" showErrorMessage="1" xr:uid="{7315F135-3DC4-4B46-84B8-F1994FFCEF9B}">
          <x14:formula1>
            <xm:f>Reference!$AK$4:$AK$7</xm:f>
          </x14:formula1>
          <xm:sqref>J56</xm:sqref>
        </x14:dataValidation>
        <x14:dataValidation type="list" allowBlank="1" showInputMessage="1" showErrorMessage="1" xr:uid="{F4CA8AE3-8AFE-431C-8E80-1516CD56A302}">
          <x14:formula1>
            <xm:f>Reference!$AL$4:$AL$9</xm:f>
          </x14:formula1>
          <xm:sqref>K56:K57</xm:sqref>
        </x14:dataValidation>
        <x14:dataValidation type="list" allowBlank="1" showInputMessage="1" showErrorMessage="1" xr:uid="{7DCC77C4-DBBC-4E42-B24A-71B17C0FF3E6}">
          <x14:formula1>
            <xm:f>Reference!$K$2:$K$6</xm:f>
          </x14:formula1>
          <xm:sqref>D44:D50</xm:sqref>
        </x14:dataValidation>
        <x14:dataValidation type="list" allowBlank="1" showInputMessage="1" showErrorMessage="1" xr:uid="{1545BFE6-B856-4726-BA0A-36C8946008F6}">
          <x14:formula1>
            <xm:f>Reference!$T$4:$T$10</xm:f>
          </x14:formula1>
          <xm:sqref>J41</xm:sqref>
        </x14:dataValidation>
        <x14:dataValidation type="list" allowBlank="1" showInputMessage="1" showErrorMessage="1" xr:uid="{9690B8E0-E970-4F00-8CE7-EC98C023ACC2}">
          <x14:formula1>
            <xm:f>Reference!$U$4</xm:f>
          </x14:formula1>
          <xm:sqref>J42</xm:sqref>
        </x14:dataValidation>
        <x14:dataValidation type="list" allowBlank="1" showInputMessage="1" showErrorMessage="1" xr:uid="{ECD68C6F-5F4F-40E2-841C-850F78ADBD29}">
          <x14:formula1>
            <xm:f>Reference!$V$4:$V$10</xm:f>
          </x14:formula1>
          <xm:sqref>J43</xm:sqref>
        </x14:dataValidation>
        <x14:dataValidation type="list" allowBlank="1" showInputMessage="1" showErrorMessage="1" xr:uid="{98334208-425D-4A9C-8B8A-581DB5223140}">
          <x14:formula1>
            <xm:f>Reference!$W$4:$W$7</xm:f>
          </x14:formula1>
          <xm:sqref>J44</xm:sqref>
        </x14:dataValidation>
        <x14:dataValidation type="list" allowBlank="1" showInputMessage="1" showErrorMessage="1" xr:uid="{3FB5B87E-FCB8-4FA2-A361-2E8411FF3177}">
          <x14:formula1>
            <xm:f>Reference!$C$3:$C$75</xm:f>
          </x14:formula1>
          <xm:sqref>D12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10F3-04BC-4E59-9524-AC9F1F61732E}">
  <dimension ref="A1:E34"/>
  <sheetViews>
    <sheetView workbookViewId="0">
      <selection activeCell="G23" sqref="G23"/>
    </sheetView>
  </sheetViews>
  <sheetFormatPr defaultRowHeight="12.75" x14ac:dyDescent="0.2"/>
  <cols>
    <col min="1" max="1" width="19.85546875" customWidth="1"/>
    <col min="2" max="2" width="16.28515625" customWidth="1"/>
    <col min="4" max="4" width="13.85546875" bestFit="1" customWidth="1"/>
    <col min="5" max="5" width="13.42578125" customWidth="1"/>
  </cols>
  <sheetData>
    <row r="1" spans="1:5" ht="16.5" customHeight="1" thickTop="1" x14ac:dyDescent="0.2">
      <c r="A1" s="1109" t="s">
        <v>976</v>
      </c>
      <c r="B1" s="1110"/>
      <c r="C1" s="1111"/>
      <c r="D1" s="650" t="s">
        <v>987</v>
      </c>
      <c r="E1" s="651"/>
    </row>
    <row r="2" spans="1:5" ht="21.75" x14ac:dyDescent="0.2">
      <c r="A2" s="652" t="s">
        <v>977</v>
      </c>
      <c r="B2" s="653"/>
      <c r="C2" s="1112"/>
      <c r="D2" s="654" t="s">
        <v>991</v>
      </c>
      <c r="E2" s="655" t="s">
        <v>992</v>
      </c>
    </row>
    <row r="3" spans="1:5" ht="16.5" customHeight="1" x14ac:dyDescent="0.2">
      <c r="A3" s="652" t="s">
        <v>993</v>
      </c>
      <c r="B3" s="653"/>
      <c r="C3" s="1112"/>
      <c r="D3" s="653"/>
      <c r="E3" s="655"/>
    </row>
    <row r="4" spans="1:5" ht="16.5" customHeight="1" x14ac:dyDescent="0.2">
      <c r="A4" s="652" t="s">
        <v>978</v>
      </c>
      <c r="B4" s="653"/>
      <c r="C4" s="1112"/>
      <c r="D4" s="653"/>
      <c r="E4" s="655"/>
    </row>
    <row r="5" spans="1:5" ht="16.5" customHeight="1" x14ac:dyDescent="0.2">
      <c r="A5" s="652" t="s">
        <v>989</v>
      </c>
      <c r="B5" s="653"/>
      <c r="C5" s="1113"/>
      <c r="D5" s="648"/>
      <c r="E5" s="649"/>
    </row>
    <row r="6" spans="1:5" ht="16.5" customHeight="1" x14ac:dyDescent="0.2">
      <c r="A6" s="652" t="s">
        <v>988</v>
      </c>
      <c r="B6" s="647"/>
      <c r="C6" s="653" t="s">
        <v>994</v>
      </c>
      <c r="D6" s="653">
        <f>SUM(D3:D5)</f>
        <v>0</v>
      </c>
      <c r="E6" s="655">
        <f>SUM(E3:E5)</f>
        <v>0</v>
      </c>
    </row>
    <row r="7" spans="1:5" ht="16.5" customHeight="1" x14ac:dyDescent="0.2">
      <c r="A7" s="1114" t="s">
        <v>791</v>
      </c>
      <c r="B7" s="1115"/>
      <c r="C7" s="1114" t="s">
        <v>995</v>
      </c>
      <c r="D7" s="1115"/>
      <c r="E7" s="656"/>
    </row>
    <row r="8" spans="1:5" ht="16.5" customHeight="1" thickBot="1" x14ac:dyDescent="0.25">
      <c r="A8" s="1116"/>
      <c r="B8" s="1117"/>
      <c r="C8" s="657"/>
      <c r="D8" s="658"/>
      <c r="E8" s="659"/>
    </row>
    <row r="9" spans="1:5" ht="16.5" customHeight="1" thickBot="1" x14ac:dyDescent="0.25">
      <c r="A9" s="660" t="s">
        <v>996</v>
      </c>
      <c r="B9" s="661" t="s">
        <v>985</v>
      </c>
      <c r="C9" s="661" t="s">
        <v>986</v>
      </c>
      <c r="D9" s="661" t="s">
        <v>599</v>
      </c>
      <c r="E9" s="662" t="s">
        <v>990</v>
      </c>
    </row>
    <row r="10" spans="1:5" ht="16.5" customHeight="1" x14ac:dyDescent="0.2">
      <c r="A10" s="663" t="s">
        <v>979</v>
      </c>
      <c r="B10" s="675"/>
      <c r="C10" s="680"/>
      <c r="D10" s="1124" t="s">
        <v>997</v>
      </c>
      <c r="E10" s="1125"/>
    </row>
    <row r="11" spans="1:5" ht="16.5" customHeight="1" x14ac:dyDescent="0.2">
      <c r="A11" s="664" t="s">
        <v>998</v>
      </c>
      <c r="B11" s="676"/>
      <c r="C11" s="681"/>
      <c r="D11" s="647"/>
      <c r="E11" s="645"/>
    </row>
    <row r="12" spans="1:5" ht="16.5" customHeight="1" x14ac:dyDescent="0.2">
      <c r="A12" s="664" t="s">
        <v>999</v>
      </c>
      <c r="B12" s="676"/>
      <c r="C12" s="681"/>
      <c r="D12" s="647"/>
      <c r="E12" s="645"/>
    </row>
    <row r="13" spans="1:5" ht="16.5" customHeight="1" x14ac:dyDescent="0.2">
      <c r="A13" s="665" t="s">
        <v>15</v>
      </c>
      <c r="B13" s="676"/>
      <c r="C13" s="681"/>
      <c r="D13" s="647"/>
      <c r="E13" s="645"/>
    </row>
    <row r="14" spans="1:5" ht="16.5" customHeight="1" x14ac:dyDescent="0.2">
      <c r="A14" s="665" t="s">
        <v>980</v>
      </c>
      <c r="B14" s="676"/>
      <c r="C14" s="681"/>
      <c r="D14" s="647"/>
      <c r="E14" s="645"/>
    </row>
    <row r="15" spans="1:5" ht="16.5" customHeight="1" x14ac:dyDescent="0.2">
      <c r="A15" s="664" t="s">
        <v>576</v>
      </c>
      <c r="B15" s="676"/>
      <c r="C15" s="681"/>
      <c r="D15" s="647"/>
      <c r="E15" s="645"/>
    </row>
    <row r="16" spans="1:5" ht="16.5" customHeight="1" x14ac:dyDescent="0.2">
      <c r="A16" s="665" t="s">
        <v>981</v>
      </c>
      <c r="B16" s="676"/>
      <c r="C16" s="681"/>
      <c r="D16" s="647"/>
      <c r="E16" s="645"/>
    </row>
    <row r="17" spans="1:5" ht="16.5" customHeight="1" x14ac:dyDescent="0.2">
      <c r="A17" s="664" t="s">
        <v>10</v>
      </c>
      <c r="B17" s="676"/>
      <c r="C17" s="681"/>
      <c r="D17" s="647"/>
      <c r="E17" s="645"/>
    </row>
    <row r="18" spans="1:5" ht="16.5" customHeight="1" x14ac:dyDescent="0.2">
      <c r="A18" s="664" t="s">
        <v>983</v>
      </c>
      <c r="B18" s="676"/>
      <c r="C18" s="681"/>
      <c r="D18" s="647"/>
      <c r="E18" s="645"/>
    </row>
    <row r="19" spans="1:5" ht="16.5" customHeight="1" x14ac:dyDescent="0.2">
      <c r="A19" s="665" t="s">
        <v>984</v>
      </c>
      <c r="B19" s="676"/>
      <c r="C19" s="681"/>
      <c r="D19" s="647"/>
      <c r="E19" s="645"/>
    </row>
    <row r="20" spans="1:5" ht="16.5" customHeight="1" x14ac:dyDescent="0.2">
      <c r="A20" s="664" t="s">
        <v>717</v>
      </c>
      <c r="B20" s="676"/>
      <c r="C20" s="681"/>
      <c r="D20" s="647"/>
      <c r="E20" s="645"/>
    </row>
    <row r="21" spans="1:5" ht="16.5" customHeight="1" x14ac:dyDescent="0.2">
      <c r="A21" s="665" t="s">
        <v>982</v>
      </c>
      <c r="B21" s="676"/>
      <c r="C21" s="681"/>
      <c r="D21" s="647"/>
      <c r="E21" s="645"/>
    </row>
    <row r="22" spans="1:5" ht="16.5" customHeight="1" x14ac:dyDescent="0.2">
      <c r="A22" s="665" t="s">
        <v>14</v>
      </c>
      <c r="B22" s="677"/>
      <c r="C22" s="682"/>
      <c r="D22" s="666"/>
      <c r="E22" s="646"/>
    </row>
    <row r="23" spans="1:5" ht="16.5" customHeight="1" x14ac:dyDescent="0.2">
      <c r="A23" s="664"/>
      <c r="B23" s="677"/>
      <c r="C23" s="682"/>
      <c r="D23" s="666"/>
      <c r="E23" s="646"/>
    </row>
    <row r="24" spans="1:5" ht="16.5" customHeight="1" thickBot="1" x14ac:dyDescent="0.25">
      <c r="A24" s="667"/>
      <c r="B24" s="678"/>
      <c r="C24" s="683"/>
      <c r="D24" s="668"/>
      <c r="E24" s="669"/>
    </row>
    <row r="25" spans="1:5" ht="16.5" customHeight="1" thickBot="1" x14ac:dyDescent="0.25">
      <c r="A25" s="670" t="s">
        <v>1000</v>
      </c>
      <c r="B25" s="679">
        <f>SUM(B10:B23)</f>
        <v>0</v>
      </c>
      <c r="C25" s="684"/>
      <c r="D25" s="1126" t="s">
        <v>1001</v>
      </c>
      <c r="E25" s="1127"/>
    </row>
    <row r="26" spans="1:5" ht="16.5" customHeight="1" x14ac:dyDescent="0.2">
      <c r="A26" s="671" t="s">
        <v>1002</v>
      </c>
      <c r="B26" s="672" t="s">
        <v>1003</v>
      </c>
      <c r="C26" s="1128" t="s">
        <v>1004</v>
      </c>
      <c r="D26" s="1128"/>
      <c r="E26" s="1129"/>
    </row>
    <row r="27" spans="1:5" ht="16.5" customHeight="1" x14ac:dyDescent="0.2">
      <c r="A27" s="644"/>
      <c r="B27" s="647"/>
      <c r="C27" s="1118"/>
      <c r="D27" s="1119"/>
      <c r="E27" s="1120"/>
    </row>
    <row r="28" spans="1:5" ht="16.5" customHeight="1" x14ac:dyDescent="0.2">
      <c r="A28" s="644"/>
      <c r="B28" s="647"/>
      <c r="C28" s="1118"/>
      <c r="D28" s="1119"/>
      <c r="E28" s="1120"/>
    </row>
    <row r="29" spans="1:5" ht="16.5" customHeight="1" x14ac:dyDescent="0.2">
      <c r="A29" s="644"/>
      <c r="B29" s="647"/>
      <c r="C29" s="1118"/>
      <c r="D29" s="1119"/>
      <c r="E29" s="1120"/>
    </row>
    <row r="30" spans="1:5" ht="16.5" customHeight="1" x14ac:dyDescent="0.2">
      <c r="A30" s="644"/>
      <c r="B30" s="647"/>
      <c r="C30" s="1118"/>
      <c r="D30" s="1119"/>
      <c r="E30" s="1120"/>
    </row>
    <row r="31" spans="1:5" ht="16.5" customHeight="1" x14ac:dyDescent="0.2">
      <c r="A31" s="644"/>
      <c r="B31" s="647"/>
      <c r="C31" s="1118"/>
      <c r="D31" s="1119"/>
      <c r="E31" s="1120"/>
    </row>
    <row r="32" spans="1:5" ht="16.5" customHeight="1" x14ac:dyDescent="0.2">
      <c r="A32" s="644"/>
      <c r="B32" s="647"/>
      <c r="C32" s="1118"/>
      <c r="D32" s="1119"/>
      <c r="E32" s="1120"/>
    </row>
    <row r="33" spans="1:5" ht="16.5" customHeight="1" thickBot="1" x14ac:dyDescent="0.25">
      <c r="A33" s="673"/>
      <c r="B33" s="674"/>
      <c r="C33" s="1121"/>
      <c r="D33" s="1122"/>
      <c r="E33" s="1123"/>
    </row>
    <row r="34" spans="1:5" ht="13.5" thickTop="1" x14ac:dyDescent="0.2"/>
  </sheetData>
  <mergeCells count="15">
    <mergeCell ref="C30:E30"/>
    <mergeCell ref="C31:E31"/>
    <mergeCell ref="C32:E32"/>
    <mergeCell ref="C33:E33"/>
    <mergeCell ref="D10:E10"/>
    <mergeCell ref="D25:E25"/>
    <mergeCell ref="C26:E26"/>
    <mergeCell ref="C27:E27"/>
    <mergeCell ref="C28:E28"/>
    <mergeCell ref="C29:E29"/>
    <mergeCell ref="A1:B1"/>
    <mergeCell ref="C1:C5"/>
    <mergeCell ref="A7:B7"/>
    <mergeCell ref="C7:D7"/>
    <mergeCell ref="A8:B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5"/>
  <sheetViews>
    <sheetView workbookViewId="0">
      <selection activeCell="N34" sqref="N34"/>
    </sheetView>
  </sheetViews>
  <sheetFormatPr defaultRowHeight="12.75" x14ac:dyDescent="0.2"/>
  <cols>
    <col min="1" max="1" width="18.42578125" bestFit="1" customWidth="1"/>
    <col min="2" max="2" width="16.7109375" bestFit="1" customWidth="1"/>
    <col min="3" max="3" width="33.42578125" customWidth="1"/>
    <col min="4" max="4" width="22.7109375" customWidth="1"/>
    <col min="5" max="6" width="5" customWidth="1"/>
    <col min="7" max="7" width="6.7109375" customWidth="1"/>
    <col min="8" max="8" width="8.42578125" customWidth="1"/>
    <col min="9" max="10" width="9.140625" customWidth="1"/>
    <col min="11" max="11" width="13.140625" bestFit="1" customWidth="1"/>
    <col min="12" max="12" width="13.7109375" bestFit="1" customWidth="1"/>
    <col min="13" max="13" width="12.85546875" bestFit="1" customWidth="1"/>
    <col min="14" max="14" width="24" bestFit="1" customWidth="1"/>
    <col min="15" max="15" width="11" bestFit="1" customWidth="1"/>
    <col min="16" max="16" width="16.5703125" bestFit="1" customWidth="1"/>
    <col min="18" max="18" width="0.28515625" customWidth="1"/>
    <col min="19" max="19" width="16.5703125" bestFit="1" customWidth="1"/>
    <col min="20" max="20" width="15.85546875" bestFit="1" customWidth="1"/>
    <col min="21" max="21" width="20.42578125" bestFit="1" customWidth="1"/>
    <col min="22" max="22" width="16.28515625" bestFit="1" customWidth="1"/>
    <col min="23" max="23" width="12.7109375" bestFit="1" customWidth="1"/>
    <col min="24" max="25" width="9.5703125" bestFit="1" customWidth="1"/>
    <col min="26" max="26" width="14" bestFit="1" customWidth="1"/>
    <col min="27" max="27" width="18" customWidth="1"/>
    <col min="28" max="28" width="9.28515625" bestFit="1" customWidth="1"/>
    <col min="29" max="29" width="15.42578125" bestFit="1" customWidth="1"/>
    <col min="30" max="30" width="10.5703125" customWidth="1"/>
    <col min="31" max="31" width="15.42578125" customWidth="1"/>
    <col min="32" max="32" width="11.5703125" bestFit="1" customWidth="1"/>
    <col min="33" max="33" width="12.7109375" bestFit="1" customWidth="1"/>
    <col min="34" max="34" width="18.85546875" bestFit="1" customWidth="1"/>
    <col min="35" max="35" width="14.5703125" bestFit="1" customWidth="1"/>
    <col min="36" max="36" width="14.28515625" bestFit="1" customWidth="1"/>
    <col min="37" max="37" width="10.42578125" bestFit="1" customWidth="1"/>
    <col min="38" max="38" width="10.28515625" bestFit="1" customWidth="1"/>
    <col min="39" max="39" width="26" bestFit="1" customWidth="1"/>
  </cols>
  <sheetData>
    <row r="1" spans="1:39" x14ac:dyDescent="0.2">
      <c r="A1" s="135" t="s">
        <v>485</v>
      </c>
      <c r="B1" s="119" t="s">
        <v>809</v>
      </c>
      <c r="C1" s="135" t="s">
        <v>953</v>
      </c>
      <c r="D1" s="198"/>
      <c r="E1" s="135" t="s">
        <v>563</v>
      </c>
      <c r="F1" s="119" t="s">
        <v>504</v>
      </c>
      <c r="G1" s="154" t="s">
        <v>362</v>
      </c>
      <c r="H1" s="154" t="s">
        <v>511</v>
      </c>
      <c r="I1" s="1131" t="s">
        <v>510</v>
      </c>
      <c r="J1" s="1132"/>
      <c r="K1" s="146" t="s">
        <v>387</v>
      </c>
      <c r="L1" s="1130" t="s">
        <v>486</v>
      </c>
      <c r="M1" s="1130"/>
      <c r="N1" s="1133" t="s">
        <v>512</v>
      </c>
      <c r="O1" s="1134"/>
      <c r="P1" s="1134"/>
      <c r="Q1" s="1134"/>
      <c r="R1" s="167"/>
      <c r="S1" s="167"/>
      <c r="T1" s="1133" t="s">
        <v>514</v>
      </c>
      <c r="U1" s="1134"/>
      <c r="V1" s="1134"/>
      <c r="W1" s="1134"/>
      <c r="X1" s="1133" t="s">
        <v>518</v>
      </c>
      <c r="Y1" s="1134"/>
      <c r="Z1" s="1134"/>
      <c r="AA1" s="1134"/>
      <c r="AB1" s="145"/>
      <c r="AC1" s="146" t="s">
        <v>509</v>
      </c>
      <c r="AD1" s="137" t="s">
        <v>367</v>
      </c>
      <c r="AE1" s="137"/>
      <c r="AF1" s="1130" t="s">
        <v>505</v>
      </c>
      <c r="AG1" s="1130"/>
      <c r="AH1" s="1130"/>
      <c r="AI1" s="1130"/>
      <c r="AJ1" s="1130"/>
      <c r="AK1" s="119" t="s">
        <v>576</v>
      </c>
      <c r="AL1" s="143"/>
      <c r="AM1" s="110" t="s">
        <v>598</v>
      </c>
    </row>
    <row r="2" spans="1:39" x14ac:dyDescent="0.2">
      <c r="A2" s="135"/>
      <c r="C2" s="135"/>
      <c r="D2" s="198"/>
      <c r="E2" s="164"/>
      <c r="G2" s="155"/>
      <c r="H2" s="155"/>
      <c r="I2" s="148" t="s">
        <v>367</v>
      </c>
      <c r="J2" s="149" t="s">
        <v>366</v>
      </c>
      <c r="K2" s="147"/>
      <c r="L2" s="137" t="s">
        <v>487</v>
      </c>
      <c r="M2" s="141" t="s">
        <v>488</v>
      </c>
      <c r="N2" s="136" t="s">
        <v>513</v>
      </c>
      <c r="O2" s="137"/>
      <c r="P2" s="137" t="s">
        <v>508</v>
      </c>
      <c r="Q2" s="137"/>
      <c r="R2" s="137"/>
      <c r="S2" s="137" t="s">
        <v>572</v>
      </c>
      <c r="T2" s="136" t="s">
        <v>515</v>
      </c>
      <c r="U2" s="137" t="s">
        <v>516</v>
      </c>
      <c r="V2" s="137" t="s">
        <v>517</v>
      </c>
      <c r="W2" s="141" t="s">
        <v>549</v>
      </c>
      <c r="X2" s="119" t="s">
        <v>71</v>
      </c>
      <c r="Y2" s="119" t="s">
        <v>374</v>
      </c>
      <c r="Z2" s="119" t="s">
        <v>379</v>
      </c>
      <c r="AA2" s="119" t="s">
        <v>382</v>
      </c>
      <c r="AB2" s="119" t="s">
        <v>5</v>
      </c>
      <c r="AC2" s="146" t="s">
        <v>407</v>
      </c>
      <c r="AD2" s="136"/>
      <c r="AE2" s="136" t="s">
        <v>9</v>
      </c>
      <c r="AF2" s="136" t="s">
        <v>413</v>
      </c>
      <c r="AG2" s="137" t="s">
        <v>414</v>
      </c>
      <c r="AH2" s="137" t="s">
        <v>421</v>
      </c>
      <c r="AI2" s="137" t="s">
        <v>427</v>
      </c>
      <c r="AJ2" s="141" t="s">
        <v>431</v>
      </c>
      <c r="AL2" s="143"/>
      <c r="AM2" s="191" t="s">
        <v>599</v>
      </c>
    </row>
    <row r="3" spans="1:39" x14ac:dyDescent="0.2">
      <c r="A3" s="144" t="s">
        <v>470</v>
      </c>
      <c r="B3" t="s">
        <v>470</v>
      </c>
      <c r="C3" s="161" t="s">
        <v>883</v>
      </c>
      <c r="D3" s="161"/>
      <c r="E3" s="161" t="s">
        <v>787</v>
      </c>
      <c r="F3" s="110"/>
      <c r="G3" s="155">
        <v>2.4</v>
      </c>
      <c r="H3" s="156" t="s">
        <v>4</v>
      </c>
      <c r="I3" s="150"/>
      <c r="J3" s="151"/>
      <c r="K3" s="144" t="s">
        <v>389</v>
      </c>
      <c r="L3" s="137"/>
      <c r="M3" s="141"/>
      <c r="N3" s="140"/>
      <c r="O3" s="139"/>
      <c r="P3" s="137" t="s">
        <v>506</v>
      </c>
      <c r="Q3" s="137" t="s">
        <v>507</v>
      </c>
      <c r="R3" s="137" t="s">
        <v>560</v>
      </c>
      <c r="S3" s="137"/>
      <c r="T3" s="140"/>
      <c r="U3" s="30"/>
      <c r="V3" s="30"/>
      <c r="W3" s="143"/>
      <c r="AE3" s="136"/>
      <c r="AF3" s="140"/>
      <c r="AG3" s="30"/>
      <c r="AH3" s="30"/>
      <c r="AI3" s="30"/>
      <c r="AJ3" s="143"/>
      <c r="AL3" s="143"/>
    </row>
    <row r="4" spans="1:39" ht="51" x14ac:dyDescent="0.2">
      <c r="A4" s="144" t="s">
        <v>476</v>
      </c>
      <c r="B4" t="s">
        <v>810</v>
      </c>
      <c r="C4" s="161" t="s">
        <v>884</v>
      </c>
      <c r="D4" s="161"/>
      <c r="E4" s="161" t="s">
        <v>796</v>
      </c>
      <c r="F4" s="158" t="s">
        <v>20</v>
      </c>
      <c r="G4" s="155">
        <v>2.5499999999999998</v>
      </c>
      <c r="H4" s="156" t="s">
        <v>365</v>
      </c>
      <c r="I4" s="150"/>
      <c r="J4" s="151"/>
      <c r="K4" s="144" t="s">
        <v>391</v>
      </c>
      <c r="L4" s="139" t="s">
        <v>489</v>
      </c>
      <c r="M4" s="142" t="s">
        <v>494</v>
      </c>
      <c r="N4" s="138" t="s">
        <v>368</v>
      </c>
      <c r="O4" s="158" t="s">
        <v>539</v>
      </c>
      <c r="R4" s="139"/>
      <c r="S4" s="110" t="s">
        <v>573</v>
      </c>
      <c r="T4" s="138" t="s">
        <v>392</v>
      </c>
      <c r="U4" s="139" t="s">
        <v>398</v>
      </c>
      <c r="V4" s="139" t="s">
        <v>399</v>
      </c>
      <c r="W4" s="142" t="s">
        <v>550</v>
      </c>
      <c r="X4" s="110" t="s">
        <v>377</v>
      </c>
      <c r="Y4" s="110" t="s">
        <v>377</v>
      </c>
      <c r="Z4" s="110" t="s">
        <v>380</v>
      </c>
      <c r="AA4" s="110" t="s">
        <v>380</v>
      </c>
      <c r="AB4" s="158" t="s">
        <v>545</v>
      </c>
      <c r="AC4" s="144" t="s">
        <v>408</v>
      </c>
      <c r="AD4" s="138" t="s">
        <v>850</v>
      </c>
      <c r="AE4" s="138" t="s">
        <v>614</v>
      </c>
      <c r="AF4" s="140" t="s">
        <v>879</v>
      </c>
      <c r="AG4" s="139" t="s">
        <v>415</v>
      </c>
      <c r="AH4" s="139" t="s">
        <v>422</v>
      </c>
      <c r="AI4" s="139" t="s">
        <v>428</v>
      </c>
      <c r="AJ4" s="142" t="s">
        <v>432</v>
      </c>
      <c r="AK4" s="158" t="s">
        <v>578</v>
      </c>
      <c r="AL4" s="151" t="s">
        <v>582</v>
      </c>
      <c r="AM4" s="180" t="s">
        <v>602</v>
      </c>
    </row>
    <row r="5" spans="1:39" x14ac:dyDescent="0.2">
      <c r="A5" s="144" t="s">
        <v>471</v>
      </c>
      <c r="B5" t="s">
        <v>471</v>
      </c>
      <c r="C5" s="161" t="s">
        <v>885</v>
      </c>
      <c r="D5" s="161"/>
      <c r="E5" s="164" t="s">
        <v>568</v>
      </c>
      <c r="F5" s="158"/>
      <c r="G5" s="155">
        <v>2.7</v>
      </c>
      <c r="H5" s="156"/>
      <c r="I5" s="150"/>
      <c r="J5" s="151"/>
      <c r="K5" s="144" t="s">
        <v>388</v>
      </c>
      <c r="L5" s="139" t="s">
        <v>490</v>
      </c>
      <c r="M5" s="142" t="s">
        <v>497</v>
      </c>
      <c r="N5" s="138" t="s">
        <v>369</v>
      </c>
      <c r="O5" s="158" t="s">
        <v>540</v>
      </c>
      <c r="P5" s="139" t="s">
        <v>519</v>
      </c>
      <c r="Q5" s="139" t="s">
        <v>525</v>
      </c>
      <c r="R5" s="158" t="s">
        <v>561</v>
      </c>
      <c r="S5" s="158" t="s">
        <v>574</v>
      </c>
      <c r="T5" s="138" t="s">
        <v>393</v>
      </c>
      <c r="U5" s="30"/>
      <c r="V5" s="139" t="s">
        <v>400</v>
      </c>
      <c r="W5" s="142" t="s">
        <v>551</v>
      </c>
      <c r="X5" s="110" t="s">
        <v>378</v>
      </c>
      <c r="Y5" s="110" t="s">
        <v>378</v>
      </c>
      <c r="Z5" s="110" t="s">
        <v>381</v>
      </c>
      <c r="AA5" s="110" t="s">
        <v>381</v>
      </c>
      <c r="AB5" s="158" t="s">
        <v>546</v>
      </c>
      <c r="AC5" s="144" t="s">
        <v>408</v>
      </c>
      <c r="AD5" s="138" t="s">
        <v>8</v>
      </c>
      <c r="AE5" s="138" t="s">
        <v>615</v>
      </c>
      <c r="AF5" s="140">
        <v>2100</v>
      </c>
      <c r="AG5" s="139" t="s">
        <v>416</v>
      </c>
      <c r="AH5" s="139" t="s">
        <v>423</v>
      </c>
      <c r="AI5" s="139" t="s">
        <v>429</v>
      </c>
      <c r="AJ5" s="158" t="s">
        <v>628</v>
      </c>
      <c r="AK5" s="158" t="s">
        <v>579</v>
      </c>
      <c r="AL5" s="151" t="s">
        <v>583</v>
      </c>
      <c r="AM5" s="158" t="s">
        <v>641</v>
      </c>
    </row>
    <row r="6" spans="1:39" x14ac:dyDescent="0.2">
      <c r="A6" s="144" t="s">
        <v>442</v>
      </c>
      <c r="B6" t="s">
        <v>810</v>
      </c>
      <c r="C6" s="161" t="s">
        <v>886</v>
      </c>
      <c r="D6" s="161"/>
      <c r="E6" s="165" t="s">
        <v>294</v>
      </c>
      <c r="G6" s="156" t="s">
        <v>6</v>
      </c>
      <c r="H6" s="155"/>
      <c r="I6" s="152"/>
      <c r="J6" s="153"/>
      <c r="K6" s="144" t="s">
        <v>390</v>
      </c>
      <c r="L6" s="158" t="s">
        <v>557</v>
      </c>
      <c r="M6" s="142" t="s">
        <v>492</v>
      </c>
      <c r="N6" s="138" t="s">
        <v>370</v>
      </c>
      <c r="O6" s="158" t="s">
        <v>541</v>
      </c>
      <c r="P6" s="158" t="s">
        <v>523</v>
      </c>
      <c r="Q6" s="139" t="s">
        <v>530</v>
      </c>
      <c r="R6" s="158" t="s">
        <v>562</v>
      </c>
      <c r="S6" s="158" t="s">
        <v>575</v>
      </c>
      <c r="T6" s="138" t="s">
        <v>394</v>
      </c>
      <c r="U6" s="30"/>
      <c r="V6" s="139" t="s">
        <v>401</v>
      </c>
      <c r="W6" s="142" t="s">
        <v>552</v>
      </c>
      <c r="X6" s="110" t="s">
        <v>363</v>
      </c>
      <c r="Y6" s="110" t="s">
        <v>363</v>
      </c>
      <c r="Z6" s="110" t="s">
        <v>612</v>
      </c>
      <c r="AA6" s="110" t="s">
        <v>612</v>
      </c>
      <c r="AB6" s="158" t="s">
        <v>547</v>
      </c>
      <c r="AC6" s="144" t="s">
        <v>409</v>
      </c>
      <c r="AD6" s="138" t="s">
        <v>851</v>
      </c>
      <c r="AE6" s="138" t="s">
        <v>808</v>
      </c>
      <c r="AF6" s="140">
        <v>2200</v>
      </c>
      <c r="AG6" s="139" t="s">
        <v>417</v>
      </c>
      <c r="AH6" s="139" t="s">
        <v>424</v>
      </c>
      <c r="AI6" s="139" t="s">
        <v>420</v>
      </c>
      <c r="AJ6" s="142" t="s">
        <v>433</v>
      </c>
      <c r="AK6" s="180" t="s">
        <v>580</v>
      </c>
      <c r="AL6" s="181" t="s">
        <v>584</v>
      </c>
      <c r="AM6" s="158" t="s">
        <v>797</v>
      </c>
    </row>
    <row r="7" spans="1:39" ht="25.5" x14ac:dyDescent="0.2">
      <c r="A7" s="144" t="s">
        <v>443</v>
      </c>
      <c r="B7" t="s">
        <v>811</v>
      </c>
      <c r="C7" s="161" t="s">
        <v>887</v>
      </c>
      <c r="D7" s="161"/>
      <c r="E7" s="161" t="s">
        <v>564</v>
      </c>
      <c r="G7" s="157"/>
      <c r="H7" s="157"/>
      <c r="I7" s="152"/>
      <c r="J7" s="153"/>
      <c r="L7" s="139" t="s">
        <v>6</v>
      </c>
      <c r="M7" s="142" t="s">
        <v>556</v>
      </c>
      <c r="N7" s="140"/>
      <c r="O7" s="139" t="s">
        <v>542</v>
      </c>
      <c r="P7" s="158" t="s">
        <v>522</v>
      </c>
      <c r="Q7" s="139" t="s">
        <v>527</v>
      </c>
      <c r="R7" s="139"/>
      <c r="S7" s="139"/>
      <c r="T7" s="138" t="s">
        <v>395</v>
      </c>
      <c r="U7" s="30"/>
      <c r="V7" s="139" t="s">
        <v>402</v>
      </c>
      <c r="W7" s="142" t="s">
        <v>420</v>
      </c>
      <c r="X7" s="158" t="s">
        <v>610</v>
      </c>
      <c r="Y7" t="s">
        <v>610</v>
      </c>
      <c r="Z7" s="110" t="s">
        <v>613</v>
      </c>
      <c r="AA7" s="110" t="s">
        <v>613</v>
      </c>
      <c r="AB7" s="158" t="s">
        <v>548</v>
      </c>
      <c r="AC7" s="158" t="s">
        <v>6</v>
      </c>
      <c r="AD7" s="158" t="s">
        <v>6</v>
      </c>
      <c r="AE7" s="138" t="s">
        <v>6</v>
      </c>
      <c r="AF7" s="140">
        <v>2400</v>
      </c>
      <c r="AG7" s="139" t="s">
        <v>418</v>
      </c>
      <c r="AH7" s="139" t="s">
        <v>425</v>
      </c>
      <c r="AI7" s="30"/>
      <c r="AJ7" s="143"/>
      <c r="AK7" s="180" t="s">
        <v>581</v>
      </c>
      <c r="AL7" s="181" t="s">
        <v>585</v>
      </c>
      <c r="AM7" s="158" t="s">
        <v>798</v>
      </c>
    </row>
    <row r="8" spans="1:39" x14ac:dyDescent="0.2">
      <c r="A8" s="144" t="s">
        <v>472</v>
      </c>
      <c r="B8" s="110" t="s">
        <v>472</v>
      </c>
      <c r="C8" s="161" t="s">
        <v>888</v>
      </c>
      <c r="D8" s="161"/>
      <c r="E8" s="161" t="s">
        <v>565</v>
      </c>
      <c r="G8" s="147"/>
      <c r="H8" s="147"/>
      <c r="I8" s="140"/>
      <c r="J8" s="143"/>
      <c r="K8" s="147"/>
      <c r="L8" s="139"/>
      <c r="M8" s="142" t="s">
        <v>495</v>
      </c>
      <c r="N8" s="140"/>
      <c r="O8" s="158" t="s">
        <v>543</v>
      </c>
      <c r="P8" s="158" t="s">
        <v>524</v>
      </c>
      <c r="Q8" s="139" t="s">
        <v>526</v>
      </c>
      <c r="R8" s="139"/>
      <c r="S8" s="139"/>
      <c r="T8" s="138" t="s">
        <v>397</v>
      </c>
      <c r="U8" s="30"/>
      <c r="V8" s="139" t="s">
        <v>403</v>
      </c>
      <c r="W8" s="143"/>
      <c r="X8" s="158" t="s">
        <v>611</v>
      </c>
      <c r="Y8" t="s">
        <v>611</v>
      </c>
      <c r="Z8" s="110" t="s">
        <v>384</v>
      </c>
      <c r="AA8" s="158" t="s">
        <v>6</v>
      </c>
      <c r="AB8" s="158" t="s">
        <v>6</v>
      </c>
      <c r="AC8" s="147"/>
      <c r="AD8" s="140"/>
      <c r="AE8" s="140"/>
      <c r="AF8" s="138" t="s">
        <v>6</v>
      </c>
      <c r="AG8" s="139" t="s">
        <v>419</v>
      </c>
      <c r="AH8" s="139" t="s">
        <v>426</v>
      </c>
      <c r="AI8" s="30"/>
      <c r="AJ8" s="143"/>
      <c r="AL8" s="181" t="s">
        <v>586</v>
      </c>
      <c r="AM8" s="158" t="s">
        <v>799</v>
      </c>
    </row>
    <row r="9" spans="1:39" ht="25.5" x14ac:dyDescent="0.2">
      <c r="A9" s="144" t="s">
        <v>477</v>
      </c>
      <c r="B9" t="s">
        <v>810</v>
      </c>
      <c r="C9" s="161" t="s">
        <v>889</v>
      </c>
      <c r="D9" s="161"/>
      <c r="E9" s="161" t="s">
        <v>566</v>
      </c>
      <c r="G9" s="147"/>
      <c r="H9" s="147"/>
      <c r="I9" s="140"/>
      <c r="J9" s="143"/>
      <c r="K9" s="147"/>
      <c r="L9" s="30"/>
      <c r="M9" s="142" t="s">
        <v>498</v>
      </c>
      <c r="N9" s="140"/>
      <c r="O9" s="158" t="s">
        <v>544</v>
      </c>
      <c r="P9" s="139" t="s">
        <v>520</v>
      </c>
      <c r="Q9" s="139" t="s">
        <v>531</v>
      </c>
      <c r="R9" s="158"/>
      <c r="S9" s="139"/>
      <c r="T9" s="138" t="s">
        <v>396</v>
      </c>
      <c r="U9" s="30"/>
      <c r="V9" s="139" t="s">
        <v>404</v>
      </c>
      <c r="W9" s="143"/>
      <c r="Z9" s="110" t="s">
        <v>6</v>
      </c>
      <c r="AC9" s="147"/>
      <c r="AD9" s="140"/>
      <c r="AE9" s="140"/>
      <c r="AF9" s="140"/>
      <c r="AG9" s="139" t="s">
        <v>420</v>
      </c>
      <c r="AH9" s="158" t="s">
        <v>608</v>
      </c>
      <c r="AI9" s="30"/>
      <c r="AJ9" s="143"/>
      <c r="AL9" s="181" t="s">
        <v>587</v>
      </c>
      <c r="AM9" s="158" t="s">
        <v>645</v>
      </c>
    </row>
    <row r="10" spans="1:39" x14ac:dyDescent="0.2">
      <c r="A10" s="144" t="s">
        <v>460</v>
      </c>
      <c r="B10" t="s">
        <v>812</v>
      </c>
      <c r="C10" s="161" t="s">
        <v>890</v>
      </c>
      <c r="D10" s="161"/>
      <c r="E10" s="164" t="s">
        <v>567</v>
      </c>
      <c r="G10" s="147"/>
      <c r="H10" s="147"/>
      <c r="I10" s="140"/>
      <c r="J10" s="143"/>
      <c r="K10" s="147"/>
      <c r="L10" s="30"/>
      <c r="M10" s="142" t="s">
        <v>491</v>
      </c>
      <c r="N10" s="140"/>
      <c r="O10" s="158" t="s">
        <v>553</v>
      </c>
      <c r="P10" s="158" t="s">
        <v>536</v>
      </c>
      <c r="Q10" s="158" t="s">
        <v>533</v>
      </c>
      <c r="R10" s="158"/>
      <c r="S10" s="158"/>
      <c r="T10" s="138" t="s">
        <v>420</v>
      </c>
      <c r="U10" s="30"/>
      <c r="V10" s="139" t="s">
        <v>405</v>
      </c>
      <c r="W10" s="143"/>
      <c r="Z10" s="110" t="s">
        <v>383</v>
      </c>
      <c r="AC10" s="147"/>
      <c r="AD10" s="140"/>
      <c r="AE10" s="140"/>
      <c r="AF10" s="140"/>
      <c r="AG10" s="30"/>
      <c r="AH10" s="30"/>
      <c r="AI10" s="30"/>
      <c r="AJ10" s="143"/>
      <c r="AL10" s="143"/>
      <c r="AM10" s="158" t="s">
        <v>644</v>
      </c>
    </row>
    <row r="11" spans="1:39" ht="25.5" x14ac:dyDescent="0.2">
      <c r="A11" s="144" t="s">
        <v>449</v>
      </c>
      <c r="B11" t="s">
        <v>813</v>
      </c>
      <c r="C11" s="161" t="s">
        <v>891</v>
      </c>
      <c r="D11" s="161"/>
      <c r="E11" s="161" t="s">
        <v>6</v>
      </c>
      <c r="G11" s="147"/>
      <c r="H11" s="147"/>
      <c r="I11" s="140"/>
      <c r="J11" s="143"/>
      <c r="K11" s="147"/>
      <c r="L11" s="30"/>
      <c r="M11" s="142" t="s">
        <v>558</v>
      </c>
      <c r="N11" s="140"/>
      <c r="O11" s="158" t="s">
        <v>554</v>
      </c>
      <c r="P11" s="158" t="s">
        <v>537</v>
      </c>
      <c r="Q11" s="158" t="s">
        <v>532</v>
      </c>
      <c r="R11" s="139"/>
      <c r="S11" s="158"/>
      <c r="T11" s="140"/>
      <c r="U11" s="30"/>
      <c r="V11" s="30"/>
      <c r="W11" s="143"/>
      <c r="AC11" s="147"/>
      <c r="AD11" s="140"/>
      <c r="AE11" s="140"/>
      <c r="AF11" s="140"/>
      <c r="AG11" s="30"/>
      <c r="AH11" s="30"/>
      <c r="AI11" s="30"/>
      <c r="AJ11" s="143"/>
      <c r="AL11" s="143"/>
      <c r="AM11" s="158" t="s">
        <v>642</v>
      </c>
    </row>
    <row r="12" spans="1:39" x14ac:dyDescent="0.2">
      <c r="A12" s="144" t="s">
        <v>478</v>
      </c>
      <c r="B12" t="s">
        <v>813</v>
      </c>
      <c r="C12" s="161" t="s">
        <v>892</v>
      </c>
      <c r="D12" s="161"/>
      <c r="G12" s="147"/>
      <c r="H12" s="147"/>
      <c r="I12" s="140"/>
      <c r="J12" s="143"/>
      <c r="K12" s="147"/>
      <c r="L12" s="30"/>
      <c r="M12" s="142" t="s">
        <v>496</v>
      </c>
      <c r="N12" s="140"/>
      <c r="O12" s="158" t="s">
        <v>555</v>
      </c>
      <c r="P12" s="158" t="s">
        <v>538</v>
      </c>
      <c r="Q12" s="139" t="s">
        <v>529</v>
      </c>
      <c r="R12" s="139"/>
      <c r="S12" s="139"/>
      <c r="T12" s="140"/>
      <c r="U12" s="30"/>
      <c r="V12" s="30"/>
      <c r="W12" s="143"/>
      <c r="AC12" s="147"/>
      <c r="AD12" s="140"/>
      <c r="AE12" s="140"/>
      <c r="AF12" s="140"/>
      <c r="AG12" s="30"/>
      <c r="AH12" s="30"/>
      <c r="AI12" s="30"/>
      <c r="AJ12" s="143"/>
      <c r="AL12" s="143"/>
      <c r="AM12" s="180" t="s">
        <v>601</v>
      </c>
    </row>
    <row r="13" spans="1:39" x14ac:dyDescent="0.2">
      <c r="A13" s="144" t="s">
        <v>434</v>
      </c>
      <c r="B13" t="s">
        <v>810</v>
      </c>
      <c r="C13" s="161" t="s">
        <v>893</v>
      </c>
      <c r="D13" s="161"/>
      <c r="E13" s="166"/>
      <c r="G13" s="147"/>
      <c r="H13" s="147"/>
      <c r="I13" s="140"/>
      <c r="J13" s="143"/>
      <c r="K13" s="147"/>
      <c r="L13" s="30"/>
      <c r="M13" s="142" t="s">
        <v>499</v>
      </c>
      <c r="N13" s="140"/>
      <c r="O13" s="158" t="s">
        <v>868</v>
      </c>
      <c r="P13" s="158" t="s">
        <v>521</v>
      </c>
      <c r="Q13" s="139" t="s">
        <v>528</v>
      </c>
      <c r="R13" s="139"/>
      <c r="S13" s="139"/>
      <c r="T13" s="140"/>
      <c r="U13" s="30"/>
      <c r="V13" s="30"/>
      <c r="W13" s="143"/>
      <c r="AC13" s="147"/>
      <c r="AD13" s="140"/>
      <c r="AE13" s="140"/>
      <c r="AF13" s="140"/>
      <c r="AG13" s="30"/>
      <c r="AH13" s="30"/>
      <c r="AI13" s="30"/>
      <c r="AJ13" s="143"/>
      <c r="AL13" s="143"/>
      <c r="AM13" s="158" t="s">
        <v>646</v>
      </c>
    </row>
    <row r="14" spans="1:39" x14ac:dyDescent="0.2">
      <c r="A14" s="144" t="s">
        <v>634</v>
      </c>
      <c r="B14" t="s">
        <v>810</v>
      </c>
      <c r="C14" s="161" t="s">
        <v>894</v>
      </c>
      <c r="D14" s="161"/>
      <c r="E14" s="161"/>
      <c r="L14" s="30"/>
      <c r="M14" s="142" t="s">
        <v>493</v>
      </c>
      <c r="O14" s="158" t="s">
        <v>869</v>
      </c>
      <c r="P14" s="158" t="s">
        <v>534</v>
      </c>
      <c r="W14" s="143"/>
      <c r="AE14" s="140"/>
      <c r="AF14" s="140"/>
      <c r="AG14" s="30"/>
      <c r="AH14" s="30"/>
      <c r="AI14" s="30"/>
      <c r="AJ14" s="143"/>
      <c r="AL14" s="143"/>
      <c r="AM14" s="158" t="s">
        <v>600</v>
      </c>
    </row>
    <row r="15" spans="1:39" x14ac:dyDescent="0.2">
      <c r="A15" s="144" t="s">
        <v>635</v>
      </c>
      <c r="B15" t="s">
        <v>811</v>
      </c>
      <c r="C15" s="161"/>
      <c r="D15" s="161"/>
      <c r="E15" s="161"/>
      <c r="L15" s="30"/>
      <c r="M15" s="142" t="s">
        <v>501</v>
      </c>
      <c r="O15" s="158" t="s">
        <v>870</v>
      </c>
      <c r="P15" s="158" t="s">
        <v>535</v>
      </c>
      <c r="W15" s="143"/>
      <c r="AF15" s="140"/>
      <c r="AG15" s="30"/>
      <c r="AH15" s="30"/>
      <c r="AI15" s="30"/>
      <c r="AJ15" s="143"/>
      <c r="AL15" s="143"/>
      <c r="AM15" s="158" t="s">
        <v>643</v>
      </c>
    </row>
    <row r="16" spans="1:39" x14ac:dyDescent="0.2">
      <c r="A16" s="144" t="s">
        <v>637</v>
      </c>
      <c r="B16" t="s">
        <v>813</v>
      </c>
      <c r="C16" s="161" t="s">
        <v>895</v>
      </c>
      <c r="D16" s="161"/>
      <c r="E16" s="161"/>
      <c r="L16" s="30"/>
      <c r="M16" s="142" t="s">
        <v>500</v>
      </c>
      <c r="P16" s="158" t="s">
        <v>609</v>
      </c>
      <c r="W16" s="143"/>
      <c r="AF16" s="140"/>
      <c r="AG16" s="30"/>
      <c r="AH16" s="30"/>
      <c r="AI16" s="30"/>
      <c r="AJ16" s="143"/>
      <c r="AL16" s="143"/>
      <c r="AM16" s="158" t="s">
        <v>6</v>
      </c>
    </row>
    <row r="17" spans="1:23" x14ac:dyDescent="0.2">
      <c r="A17" s="144" t="s">
        <v>638</v>
      </c>
      <c r="B17" t="s">
        <v>813</v>
      </c>
      <c r="C17" s="161" t="s">
        <v>896</v>
      </c>
      <c r="D17" s="161"/>
      <c r="E17" s="161"/>
      <c r="L17" s="30"/>
      <c r="M17" s="142" t="s">
        <v>502</v>
      </c>
      <c r="P17" s="158" t="s">
        <v>871</v>
      </c>
      <c r="W17" s="143"/>
    </row>
    <row r="18" spans="1:23" x14ac:dyDescent="0.2">
      <c r="A18" s="144" t="s">
        <v>461</v>
      </c>
      <c r="B18" t="s">
        <v>461</v>
      </c>
      <c r="C18" s="161" t="s">
        <v>897</v>
      </c>
      <c r="D18" s="161"/>
      <c r="E18" s="161"/>
      <c r="L18" s="30"/>
      <c r="M18" s="142" t="s">
        <v>503</v>
      </c>
      <c r="W18" s="143"/>
    </row>
    <row r="19" spans="1:23" x14ac:dyDescent="0.2">
      <c r="A19" s="144" t="s">
        <v>479</v>
      </c>
      <c r="B19" t="s">
        <v>814</v>
      </c>
      <c r="C19" s="161" t="s">
        <v>898</v>
      </c>
      <c r="D19" s="161"/>
      <c r="E19" s="164"/>
      <c r="M19" s="143"/>
      <c r="W19" s="143"/>
    </row>
    <row r="20" spans="1:23" x14ac:dyDescent="0.2">
      <c r="A20" s="144" t="s">
        <v>435</v>
      </c>
      <c r="B20" t="s">
        <v>435</v>
      </c>
      <c r="C20" s="161" t="s">
        <v>899</v>
      </c>
      <c r="D20" s="161"/>
      <c r="E20" s="162"/>
      <c r="W20" s="143"/>
    </row>
    <row r="21" spans="1:23" x14ac:dyDescent="0.2">
      <c r="A21" s="144" t="s">
        <v>436</v>
      </c>
      <c r="B21" t="s">
        <v>435</v>
      </c>
      <c r="C21" s="161" t="s">
        <v>900</v>
      </c>
      <c r="D21" s="161"/>
      <c r="E21" s="164"/>
      <c r="W21" s="143"/>
    </row>
    <row r="22" spans="1:23" x14ac:dyDescent="0.2">
      <c r="A22" s="144" t="s">
        <v>462</v>
      </c>
      <c r="B22" t="s">
        <v>815</v>
      </c>
      <c r="C22" s="161" t="s">
        <v>901</v>
      </c>
      <c r="D22" s="161"/>
      <c r="E22" s="164"/>
      <c r="W22" s="143"/>
    </row>
    <row r="23" spans="1:23" x14ac:dyDescent="0.2">
      <c r="A23" s="144" t="s">
        <v>444</v>
      </c>
      <c r="B23" t="s">
        <v>810</v>
      </c>
      <c r="C23" s="161" t="s">
        <v>902</v>
      </c>
      <c r="D23" s="161"/>
      <c r="E23" s="163"/>
      <c r="W23" s="143"/>
    </row>
    <row r="24" spans="1:23" x14ac:dyDescent="0.2">
      <c r="A24" s="144" t="s">
        <v>450</v>
      </c>
      <c r="B24" t="s">
        <v>816</v>
      </c>
      <c r="C24" s="161" t="s">
        <v>903</v>
      </c>
      <c r="D24" s="161"/>
      <c r="E24" s="161"/>
      <c r="W24" s="143"/>
    </row>
    <row r="25" spans="1:23" x14ac:dyDescent="0.2">
      <c r="A25" s="144" t="s">
        <v>437</v>
      </c>
      <c r="B25" t="s">
        <v>810</v>
      </c>
      <c r="C25" s="161" t="s">
        <v>904</v>
      </c>
      <c r="D25" s="161"/>
      <c r="E25" s="163"/>
      <c r="W25" s="143"/>
    </row>
    <row r="26" spans="1:23" x14ac:dyDescent="0.2">
      <c r="A26" s="144" t="s">
        <v>445</v>
      </c>
      <c r="B26" t="s">
        <v>810</v>
      </c>
      <c r="C26" s="161" t="s">
        <v>952</v>
      </c>
      <c r="D26" s="161"/>
      <c r="E26" s="164"/>
    </row>
    <row r="27" spans="1:23" x14ac:dyDescent="0.2">
      <c r="A27" s="144" t="s">
        <v>639</v>
      </c>
      <c r="B27" t="s">
        <v>815</v>
      </c>
      <c r="C27" s="161" t="s">
        <v>905</v>
      </c>
      <c r="D27" s="161"/>
      <c r="E27" s="161"/>
    </row>
    <row r="28" spans="1:23" x14ac:dyDescent="0.2">
      <c r="A28" s="144" t="s">
        <v>473</v>
      </c>
      <c r="B28" t="s">
        <v>473</v>
      </c>
      <c r="C28" s="161" t="s">
        <v>906</v>
      </c>
      <c r="D28" s="161"/>
      <c r="E28" s="161"/>
    </row>
    <row r="29" spans="1:23" x14ac:dyDescent="0.2">
      <c r="A29" s="144" t="s">
        <v>438</v>
      </c>
      <c r="B29" t="s">
        <v>810</v>
      </c>
      <c r="C29" s="161" t="s">
        <v>907</v>
      </c>
      <c r="D29" s="161"/>
      <c r="E29" s="161"/>
    </row>
    <row r="30" spans="1:23" x14ac:dyDescent="0.2">
      <c r="A30" s="144" t="s">
        <v>463</v>
      </c>
      <c r="B30" t="s">
        <v>463</v>
      </c>
      <c r="C30" s="161" t="s">
        <v>908</v>
      </c>
      <c r="D30" s="161"/>
      <c r="E30" s="166"/>
    </row>
    <row r="31" spans="1:23" x14ac:dyDescent="0.2">
      <c r="A31" s="144" t="s">
        <v>640</v>
      </c>
      <c r="B31" t="s">
        <v>463</v>
      </c>
      <c r="C31" s="161" t="s">
        <v>909</v>
      </c>
      <c r="D31" s="161"/>
      <c r="E31" s="164"/>
    </row>
    <row r="32" spans="1:23" x14ac:dyDescent="0.2">
      <c r="A32" s="144" t="s">
        <v>439</v>
      </c>
      <c r="B32" t="s">
        <v>810</v>
      </c>
      <c r="C32" s="161" t="s">
        <v>910</v>
      </c>
      <c r="D32" s="161"/>
      <c r="E32" s="161"/>
    </row>
    <row r="33" spans="1:5" x14ac:dyDescent="0.2">
      <c r="A33" s="144" t="s">
        <v>451</v>
      </c>
      <c r="B33" t="s">
        <v>451</v>
      </c>
      <c r="C33" s="161" t="s">
        <v>911</v>
      </c>
      <c r="D33" s="161"/>
      <c r="E33" s="161"/>
    </row>
    <row r="34" spans="1:5" x14ac:dyDescent="0.2">
      <c r="A34" s="144" t="s">
        <v>464</v>
      </c>
      <c r="B34" t="s">
        <v>812</v>
      </c>
      <c r="C34" s="161" t="s">
        <v>912</v>
      </c>
      <c r="D34" s="161"/>
      <c r="E34" s="161"/>
    </row>
    <row r="35" spans="1:5" x14ac:dyDescent="0.2">
      <c r="A35" s="144" t="s">
        <v>465</v>
      </c>
      <c r="B35" t="s">
        <v>815</v>
      </c>
      <c r="C35" s="161" t="s">
        <v>913</v>
      </c>
      <c r="D35" s="161"/>
      <c r="E35" s="161"/>
    </row>
    <row r="36" spans="1:5" x14ac:dyDescent="0.2">
      <c r="A36" s="144" t="s">
        <v>466</v>
      </c>
      <c r="B36" t="s">
        <v>815</v>
      </c>
      <c r="C36" s="161" t="s">
        <v>914</v>
      </c>
      <c r="D36" s="161"/>
      <c r="E36" s="161"/>
    </row>
    <row r="37" spans="1:5" x14ac:dyDescent="0.2">
      <c r="A37" s="144" t="s">
        <v>446</v>
      </c>
      <c r="B37" t="s">
        <v>881</v>
      </c>
      <c r="C37" s="161" t="s">
        <v>915</v>
      </c>
      <c r="D37" s="161"/>
      <c r="E37" s="161"/>
    </row>
    <row r="38" spans="1:5" x14ac:dyDescent="0.2">
      <c r="A38" s="144" t="s">
        <v>452</v>
      </c>
      <c r="B38" t="s">
        <v>811</v>
      </c>
      <c r="C38" s="161" t="s">
        <v>916</v>
      </c>
      <c r="D38" s="161"/>
      <c r="E38" s="161"/>
    </row>
    <row r="39" spans="1:5" x14ac:dyDescent="0.2">
      <c r="A39" s="144" t="s">
        <v>474</v>
      </c>
      <c r="B39" t="s">
        <v>814</v>
      </c>
      <c r="C39" s="161" t="s">
        <v>917</v>
      </c>
      <c r="D39" s="161"/>
      <c r="E39" s="164"/>
    </row>
    <row r="40" spans="1:5" x14ac:dyDescent="0.2">
      <c r="A40" s="144" t="s">
        <v>453</v>
      </c>
      <c r="B40" t="s">
        <v>453</v>
      </c>
      <c r="C40" s="161" t="s">
        <v>918</v>
      </c>
      <c r="D40" s="161"/>
      <c r="E40" s="161"/>
    </row>
    <row r="41" spans="1:5" x14ac:dyDescent="0.2">
      <c r="A41" s="144" t="s">
        <v>475</v>
      </c>
      <c r="B41" t="s">
        <v>814</v>
      </c>
      <c r="C41" s="161" t="s">
        <v>919</v>
      </c>
      <c r="D41" s="161"/>
      <c r="E41" s="164"/>
    </row>
    <row r="42" spans="1:5" x14ac:dyDescent="0.2">
      <c r="A42" s="144" t="s">
        <v>440</v>
      </c>
      <c r="B42" t="s">
        <v>881</v>
      </c>
      <c r="C42" s="161" t="s">
        <v>920</v>
      </c>
      <c r="D42" s="161"/>
      <c r="E42" s="161"/>
    </row>
    <row r="43" spans="1:5" x14ac:dyDescent="0.2">
      <c r="A43" s="144" t="s">
        <v>480</v>
      </c>
      <c r="B43" t="s">
        <v>881</v>
      </c>
      <c r="C43" s="161" t="s">
        <v>921</v>
      </c>
      <c r="D43" s="161"/>
      <c r="E43" s="164"/>
    </row>
    <row r="44" spans="1:5" x14ac:dyDescent="0.2">
      <c r="A44" s="144" t="s">
        <v>447</v>
      </c>
      <c r="B44" t="s">
        <v>810</v>
      </c>
      <c r="C44" s="161" t="s">
        <v>922</v>
      </c>
      <c r="D44" s="161"/>
      <c r="E44" s="163"/>
    </row>
    <row r="45" spans="1:5" x14ac:dyDescent="0.2">
      <c r="A45" s="144" t="s">
        <v>454</v>
      </c>
      <c r="B45" t="s">
        <v>454</v>
      </c>
      <c r="C45" s="161" t="s">
        <v>923</v>
      </c>
      <c r="D45" s="161"/>
      <c r="E45" s="161"/>
    </row>
    <row r="46" spans="1:5" x14ac:dyDescent="0.2">
      <c r="A46" s="144" t="s">
        <v>455</v>
      </c>
      <c r="B46" t="s">
        <v>455</v>
      </c>
      <c r="C46" s="161" t="s">
        <v>924</v>
      </c>
      <c r="D46" s="161"/>
      <c r="E46" s="161"/>
    </row>
    <row r="47" spans="1:5" x14ac:dyDescent="0.2">
      <c r="A47" s="144" t="s">
        <v>448</v>
      </c>
      <c r="B47" t="s">
        <v>811</v>
      </c>
      <c r="C47" s="161" t="s">
        <v>925</v>
      </c>
      <c r="D47" s="161"/>
      <c r="E47" s="161"/>
    </row>
    <row r="48" spans="1:5" x14ac:dyDescent="0.2">
      <c r="A48" s="144" t="s">
        <v>456</v>
      </c>
      <c r="B48" t="s">
        <v>816</v>
      </c>
      <c r="C48" s="161" t="s">
        <v>926</v>
      </c>
      <c r="D48" s="161"/>
      <c r="E48" s="161"/>
    </row>
    <row r="49" spans="1:5" x14ac:dyDescent="0.2">
      <c r="A49" s="144" t="s">
        <v>636</v>
      </c>
      <c r="B49" t="s">
        <v>811</v>
      </c>
      <c r="C49" s="161" t="s">
        <v>950</v>
      </c>
      <c r="D49" s="161"/>
      <c r="E49" s="164"/>
    </row>
    <row r="50" spans="1:5" x14ac:dyDescent="0.2">
      <c r="A50" s="144" t="s">
        <v>457</v>
      </c>
      <c r="B50" t="s">
        <v>457</v>
      </c>
      <c r="C50" s="161" t="s">
        <v>927</v>
      </c>
      <c r="D50" s="161"/>
      <c r="E50" s="164"/>
    </row>
    <row r="51" spans="1:5" x14ac:dyDescent="0.2">
      <c r="A51" s="144" t="s">
        <v>467</v>
      </c>
      <c r="B51" t="s">
        <v>467</v>
      </c>
      <c r="C51" s="161" t="s">
        <v>928</v>
      </c>
      <c r="D51" s="161"/>
      <c r="E51" s="164"/>
    </row>
    <row r="52" spans="1:5" x14ac:dyDescent="0.2">
      <c r="A52" s="144" t="s">
        <v>468</v>
      </c>
      <c r="B52" t="s">
        <v>468</v>
      </c>
      <c r="C52" s="161" t="s">
        <v>929</v>
      </c>
      <c r="D52" s="161"/>
      <c r="E52" s="161"/>
    </row>
    <row r="53" spans="1:5" x14ac:dyDescent="0.2">
      <c r="A53" s="144" t="s">
        <v>469</v>
      </c>
      <c r="B53" t="s">
        <v>815</v>
      </c>
      <c r="C53" s="161" t="s">
        <v>930</v>
      </c>
      <c r="D53" s="161"/>
      <c r="E53" s="161"/>
    </row>
    <row r="54" spans="1:5" x14ac:dyDescent="0.2">
      <c r="A54" s="144" t="s">
        <v>458</v>
      </c>
      <c r="B54" t="s">
        <v>458</v>
      </c>
      <c r="C54" s="161" t="s">
        <v>931</v>
      </c>
      <c r="D54" s="161"/>
      <c r="E54" s="161"/>
    </row>
    <row r="55" spans="1:5" x14ac:dyDescent="0.2">
      <c r="A55" s="144" t="s">
        <v>459</v>
      </c>
      <c r="B55" t="s">
        <v>459</v>
      </c>
      <c r="C55" s="161" t="s">
        <v>882</v>
      </c>
      <c r="D55" s="161"/>
      <c r="E55" s="161"/>
    </row>
    <row r="56" spans="1:5" x14ac:dyDescent="0.2">
      <c r="A56" s="144" t="s">
        <v>441</v>
      </c>
      <c r="B56" t="s">
        <v>441</v>
      </c>
      <c r="C56" s="161" t="s">
        <v>932</v>
      </c>
      <c r="D56" s="161"/>
      <c r="E56" s="161"/>
    </row>
    <row r="57" spans="1:5" x14ac:dyDescent="0.2">
      <c r="C57" s="161" t="s">
        <v>933</v>
      </c>
      <c r="D57" s="161"/>
      <c r="E57" s="161"/>
    </row>
    <row r="58" spans="1:5" x14ac:dyDescent="0.2">
      <c r="C58" s="161" t="s">
        <v>951</v>
      </c>
      <c r="D58" s="161"/>
    </row>
    <row r="59" spans="1:5" x14ac:dyDescent="0.2">
      <c r="C59" s="161" t="s">
        <v>934</v>
      </c>
      <c r="D59" s="161"/>
    </row>
    <row r="60" spans="1:5" x14ac:dyDescent="0.2">
      <c r="C60" s="161" t="s">
        <v>935</v>
      </c>
      <c r="D60" s="161"/>
    </row>
    <row r="61" spans="1:5" x14ac:dyDescent="0.2">
      <c r="C61" s="161" t="s">
        <v>936</v>
      </c>
      <c r="D61" s="161"/>
    </row>
    <row r="62" spans="1:5" x14ac:dyDescent="0.2">
      <c r="C62" s="161" t="s">
        <v>937</v>
      </c>
      <c r="D62" s="161"/>
    </row>
    <row r="63" spans="1:5" x14ac:dyDescent="0.2">
      <c r="C63" s="161" t="s">
        <v>938</v>
      </c>
      <c r="D63" s="161"/>
    </row>
    <row r="64" spans="1:5" x14ac:dyDescent="0.2">
      <c r="C64" s="161" t="s">
        <v>939</v>
      </c>
      <c r="D64" s="161"/>
    </row>
    <row r="65" spans="3:4" x14ac:dyDescent="0.2">
      <c r="C65" s="161" t="s">
        <v>940</v>
      </c>
      <c r="D65" s="161"/>
    </row>
    <row r="66" spans="3:4" x14ac:dyDescent="0.2">
      <c r="C66" s="161" t="s">
        <v>941</v>
      </c>
      <c r="D66" s="161"/>
    </row>
    <row r="67" spans="3:4" x14ac:dyDescent="0.2">
      <c r="C67" s="161" t="s">
        <v>942</v>
      </c>
      <c r="D67" s="161"/>
    </row>
    <row r="68" spans="3:4" x14ac:dyDescent="0.2">
      <c r="C68" s="161" t="s">
        <v>943</v>
      </c>
      <c r="D68" s="161"/>
    </row>
    <row r="69" spans="3:4" x14ac:dyDescent="0.2">
      <c r="C69" s="161" t="s">
        <v>944</v>
      </c>
      <c r="D69" s="161"/>
    </row>
    <row r="70" spans="3:4" x14ac:dyDescent="0.2">
      <c r="C70" s="161"/>
      <c r="D70" s="161"/>
    </row>
    <row r="71" spans="3:4" x14ac:dyDescent="0.2">
      <c r="C71" s="161" t="s">
        <v>945</v>
      </c>
      <c r="D71" s="161"/>
    </row>
    <row r="72" spans="3:4" x14ac:dyDescent="0.2">
      <c r="C72" s="161" t="s">
        <v>946</v>
      </c>
      <c r="D72" s="161"/>
    </row>
    <row r="73" spans="3:4" x14ac:dyDescent="0.2">
      <c r="C73" s="161" t="s">
        <v>947</v>
      </c>
      <c r="D73" s="161"/>
    </row>
    <row r="74" spans="3:4" x14ac:dyDescent="0.2">
      <c r="C74" s="161" t="s">
        <v>948</v>
      </c>
      <c r="D74" s="161"/>
    </row>
    <row r="75" spans="3:4" x14ac:dyDescent="0.2">
      <c r="C75" s="161" t="s">
        <v>949</v>
      </c>
      <c r="D75" s="161"/>
    </row>
  </sheetData>
  <sortState ref="Z5:Z11">
    <sortCondition ref="Z11"/>
  </sortState>
  <mergeCells count="6">
    <mergeCell ref="AF1:AJ1"/>
    <mergeCell ref="I1:J1"/>
    <mergeCell ref="L1:M1"/>
    <mergeCell ref="N1:Q1"/>
    <mergeCell ref="T1:W1"/>
    <mergeCell ref="X1:AA1"/>
  </mergeCells>
  <pageMargins left="0.7" right="0.7" top="0.75" bottom="0.75" header="0.3" footer="0.3"/>
  <pageSetup paperSize="8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P102"/>
  <sheetViews>
    <sheetView topLeftCell="A58" workbookViewId="0">
      <selection activeCell="D14" sqref="D14"/>
    </sheetView>
  </sheetViews>
  <sheetFormatPr defaultRowHeight="12.75" x14ac:dyDescent="0.2"/>
  <cols>
    <col min="1" max="1" width="0.85546875" customWidth="1"/>
    <col min="2" max="2" width="33.7109375" customWidth="1"/>
    <col min="3" max="3" width="1.5703125" customWidth="1"/>
    <col min="4" max="4" width="5" customWidth="1"/>
    <col min="5" max="5" width="2.7109375" customWidth="1"/>
    <col min="6" max="6" width="13.140625" customWidth="1"/>
    <col min="7" max="7" width="22.28515625" customWidth="1"/>
    <col min="8" max="8" width="13.28515625" customWidth="1"/>
    <col min="9" max="9" width="5.7109375" customWidth="1"/>
    <col min="10" max="10" width="13.28515625" customWidth="1"/>
    <col min="11" max="11" width="0.85546875" customWidth="1"/>
    <col min="12" max="12" width="10.7109375" customWidth="1"/>
    <col min="13" max="13" width="3.28515625" customWidth="1"/>
    <col min="14" max="14" width="10.7109375" customWidth="1"/>
    <col min="15" max="15" width="0.85546875" customWidth="1"/>
  </cols>
  <sheetData>
    <row r="1" spans="2:16" ht="6.6" customHeight="1" x14ac:dyDescent="0.2"/>
    <row r="2" spans="2:16" s="89" customFormat="1" ht="35.25" x14ac:dyDescent="0.3">
      <c r="B2" s="1026" t="s">
        <v>309</v>
      </c>
      <c r="C2" s="1027"/>
      <c r="D2" s="1027"/>
      <c r="E2" s="1027"/>
      <c r="F2" s="1027"/>
      <c r="G2" s="1027"/>
      <c r="H2" s="1027"/>
      <c r="I2" s="1027"/>
      <c r="J2" s="1027"/>
      <c r="K2" s="1027"/>
      <c r="L2" s="1027"/>
      <c r="M2" s="1027"/>
      <c r="N2" s="1027"/>
    </row>
    <row r="3" spans="2:16" s="89" customFormat="1" ht="35.25" x14ac:dyDescent="0.3">
      <c r="B3" s="1026" t="s">
        <v>307</v>
      </c>
      <c r="C3" s="1027"/>
      <c r="D3" s="1027"/>
      <c r="E3" s="1027"/>
      <c r="F3" s="1027"/>
      <c r="G3" s="1027"/>
      <c r="H3" s="1027"/>
      <c r="I3" s="1027"/>
      <c r="J3" s="1027"/>
      <c r="K3" s="1027"/>
      <c r="L3" s="1027"/>
      <c r="M3" s="1027"/>
      <c r="N3" s="1027"/>
    </row>
    <row r="4" spans="2:16" ht="5.0999999999999996" customHeight="1" x14ac:dyDescent="0.2">
      <c r="L4" s="24" t="s">
        <v>0</v>
      </c>
      <c r="M4" s="24"/>
    </row>
    <row r="5" spans="2:16" ht="13.5" thickBot="1" x14ac:dyDescent="0.25">
      <c r="B5" s="25"/>
      <c r="C5" s="25"/>
      <c r="D5" s="25"/>
      <c r="L5" s="26"/>
      <c r="M5" s="1147"/>
      <c r="N5" s="1147"/>
    </row>
    <row r="6" spans="2:16" ht="13.15" customHeight="1" x14ac:dyDescent="0.2">
      <c r="B6" s="1148" t="s">
        <v>150</v>
      </c>
      <c r="C6" s="1149"/>
      <c r="D6" s="1152">
        <f>'Checklist Summary Auckland OLD'!C6:F6</f>
        <v>0</v>
      </c>
      <c r="E6" s="1152"/>
      <c r="F6" s="1152"/>
      <c r="G6" s="1153"/>
    </row>
    <row r="7" spans="2:16" ht="9.6" customHeight="1" x14ac:dyDescent="0.2">
      <c r="B7" s="1150"/>
      <c r="C7" s="1151"/>
      <c r="D7" s="1154"/>
      <c r="E7" s="1154"/>
      <c r="F7" s="1154"/>
      <c r="G7" s="1155"/>
    </row>
    <row r="8" spans="2:16" ht="13.15" customHeight="1" x14ac:dyDescent="0.2">
      <c r="B8" s="1150" t="s">
        <v>151</v>
      </c>
      <c r="C8" s="1151"/>
      <c r="D8" s="1154">
        <f>'Checklist Summary Auckland OLD'!C7:F7</f>
        <v>0</v>
      </c>
      <c r="E8" s="1158"/>
      <c r="F8" s="1158"/>
      <c r="G8" s="1159"/>
      <c r="K8" s="1156" t="s">
        <v>16</v>
      </c>
      <c r="L8" s="1157"/>
      <c r="M8" s="1160" t="e">
        <f>#REF!</f>
        <v>#REF!</v>
      </c>
      <c r="N8" s="1160"/>
    </row>
    <row r="9" spans="2:16" ht="8.4499999999999993" customHeight="1" x14ac:dyDescent="0.2">
      <c r="B9" s="1150"/>
      <c r="C9" s="1151"/>
      <c r="D9" s="1158"/>
      <c r="E9" s="1158"/>
      <c r="F9" s="1158"/>
      <c r="G9" s="1159"/>
      <c r="K9" s="1157"/>
      <c r="L9" s="1157"/>
      <c r="M9" s="1161"/>
      <c r="N9" s="1161"/>
    </row>
    <row r="10" spans="2:16" ht="17.45" customHeight="1" x14ac:dyDescent="0.2">
      <c r="B10" s="1150" t="s">
        <v>298</v>
      </c>
      <c r="C10" s="1151"/>
      <c r="D10" s="1154" t="e">
        <f>#REF!</f>
        <v>#REF!</v>
      </c>
      <c r="E10" s="1158"/>
      <c r="F10" s="1158"/>
      <c r="G10" s="1159"/>
      <c r="K10" s="1156" t="s">
        <v>152</v>
      </c>
      <c r="L10" s="1157"/>
      <c r="M10" s="1146" t="e">
        <f>#REF!</f>
        <v>#REF!</v>
      </c>
      <c r="N10" s="1146"/>
    </row>
    <row r="11" spans="2:16" x14ac:dyDescent="0.2">
      <c r="B11" s="1150"/>
      <c r="C11" s="1151"/>
      <c r="D11" s="1158"/>
      <c r="E11" s="1158"/>
      <c r="F11" s="1158"/>
      <c r="G11" s="1159"/>
      <c r="K11" s="1157"/>
      <c r="L11" s="1157"/>
      <c r="M11" s="1146"/>
      <c r="N11" s="1146"/>
    </row>
    <row r="12" spans="2:16" ht="20.100000000000001" customHeight="1" x14ac:dyDescent="0.2">
      <c r="B12" s="1150" t="s">
        <v>153</v>
      </c>
      <c r="C12" s="1164"/>
      <c r="D12" s="1154" t="e">
        <f>#REF!</f>
        <v>#REF!</v>
      </c>
      <c r="E12" s="1154"/>
      <c r="F12" s="1154"/>
      <c r="G12" s="1155"/>
      <c r="K12" s="1156" t="s">
        <v>597</v>
      </c>
      <c r="L12" s="1157"/>
      <c r="M12" s="1146"/>
      <c r="N12" s="1146"/>
    </row>
    <row r="13" spans="2:16" ht="20.100000000000001" customHeight="1" thickBot="1" x14ac:dyDescent="0.25">
      <c r="B13" s="1165"/>
      <c r="C13" s="1166"/>
      <c r="D13" s="1162"/>
      <c r="E13" s="1162"/>
      <c r="F13" s="1162"/>
      <c r="G13" s="1163"/>
    </row>
    <row r="14" spans="2:16" ht="9.6" customHeight="1" thickBot="1" x14ac:dyDescent="0.25">
      <c r="B14" s="77"/>
      <c r="C14" s="77"/>
      <c r="D14" s="78"/>
      <c r="E14" s="78"/>
      <c r="F14" s="78"/>
      <c r="G14" s="78"/>
    </row>
    <row r="15" spans="2:16" ht="3.95" customHeight="1" x14ac:dyDescent="0.2">
      <c r="B15" s="1135" t="s">
        <v>154</v>
      </c>
      <c r="C15" s="1135"/>
      <c r="D15" s="1136"/>
      <c r="K15" s="1137" t="s">
        <v>155</v>
      </c>
      <c r="L15" s="1138"/>
      <c r="M15" s="1138"/>
      <c r="N15" s="1138"/>
      <c r="O15" s="1139"/>
    </row>
    <row r="16" spans="2:16" ht="12" customHeight="1" x14ac:dyDescent="0.2">
      <c r="B16" s="971"/>
      <c r="C16" s="971"/>
      <c r="D16" s="972"/>
      <c r="E16" s="53"/>
      <c r="F16" s="53"/>
      <c r="G16" s="53"/>
      <c r="H16" s="53"/>
      <c r="I16" s="53"/>
      <c r="J16" s="53"/>
      <c r="K16" s="1140"/>
      <c r="L16" s="1141"/>
      <c r="M16" s="1141"/>
      <c r="N16" s="1141"/>
      <c r="O16" s="1142"/>
      <c r="P16" s="53"/>
    </row>
    <row r="17" spans="2:16" ht="13.9" customHeight="1" thickBot="1" x14ac:dyDescent="0.25">
      <c r="B17" s="973"/>
      <c r="C17" s="973"/>
      <c r="D17" s="974"/>
      <c r="E17" s="53"/>
      <c r="F17" s="53"/>
      <c r="G17" s="40"/>
      <c r="H17" s="53"/>
      <c r="I17" s="53"/>
      <c r="J17" s="53"/>
      <c r="K17" s="1143"/>
      <c r="L17" s="1144"/>
      <c r="M17" s="1144"/>
      <c r="N17" s="1144"/>
      <c r="O17" s="1145"/>
      <c r="P17" s="53"/>
    </row>
    <row r="18" spans="2:16" ht="12.75" customHeight="1" x14ac:dyDescent="0.25">
      <c r="B18" s="53"/>
      <c r="C18" s="53"/>
      <c r="D18" s="54" t="s">
        <v>156</v>
      </c>
      <c r="E18" s="53"/>
      <c r="F18" s="55" t="s">
        <v>157</v>
      </c>
      <c r="G18" s="55" t="s">
        <v>158</v>
      </c>
      <c r="H18" s="55" t="s">
        <v>159</v>
      </c>
      <c r="I18" s="56"/>
      <c r="J18" s="55" t="s">
        <v>160</v>
      </c>
      <c r="K18" s="57"/>
      <c r="L18" s="28" t="s">
        <v>161</v>
      </c>
      <c r="M18" s="28"/>
      <c r="N18" s="28" t="s">
        <v>162</v>
      </c>
      <c r="O18" s="58"/>
      <c r="P18" s="53"/>
    </row>
    <row r="19" spans="2:16" s="87" customFormat="1" ht="15" x14ac:dyDescent="0.25">
      <c r="B19" s="90" t="s">
        <v>163</v>
      </c>
      <c r="C19" s="79"/>
      <c r="D19" s="80" t="s">
        <v>164</v>
      </c>
      <c r="E19" s="79"/>
      <c r="F19" s="79"/>
      <c r="G19" s="79"/>
      <c r="H19" s="81"/>
      <c r="I19" s="82"/>
      <c r="J19" s="83"/>
      <c r="K19" s="84"/>
      <c r="L19" s="85" t="s">
        <v>165</v>
      </c>
      <c r="M19" s="85"/>
      <c r="N19" s="85" t="s">
        <v>165</v>
      </c>
      <c r="O19" s="86"/>
      <c r="P19" s="79"/>
    </row>
    <row r="20" spans="2:16" ht="12.75" customHeight="1" thickBot="1" x14ac:dyDescent="0.25">
      <c r="B20" s="53"/>
      <c r="C20" s="53"/>
      <c r="D20" s="64"/>
      <c r="E20" s="53"/>
      <c r="F20" s="53"/>
      <c r="G20" s="53"/>
      <c r="H20" s="59"/>
      <c r="I20" s="60"/>
      <c r="J20" s="61"/>
      <c r="K20" s="62"/>
      <c r="L20" s="29"/>
      <c r="M20" s="29"/>
      <c r="N20" s="29"/>
      <c r="O20" s="63"/>
      <c r="P20" s="53"/>
    </row>
    <row r="21" spans="2:16" ht="12.75" customHeight="1" thickBot="1" x14ac:dyDescent="0.25">
      <c r="B21" s="53" t="s">
        <v>308</v>
      </c>
      <c r="C21" s="53"/>
      <c r="D21" s="186" t="s">
        <v>20</v>
      </c>
      <c r="E21" s="53"/>
      <c r="F21" s="53"/>
      <c r="G21" s="65"/>
      <c r="H21" s="59"/>
      <c r="I21" s="60"/>
      <c r="J21" s="61"/>
      <c r="K21" s="62"/>
      <c r="L21" s="66"/>
      <c r="M21" s="29"/>
      <c r="N21" s="67"/>
      <c r="O21" s="63"/>
      <c r="P21" s="53"/>
    </row>
    <row r="22" spans="2:16" ht="12.75" customHeight="1" thickBot="1" x14ac:dyDescent="0.25">
      <c r="B22" s="53"/>
      <c r="C22" s="53"/>
      <c r="D22" s="64"/>
      <c r="E22" s="53"/>
      <c r="F22" s="53"/>
      <c r="G22" s="53"/>
      <c r="H22" s="59"/>
      <c r="I22" s="60"/>
      <c r="J22" s="61"/>
      <c r="K22" s="62"/>
      <c r="L22" s="29"/>
      <c r="M22" s="29"/>
      <c r="N22" s="29"/>
      <c r="O22" s="63"/>
      <c r="P22" s="53"/>
    </row>
    <row r="23" spans="2:16" ht="12.75" customHeight="1" thickBot="1" x14ac:dyDescent="0.25">
      <c r="B23" s="53" t="s">
        <v>6</v>
      </c>
      <c r="C23" s="53"/>
      <c r="D23" s="186" t="s">
        <v>20</v>
      </c>
      <c r="E23" s="53"/>
      <c r="F23" s="53"/>
      <c r="G23" s="65"/>
      <c r="H23" s="59"/>
      <c r="I23" s="60"/>
      <c r="J23" s="61"/>
      <c r="K23" s="62"/>
      <c r="L23" s="67"/>
      <c r="M23" s="29"/>
      <c r="N23" s="67"/>
      <c r="O23" s="63"/>
      <c r="P23" s="53"/>
    </row>
    <row r="24" spans="2:16" ht="12.75" customHeight="1" x14ac:dyDescent="0.2">
      <c r="B24" s="53"/>
      <c r="C24" s="53"/>
      <c r="D24" s="64"/>
      <c r="E24" s="53"/>
      <c r="F24" s="53"/>
      <c r="G24" s="53"/>
      <c r="H24" s="59"/>
      <c r="I24" s="60"/>
      <c r="J24" s="61" t="s">
        <v>0</v>
      </c>
      <c r="K24" s="62"/>
      <c r="L24" s="29"/>
      <c r="M24" s="29"/>
      <c r="N24" s="29"/>
      <c r="O24" s="63"/>
      <c r="P24" s="53"/>
    </row>
    <row r="25" spans="2:16" s="87" customFormat="1" ht="15" x14ac:dyDescent="0.25">
      <c r="B25" s="90" t="s">
        <v>174</v>
      </c>
      <c r="C25" s="79"/>
      <c r="D25" s="88"/>
      <c r="E25" s="79"/>
      <c r="F25" s="79"/>
      <c r="G25" s="79"/>
      <c r="H25" s="81"/>
      <c r="I25" s="82"/>
      <c r="J25" s="83"/>
      <c r="K25" s="84"/>
      <c r="L25" s="85"/>
      <c r="M25" s="85"/>
      <c r="N25" s="85"/>
      <c r="O25" s="86"/>
      <c r="P25" s="79"/>
    </row>
    <row r="26" spans="2:16" ht="12.75" customHeight="1" thickBot="1" x14ac:dyDescent="0.25">
      <c r="B26" s="53"/>
      <c r="C26" s="53"/>
      <c r="D26" s="64"/>
      <c r="E26" s="53"/>
      <c r="F26" s="53"/>
      <c r="G26" s="53"/>
      <c r="H26" s="59"/>
      <c r="I26" s="60"/>
      <c r="J26" s="61"/>
      <c r="K26" s="62"/>
      <c r="L26" s="29"/>
      <c r="M26" s="29"/>
      <c r="N26" s="29"/>
      <c r="O26" s="63"/>
      <c r="P26" s="53"/>
    </row>
    <row r="27" spans="2:16" ht="12.75" customHeight="1" thickBot="1" x14ac:dyDescent="0.25">
      <c r="B27" s="53" t="s">
        <v>175</v>
      </c>
      <c r="C27" s="53"/>
      <c r="D27" s="186" t="s">
        <v>20</v>
      </c>
      <c r="E27" s="53"/>
      <c r="F27" s="53" t="s">
        <v>176</v>
      </c>
      <c r="G27" s="65" t="s">
        <v>177</v>
      </c>
      <c r="H27" s="59" t="s">
        <v>178</v>
      </c>
      <c r="I27" s="60" t="s">
        <v>170</v>
      </c>
      <c r="J27" s="61" t="s">
        <v>179</v>
      </c>
      <c r="K27" s="62"/>
      <c r="L27" s="67"/>
      <c r="M27" s="29"/>
      <c r="N27" s="67"/>
      <c r="O27" s="63"/>
      <c r="P27" s="53"/>
    </row>
    <row r="28" spans="2:16" ht="12.75" customHeight="1" thickBot="1" x14ac:dyDescent="0.25">
      <c r="B28" s="53"/>
      <c r="C28" s="53"/>
      <c r="D28" s="64"/>
      <c r="E28" s="53"/>
      <c r="F28" s="53"/>
      <c r="G28" s="53"/>
      <c r="H28" s="59"/>
      <c r="I28" s="60"/>
      <c r="J28" s="61"/>
      <c r="K28" s="62"/>
      <c r="L28" s="68"/>
      <c r="M28" s="29"/>
      <c r="N28" s="68"/>
      <c r="O28" s="63"/>
      <c r="P28" s="53"/>
    </row>
    <row r="29" spans="2:16" ht="12.75" customHeight="1" thickBot="1" x14ac:dyDescent="0.25">
      <c r="B29" s="53" t="s">
        <v>180</v>
      </c>
      <c r="C29" s="53"/>
      <c r="D29" s="186" t="s">
        <v>20</v>
      </c>
      <c r="E29" s="53"/>
      <c r="F29" s="53" t="s">
        <v>181</v>
      </c>
      <c r="G29" s="65" t="s">
        <v>182</v>
      </c>
      <c r="H29" s="59" t="s">
        <v>183</v>
      </c>
      <c r="I29" s="60" t="s">
        <v>170</v>
      </c>
      <c r="J29" s="61" t="s">
        <v>184</v>
      </c>
      <c r="K29" s="62"/>
      <c r="L29" s="67"/>
      <c r="M29" s="29"/>
      <c r="N29" s="67"/>
      <c r="O29" s="63"/>
      <c r="P29" s="53"/>
    </row>
    <row r="30" spans="2:16" ht="12.75" customHeight="1" thickBot="1" x14ac:dyDescent="0.25">
      <c r="B30" s="53"/>
      <c r="C30" s="53"/>
      <c r="D30" s="64"/>
      <c r="E30" s="53"/>
      <c r="F30" s="53"/>
      <c r="G30" s="65"/>
      <c r="H30" s="59"/>
      <c r="I30" s="60"/>
      <c r="J30" s="61"/>
      <c r="K30" s="62"/>
      <c r="L30" s="68"/>
      <c r="M30" s="29"/>
      <c r="N30" s="68"/>
      <c r="O30" s="63"/>
      <c r="P30" s="53"/>
    </row>
    <row r="31" spans="2:16" ht="12.75" customHeight="1" thickBot="1" x14ac:dyDescent="0.25">
      <c r="B31" s="40" t="s">
        <v>185</v>
      </c>
      <c r="C31" s="40"/>
      <c r="D31" s="186" t="s">
        <v>20</v>
      </c>
      <c r="E31" s="40"/>
      <c r="F31" s="40" t="s">
        <v>0</v>
      </c>
      <c r="G31" s="40"/>
      <c r="H31" s="69" t="s">
        <v>0</v>
      </c>
      <c r="I31" s="70"/>
      <c r="J31" s="71" t="s">
        <v>0</v>
      </c>
      <c r="K31" s="62"/>
      <c r="L31" s="67"/>
      <c r="M31" s="29"/>
      <c r="N31" s="67"/>
      <c r="O31" s="63"/>
      <c r="P31" s="53"/>
    </row>
    <row r="32" spans="2:16" ht="12.75" customHeight="1" x14ac:dyDescent="0.2">
      <c r="B32" s="40"/>
      <c r="C32" s="40"/>
      <c r="D32" s="29"/>
      <c r="E32" s="40"/>
      <c r="F32" s="40"/>
      <c r="G32" s="40"/>
      <c r="H32" s="69"/>
      <c r="I32" s="70"/>
      <c r="J32" s="71"/>
      <c r="K32" s="62"/>
      <c r="L32" s="68"/>
      <c r="M32" s="29"/>
      <c r="N32" s="68"/>
      <c r="O32" s="63"/>
      <c r="P32" s="53"/>
    </row>
    <row r="33" spans="2:16" s="87" customFormat="1" ht="15" x14ac:dyDescent="0.25">
      <c r="B33" s="90" t="s">
        <v>186</v>
      </c>
      <c r="C33" s="79"/>
      <c r="D33" s="88"/>
      <c r="E33" s="79"/>
      <c r="F33" s="79"/>
      <c r="G33" s="79"/>
      <c r="H33" s="81"/>
      <c r="I33" s="82"/>
      <c r="J33" s="83"/>
      <c r="K33" s="84"/>
      <c r="L33" s="85"/>
      <c r="M33" s="85"/>
      <c r="N33" s="85"/>
      <c r="O33" s="86"/>
      <c r="P33" s="79"/>
    </row>
    <row r="34" spans="2:16" ht="12.75" customHeight="1" thickBot="1" x14ac:dyDescent="0.25">
      <c r="B34" s="53"/>
      <c r="C34" s="53"/>
      <c r="D34" s="64"/>
      <c r="E34" s="53"/>
      <c r="F34" s="53"/>
      <c r="G34" s="53"/>
      <c r="H34" s="59"/>
      <c r="I34" s="60"/>
      <c r="J34" s="61"/>
      <c r="K34" s="62"/>
      <c r="L34" s="29"/>
      <c r="M34" s="29"/>
      <c r="N34" s="29"/>
      <c r="O34" s="63"/>
      <c r="P34" s="53"/>
    </row>
    <row r="35" spans="2:16" ht="12.75" customHeight="1" thickBot="1" x14ac:dyDescent="0.25">
      <c r="B35" s="27" t="s">
        <v>240</v>
      </c>
      <c r="C35" s="53"/>
      <c r="D35" s="186" t="s">
        <v>20</v>
      </c>
      <c r="E35" s="53"/>
      <c r="F35" s="53"/>
      <c r="G35" s="65"/>
      <c r="H35" s="59"/>
      <c r="I35" s="60"/>
      <c r="J35" s="61"/>
      <c r="K35" s="62"/>
      <c r="L35" s="67"/>
      <c r="M35" s="29"/>
      <c r="N35" s="67"/>
      <c r="O35" s="63"/>
      <c r="P35" s="53"/>
    </row>
    <row r="36" spans="2:16" ht="12.75" customHeight="1" thickBot="1" x14ac:dyDescent="0.25">
      <c r="B36" s="27"/>
      <c r="C36" s="53"/>
      <c r="D36" s="64"/>
      <c r="E36" s="53"/>
      <c r="F36" s="53"/>
      <c r="G36" s="53"/>
      <c r="H36" s="59"/>
      <c r="I36" s="60"/>
      <c r="J36" s="61"/>
      <c r="K36" s="62"/>
      <c r="L36" s="29"/>
      <c r="M36" s="29"/>
      <c r="N36" s="29"/>
      <c r="O36" s="63"/>
      <c r="P36" s="53"/>
    </row>
    <row r="37" spans="2:16" ht="12.75" customHeight="1" thickBot="1" x14ac:dyDescent="0.25">
      <c r="B37" s="27"/>
      <c r="C37" s="53"/>
      <c r="D37" s="186" t="s">
        <v>20</v>
      </c>
      <c r="E37" s="53"/>
      <c r="F37" s="53"/>
      <c r="G37" s="65"/>
      <c r="H37" s="59"/>
      <c r="I37" s="60"/>
      <c r="J37" s="61"/>
      <c r="K37" s="62"/>
      <c r="L37" s="67"/>
      <c r="M37" s="29"/>
      <c r="N37" s="67"/>
      <c r="O37" s="63"/>
      <c r="P37" s="53"/>
    </row>
    <row r="38" spans="2:16" ht="12.75" customHeight="1" x14ac:dyDescent="0.2">
      <c r="B38" s="27" t="s">
        <v>241</v>
      </c>
      <c r="C38" s="53"/>
      <c r="D38" s="64"/>
      <c r="E38" s="53"/>
      <c r="F38" s="53"/>
      <c r="G38" s="59"/>
      <c r="H38" s="59"/>
      <c r="I38" s="60"/>
      <c r="J38" s="61"/>
      <c r="K38" s="62"/>
      <c r="L38" s="68"/>
      <c r="M38" s="29"/>
      <c r="N38" s="68"/>
      <c r="O38" s="63"/>
      <c r="P38" s="53"/>
    </row>
    <row r="39" spans="2:16" ht="12.75" customHeight="1" thickBot="1" x14ac:dyDescent="0.25">
      <c r="B39" s="27"/>
      <c r="C39" s="53"/>
      <c r="D39" s="64"/>
      <c r="E39" s="53"/>
      <c r="F39" s="53"/>
      <c r="G39" s="53"/>
      <c r="H39" s="59"/>
      <c r="I39" s="60"/>
      <c r="J39" s="61"/>
      <c r="K39" s="62"/>
      <c r="L39" s="29"/>
      <c r="M39" s="29"/>
      <c r="N39" s="29"/>
      <c r="O39" s="63"/>
      <c r="P39" s="53"/>
    </row>
    <row r="40" spans="2:16" ht="12.75" customHeight="1" thickBot="1" x14ac:dyDescent="0.25">
      <c r="B40" s="27" t="s">
        <v>0</v>
      </c>
      <c r="C40" s="53"/>
      <c r="D40" s="186" t="s">
        <v>20</v>
      </c>
      <c r="E40" s="53"/>
      <c r="F40" s="53"/>
      <c r="G40" s="65"/>
      <c r="H40" s="59"/>
      <c r="I40" s="60"/>
      <c r="J40" s="61"/>
      <c r="K40" s="62"/>
      <c r="L40" s="67"/>
      <c r="M40" s="29"/>
      <c r="N40" s="67"/>
      <c r="O40" s="63"/>
      <c r="P40" s="53"/>
    </row>
    <row r="41" spans="2:16" ht="12.2" customHeight="1" thickBot="1" x14ac:dyDescent="0.25">
      <c r="B41" s="27" t="s">
        <v>242</v>
      </c>
      <c r="C41" s="53"/>
      <c r="D41" s="64"/>
      <c r="E41" s="53"/>
      <c r="F41" s="53"/>
      <c r="G41" s="53"/>
      <c r="H41" s="59"/>
      <c r="I41" s="60"/>
      <c r="J41" s="61"/>
      <c r="K41" s="62"/>
      <c r="L41" s="29"/>
      <c r="M41" s="29"/>
      <c r="N41" s="29"/>
      <c r="O41" s="63"/>
      <c r="P41" s="53"/>
    </row>
    <row r="42" spans="2:16" ht="12.2" customHeight="1" thickBot="1" x14ac:dyDescent="0.25">
      <c r="B42" s="27"/>
      <c r="C42" s="53"/>
      <c r="D42" s="186" t="s">
        <v>20</v>
      </c>
      <c r="E42" s="53"/>
      <c r="F42" s="53"/>
      <c r="G42" s="65"/>
      <c r="H42" s="59"/>
      <c r="I42" s="60"/>
      <c r="J42" s="61"/>
      <c r="K42" s="62"/>
      <c r="L42" s="67"/>
      <c r="M42" s="29"/>
      <c r="N42" s="67"/>
      <c r="O42" s="63"/>
      <c r="P42" s="53"/>
    </row>
    <row r="43" spans="2:16" ht="12.2" customHeight="1" thickBot="1" x14ac:dyDescent="0.25">
      <c r="B43" s="27"/>
      <c r="C43" s="53"/>
      <c r="D43" s="64"/>
      <c r="E43" s="53"/>
      <c r="F43" s="53"/>
      <c r="G43" s="53"/>
      <c r="H43" s="59"/>
      <c r="I43" s="60"/>
      <c r="J43" s="61"/>
      <c r="K43" s="62"/>
      <c r="L43" s="29"/>
      <c r="M43" s="29"/>
      <c r="N43" s="29"/>
      <c r="O43" s="63"/>
      <c r="P43" s="53"/>
    </row>
    <row r="44" spans="2:16" ht="12.2" customHeight="1" thickBot="1" x14ac:dyDescent="0.25">
      <c r="B44" s="39" t="s">
        <v>243</v>
      </c>
      <c r="C44" s="53"/>
      <c r="D44" s="186" t="s">
        <v>20</v>
      </c>
      <c r="E44" s="53"/>
      <c r="F44" s="53"/>
      <c r="G44" s="65"/>
      <c r="H44" s="59"/>
      <c r="I44" s="60"/>
      <c r="J44" s="61"/>
      <c r="K44" s="62"/>
      <c r="L44" s="67"/>
      <c r="M44" s="29"/>
      <c r="N44" s="67"/>
      <c r="O44" s="63"/>
      <c r="P44" s="53"/>
    </row>
    <row r="45" spans="2:16" ht="12.2" customHeight="1" x14ac:dyDescent="0.2">
      <c r="B45" s="39"/>
      <c r="C45" s="53"/>
      <c r="D45" s="64"/>
      <c r="E45" s="53"/>
      <c r="F45" s="53"/>
      <c r="G45" s="53"/>
      <c r="H45" s="59"/>
      <c r="I45" s="60"/>
      <c r="J45" s="61"/>
      <c r="K45" s="62"/>
      <c r="L45" s="68"/>
      <c r="M45" s="29"/>
      <c r="N45" s="68"/>
      <c r="O45" s="63"/>
      <c r="P45" s="53"/>
    </row>
    <row r="46" spans="2:16" ht="12.2" customHeight="1" thickBot="1" x14ac:dyDescent="0.25">
      <c r="B46" s="27" t="s">
        <v>0</v>
      </c>
      <c r="C46" s="53"/>
      <c r="D46" s="64"/>
      <c r="E46" s="53"/>
      <c r="F46" s="65"/>
      <c r="G46" s="53"/>
      <c r="H46" s="59"/>
      <c r="I46" s="60"/>
      <c r="J46" s="61"/>
      <c r="K46" s="62"/>
      <c r="L46" s="68"/>
      <c r="M46" s="29"/>
      <c r="N46" s="68"/>
      <c r="O46" s="63"/>
      <c r="P46" s="53"/>
    </row>
    <row r="47" spans="2:16" ht="12.2" customHeight="1" thickBot="1" x14ac:dyDescent="0.25">
      <c r="B47" s="40" t="s">
        <v>185</v>
      </c>
      <c r="C47" s="40"/>
      <c r="D47" s="186" t="s">
        <v>20</v>
      </c>
      <c r="E47" s="40"/>
      <c r="F47" s="40" t="s">
        <v>0</v>
      </c>
      <c r="G47" s="40"/>
      <c r="H47" s="69" t="s">
        <v>0</v>
      </c>
      <c r="I47" s="70"/>
      <c r="J47" s="71" t="s">
        <v>0</v>
      </c>
      <c r="K47" s="62"/>
      <c r="L47" s="67"/>
      <c r="M47" s="29"/>
      <c r="N47" s="67"/>
      <c r="O47" s="63"/>
      <c r="P47" s="53"/>
    </row>
    <row r="48" spans="2:16" ht="12.2" customHeight="1" thickBot="1" x14ac:dyDescent="0.25">
      <c r="B48" s="40"/>
      <c r="C48" s="40"/>
      <c r="D48" s="186"/>
      <c r="E48" s="40"/>
      <c r="F48" s="73"/>
      <c r="G48" s="40"/>
      <c r="H48" s="69"/>
      <c r="I48" s="70"/>
      <c r="J48" s="71"/>
      <c r="K48" s="62"/>
      <c r="L48" s="68"/>
      <c r="M48" s="29"/>
      <c r="N48" s="68"/>
      <c r="O48" s="63"/>
      <c r="P48" s="53"/>
    </row>
    <row r="49" spans="2:16" ht="15" x14ac:dyDescent="0.25">
      <c r="B49" s="90" t="s">
        <v>198</v>
      </c>
      <c r="C49" s="53"/>
      <c r="D49" s="64"/>
      <c r="E49" s="53"/>
      <c r="F49" s="65"/>
      <c r="G49" s="53"/>
      <c r="H49" s="59"/>
      <c r="I49" s="60"/>
      <c r="J49" s="61"/>
      <c r="K49" s="62"/>
      <c r="L49" s="68"/>
      <c r="M49" s="29"/>
      <c r="N49" s="68"/>
      <c r="O49" s="63"/>
      <c r="P49" s="53"/>
    </row>
    <row r="50" spans="2:16" ht="12.2" customHeight="1" thickBot="1" x14ac:dyDescent="0.25">
      <c r="B50" s="53"/>
      <c r="C50" s="53"/>
      <c r="D50" s="64"/>
      <c r="E50" s="53"/>
      <c r="F50" s="65"/>
      <c r="G50" s="53"/>
      <c r="H50" s="59"/>
      <c r="I50" s="60"/>
      <c r="J50" s="61"/>
      <c r="K50" s="62"/>
      <c r="L50" s="68"/>
      <c r="M50" s="29"/>
      <c r="N50" s="68"/>
      <c r="O50" s="63"/>
      <c r="P50" s="53"/>
    </row>
    <row r="51" spans="2:16" ht="12.2" customHeight="1" thickBot="1" x14ac:dyDescent="0.25">
      <c r="B51" s="41" t="s">
        <v>244</v>
      </c>
      <c r="C51" s="53"/>
      <c r="D51" s="186" t="s">
        <v>20</v>
      </c>
      <c r="E51" s="53"/>
      <c r="F51" s="53"/>
      <c r="G51" s="65"/>
      <c r="H51" s="59"/>
      <c r="I51" s="60"/>
      <c r="J51" s="61"/>
      <c r="K51" s="62"/>
      <c r="L51" s="67"/>
      <c r="M51" s="29"/>
      <c r="N51" s="67"/>
      <c r="O51" s="63"/>
      <c r="P51" s="53"/>
    </row>
    <row r="52" spans="2:16" ht="12.2" customHeight="1" thickBot="1" x14ac:dyDescent="0.3">
      <c r="B52" s="41"/>
      <c r="C52" s="53"/>
      <c r="D52" s="64"/>
      <c r="E52" s="96"/>
      <c r="F52" s="65"/>
      <c r="G52" s="53"/>
      <c r="H52" s="59"/>
      <c r="I52" s="60"/>
      <c r="J52" s="61"/>
      <c r="K52" s="62"/>
      <c r="L52" s="68"/>
      <c r="M52" s="29"/>
      <c r="N52" s="68"/>
      <c r="O52" s="63"/>
      <c r="P52" s="53"/>
    </row>
    <row r="53" spans="2:16" ht="12.2" customHeight="1" thickBot="1" x14ac:dyDescent="0.25">
      <c r="B53" s="41"/>
      <c r="C53" s="53"/>
      <c r="D53" s="186" t="s">
        <v>20</v>
      </c>
      <c r="E53" s="53"/>
      <c r="F53" s="53"/>
      <c r="G53" s="65"/>
      <c r="H53" s="59"/>
      <c r="I53" s="60"/>
      <c r="J53" s="61"/>
      <c r="K53" s="62"/>
      <c r="L53" s="67"/>
      <c r="M53" s="29"/>
      <c r="N53" s="67"/>
      <c r="O53" s="63"/>
      <c r="P53" s="53"/>
    </row>
    <row r="54" spans="2:16" ht="12.2" customHeight="1" thickBot="1" x14ac:dyDescent="0.25">
      <c r="B54" s="41" t="s">
        <v>245</v>
      </c>
      <c r="C54" s="53"/>
      <c r="D54" s="64"/>
      <c r="E54" s="53"/>
      <c r="F54" s="53"/>
      <c r="G54" s="53"/>
      <c r="H54" s="59"/>
      <c r="I54" s="60"/>
      <c r="J54" s="61"/>
      <c r="K54" s="62"/>
      <c r="L54" s="68"/>
      <c r="M54" s="29"/>
      <c r="N54" s="68"/>
      <c r="O54" s="63"/>
      <c r="P54" s="53"/>
    </row>
    <row r="55" spans="2:16" ht="12.2" customHeight="1" thickBot="1" x14ac:dyDescent="0.25">
      <c r="B55" s="41"/>
      <c r="C55" s="53"/>
      <c r="D55" s="186" t="s">
        <v>20</v>
      </c>
      <c r="E55" s="53"/>
      <c r="F55" s="53"/>
      <c r="G55" s="65"/>
      <c r="H55" s="59"/>
      <c r="I55" s="60"/>
      <c r="J55" s="61"/>
      <c r="K55" s="62"/>
      <c r="L55" s="67"/>
      <c r="M55" s="29"/>
      <c r="N55" s="67"/>
      <c r="O55" s="63"/>
      <c r="P55" s="53"/>
    </row>
    <row r="56" spans="2:16" ht="12.2" customHeight="1" x14ac:dyDescent="0.2">
      <c r="B56" s="41"/>
      <c r="C56" s="53"/>
      <c r="D56" s="64" t="s">
        <v>0</v>
      </c>
      <c r="E56" s="53"/>
      <c r="F56" s="53"/>
      <c r="G56" s="65"/>
      <c r="H56" s="59"/>
      <c r="I56" s="60"/>
      <c r="J56" s="61"/>
      <c r="K56" s="62"/>
      <c r="L56" s="29"/>
      <c r="M56" s="29"/>
      <c r="N56" s="29"/>
      <c r="O56" s="63"/>
      <c r="P56" s="53"/>
    </row>
    <row r="57" spans="2:16" ht="12.2" customHeight="1" thickBot="1" x14ac:dyDescent="0.25">
      <c r="B57" s="42" t="s">
        <v>185</v>
      </c>
      <c r="C57" s="53"/>
      <c r="D57" s="64"/>
      <c r="E57" s="53"/>
      <c r="F57" s="65"/>
      <c r="G57" s="53"/>
      <c r="H57" s="59"/>
      <c r="I57" s="60"/>
      <c r="J57" s="61"/>
      <c r="K57" s="62"/>
      <c r="L57" s="29"/>
      <c r="M57" s="29"/>
      <c r="N57" s="29"/>
      <c r="O57" s="63"/>
      <c r="P57" s="53"/>
    </row>
    <row r="58" spans="2:16" ht="12.2" customHeight="1" thickBot="1" x14ac:dyDescent="0.25">
      <c r="B58" s="40"/>
      <c r="C58" s="40"/>
      <c r="D58" s="186" t="s">
        <v>20</v>
      </c>
      <c r="E58" s="40"/>
      <c r="F58" s="40"/>
      <c r="G58" s="40"/>
      <c r="H58" s="69"/>
      <c r="I58" s="70"/>
      <c r="J58" s="71"/>
      <c r="K58" s="62"/>
      <c r="L58" s="67"/>
      <c r="M58" s="29"/>
      <c r="N58" s="67"/>
      <c r="O58" s="63"/>
      <c r="P58" s="53"/>
    </row>
    <row r="59" spans="2:16" ht="12.2" customHeight="1" x14ac:dyDescent="0.2">
      <c r="B59" s="40"/>
      <c r="C59" s="40"/>
      <c r="D59" s="29"/>
      <c r="E59" s="40"/>
      <c r="F59" s="73"/>
      <c r="G59" s="40"/>
      <c r="H59" s="69"/>
      <c r="I59" s="70"/>
      <c r="J59" s="71"/>
      <c r="K59" s="62"/>
      <c r="L59" s="68"/>
      <c r="M59" s="29"/>
      <c r="N59" s="68"/>
      <c r="O59" s="63"/>
      <c r="P59" s="53"/>
    </row>
    <row r="60" spans="2:16" ht="15" x14ac:dyDescent="0.25">
      <c r="B60" s="977" t="s">
        <v>214</v>
      </c>
      <c r="C60" s="977"/>
      <c r="D60" s="977"/>
      <c r="E60" s="53"/>
      <c r="F60" s="53"/>
      <c r="G60" s="53"/>
      <c r="H60" s="59"/>
      <c r="I60" s="60"/>
      <c r="J60" s="61"/>
      <c r="K60" s="62"/>
      <c r="L60" s="29"/>
      <c r="M60" s="29"/>
      <c r="N60" s="29"/>
      <c r="O60" s="63"/>
      <c r="P60" s="53"/>
    </row>
    <row r="61" spans="2:16" ht="12.2" customHeight="1" thickBot="1" x14ac:dyDescent="0.25">
      <c r="B61" s="53"/>
      <c r="C61" s="53"/>
      <c r="D61" s="64"/>
      <c r="E61" s="53"/>
      <c r="F61" s="53"/>
      <c r="G61" s="53"/>
      <c r="H61" s="59"/>
      <c r="I61" s="60"/>
      <c r="J61" s="61"/>
      <c r="K61" s="62"/>
      <c r="L61" s="29"/>
      <c r="M61" s="29"/>
      <c r="N61" s="29"/>
      <c r="O61" s="63"/>
      <c r="P61" s="53"/>
    </row>
    <row r="62" spans="2:16" ht="12.2" customHeight="1" thickBot="1" x14ac:dyDescent="0.25">
      <c r="B62" s="41" t="s">
        <v>246</v>
      </c>
      <c r="C62" s="53"/>
      <c r="D62" s="186" t="s">
        <v>20</v>
      </c>
      <c r="E62" s="53"/>
      <c r="F62" s="53"/>
      <c r="G62" s="65"/>
      <c r="H62" s="59"/>
      <c r="I62" s="60"/>
      <c r="J62" s="61"/>
      <c r="K62" s="62"/>
      <c r="L62" s="67"/>
      <c r="M62" s="29"/>
      <c r="N62" s="67"/>
      <c r="O62" s="63"/>
      <c r="P62" s="53"/>
    </row>
    <row r="63" spans="2:16" ht="12.2" customHeight="1" x14ac:dyDescent="0.2">
      <c r="B63" s="41"/>
      <c r="C63" s="53"/>
      <c r="D63" s="64"/>
      <c r="E63" s="53"/>
      <c r="F63" s="53"/>
      <c r="G63" s="53"/>
      <c r="H63" s="59"/>
      <c r="I63" s="60"/>
      <c r="J63" s="61"/>
      <c r="K63" s="62"/>
      <c r="L63" s="29"/>
      <c r="M63" s="29"/>
      <c r="N63" s="29"/>
      <c r="O63" s="63"/>
      <c r="P63" s="53"/>
    </row>
    <row r="64" spans="2:16" ht="12.2" customHeight="1" thickBot="1" x14ac:dyDescent="0.25">
      <c r="B64" s="43" t="s">
        <v>0</v>
      </c>
      <c r="C64" s="53"/>
      <c r="D64" s="64"/>
      <c r="E64" s="53"/>
      <c r="F64" s="53"/>
      <c r="G64" s="53"/>
      <c r="H64" s="59"/>
      <c r="I64" s="60"/>
      <c r="J64" s="61"/>
      <c r="K64" s="62"/>
      <c r="L64" s="29"/>
      <c r="M64" s="29"/>
      <c r="N64" s="29"/>
      <c r="O64" s="63"/>
      <c r="P64" s="53"/>
    </row>
    <row r="65" spans="2:16" ht="12.2" customHeight="1" thickBot="1" x14ac:dyDescent="0.25">
      <c r="B65" s="42" t="s">
        <v>185</v>
      </c>
      <c r="C65" s="53"/>
      <c r="D65" s="186" t="s">
        <v>20</v>
      </c>
      <c r="E65" s="53"/>
      <c r="F65" s="53"/>
      <c r="G65" s="65"/>
      <c r="H65" s="59"/>
      <c r="I65" s="60"/>
      <c r="J65" s="61"/>
      <c r="K65" s="62"/>
      <c r="L65" s="67"/>
      <c r="M65" s="29"/>
      <c r="N65" s="67"/>
      <c r="O65" s="63"/>
      <c r="P65" s="53"/>
    </row>
    <row r="66" spans="2:16" ht="12.2" customHeight="1" x14ac:dyDescent="0.2">
      <c r="B66" s="53"/>
      <c r="C66" s="53"/>
      <c r="D66" s="64"/>
      <c r="E66" s="53"/>
      <c r="F66" s="53"/>
      <c r="G66" s="53"/>
      <c r="H66" s="59"/>
      <c r="I66" s="60"/>
      <c r="J66" s="61"/>
      <c r="K66" s="62"/>
      <c r="L66" s="68"/>
      <c r="M66" s="29"/>
      <c r="N66" s="68"/>
      <c r="O66" s="63"/>
      <c r="P66" s="53"/>
    </row>
    <row r="67" spans="2:16" ht="12.2" customHeight="1" thickBot="1" x14ac:dyDescent="0.25">
      <c r="B67" s="53"/>
      <c r="C67" s="53"/>
      <c r="D67" s="64"/>
      <c r="E67" s="53"/>
      <c r="F67" s="53"/>
      <c r="G67" s="53"/>
      <c r="H67" s="59"/>
      <c r="I67" s="60"/>
      <c r="J67" s="61"/>
      <c r="K67" s="62"/>
      <c r="L67" s="29"/>
      <c r="M67" s="29"/>
      <c r="N67" s="29"/>
      <c r="O67" s="63"/>
      <c r="P67" s="53"/>
    </row>
    <row r="68" spans="2:16" ht="12.2" customHeight="1" thickBot="1" x14ac:dyDescent="0.25">
      <c r="B68" s="53"/>
      <c r="C68" s="53"/>
      <c r="D68" s="186" t="s">
        <v>20</v>
      </c>
      <c r="E68" s="53"/>
      <c r="F68" s="53"/>
      <c r="G68" s="65"/>
      <c r="H68" s="59"/>
      <c r="I68" s="60"/>
      <c r="J68" s="61"/>
      <c r="K68" s="62"/>
      <c r="L68" s="67"/>
      <c r="M68" s="29"/>
      <c r="N68" s="67"/>
      <c r="O68" s="63"/>
      <c r="P68" s="53"/>
    </row>
    <row r="69" spans="2:16" ht="12.2" customHeight="1" x14ac:dyDescent="0.2">
      <c r="B69" s="53"/>
      <c r="C69" s="53"/>
      <c r="D69" s="64"/>
      <c r="E69" s="53"/>
      <c r="F69" s="53"/>
      <c r="G69" s="53"/>
      <c r="H69" s="59"/>
      <c r="I69" s="60"/>
      <c r="J69" s="61"/>
      <c r="K69" s="62"/>
      <c r="L69" s="68"/>
      <c r="M69" s="29"/>
      <c r="N69" s="68"/>
      <c r="O69" s="63"/>
      <c r="P69" s="53"/>
    </row>
    <row r="70" spans="2:16" ht="12.2" customHeight="1" thickBot="1" x14ac:dyDescent="0.25">
      <c r="B70" s="72"/>
      <c r="C70" s="53"/>
      <c r="D70" s="64"/>
      <c r="E70" s="53"/>
      <c r="F70" s="53"/>
      <c r="G70" s="53"/>
      <c r="H70" s="59"/>
      <c r="I70" s="60"/>
      <c r="J70" s="61"/>
      <c r="K70" s="62"/>
      <c r="L70" s="68"/>
      <c r="M70" s="29"/>
      <c r="N70" s="68"/>
      <c r="O70" s="63"/>
      <c r="P70" s="53"/>
    </row>
    <row r="71" spans="2:16" ht="12.2" customHeight="1" thickBot="1" x14ac:dyDescent="0.25">
      <c r="B71" s="53"/>
      <c r="C71" s="53"/>
      <c r="D71" s="186" t="s">
        <v>20</v>
      </c>
      <c r="E71" s="53"/>
      <c r="F71" s="53"/>
      <c r="G71" s="65"/>
      <c r="H71" s="59"/>
      <c r="I71" s="60"/>
      <c r="J71" s="61"/>
      <c r="K71" s="62"/>
      <c r="L71" s="67"/>
      <c r="M71" s="29"/>
      <c r="N71" s="67"/>
      <c r="O71" s="63"/>
      <c r="P71" s="53"/>
    </row>
    <row r="72" spans="2:16" ht="12.2" customHeight="1" x14ac:dyDescent="0.2">
      <c r="B72" s="53"/>
      <c r="C72" s="53"/>
      <c r="D72" s="64"/>
      <c r="E72" s="53"/>
      <c r="F72" s="53"/>
      <c r="G72" s="53"/>
      <c r="H72" s="59"/>
      <c r="I72" s="60"/>
      <c r="J72" s="61"/>
      <c r="K72" s="62"/>
      <c r="L72" s="68"/>
      <c r="M72" s="29"/>
      <c r="N72" s="68"/>
      <c r="O72" s="63"/>
      <c r="P72" s="53"/>
    </row>
    <row r="73" spans="2:16" ht="12.2" customHeight="1" x14ac:dyDescent="0.2">
      <c r="B73" s="53"/>
      <c r="C73" s="53"/>
      <c r="D73" s="64"/>
      <c r="E73" s="53"/>
      <c r="F73" s="53"/>
      <c r="G73" s="53"/>
      <c r="H73" s="59"/>
      <c r="I73" s="60"/>
      <c r="J73" s="61"/>
      <c r="K73" s="62"/>
      <c r="L73" s="68"/>
      <c r="M73" s="29"/>
      <c r="N73" s="68"/>
      <c r="O73" s="63"/>
      <c r="P73" s="53"/>
    </row>
    <row r="74" spans="2:16" ht="15" x14ac:dyDescent="0.25">
      <c r="B74" s="90" t="s">
        <v>223</v>
      </c>
      <c r="C74" s="53"/>
      <c r="D74" s="64"/>
      <c r="E74" s="53"/>
      <c r="F74" s="53"/>
      <c r="G74" s="53"/>
      <c r="H74" s="59"/>
      <c r="I74" s="60"/>
      <c r="J74" s="61"/>
      <c r="K74" s="62"/>
      <c r="L74" s="68"/>
      <c r="M74" s="29"/>
      <c r="N74" s="68"/>
      <c r="O74" s="63"/>
      <c r="P74" s="53"/>
    </row>
    <row r="75" spans="2:16" ht="12.2" customHeight="1" thickBot="1" x14ac:dyDescent="0.25">
      <c r="B75" s="53"/>
      <c r="C75" s="53"/>
      <c r="D75" s="64"/>
      <c r="E75" s="53"/>
      <c r="F75" s="53"/>
      <c r="G75" s="53"/>
      <c r="H75" s="59"/>
      <c r="I75" s="60"/>
      <c r="J75" s="61"/>
      <c r="K75" s="62"/>
      <c r="L75" s="68"/>
      <c r="M75" s="29"/>
      <c r="N75" s="68"/>
      <c r="O75" s="63"/>
      <c r="P75" s="53"/>
    </row>
    <row r="76" spans="2:16" ht="12.2" customHeight="1" thickBot="1" x14ac:dyDescent="0.25">
      <c r="B76" s="41" t="s">
        <v>234</v>
      </c>
      <c r="C76" s="27"/>
      <c r="D76" s="186" t="s">
        <v>20</v>
      </c>
      <c r="E76" s="32"/>
      <c r="F76" s="44" t="s">
        <v>247</v>
      </c>
      <c r="G76" s="45" t="s">
        <v>235</v>
      </c>
      <c r="H76" s="46" t="s">
        <v>236</v>
      </c>
      <c r="I76" s="35" t="s">
        <v>170</v>
      </c>
      <c r="J76" s="47" t="s">
        <v>248</v>
      </c>
      <c r="K76" s="62"/>
      <c r="L76" s="67"/>
      <c r="M76" s="29"/>
      <c r="N76" s="67"/>
      <c r="O76" s="63"/>
      <c r="P76" s="53"/>
    </row>
    <row r="77" spans="2:16" ht="12.2" customHeight="1" x14ac:dyDescent="0.2">
      <c r="B77" s="43" t="s">
        <v>229</v>
      </c>
      <c r="C77" s="27"/>
      <c r="D77" s="27"/>
      <c r="E77" s="32"/>
      <c r="F77" s="27"/>
      <c r="G77" s="33"/>
      <c r="H77" s="34"/>
      <c r="I77" s="35"/>
      <c r="J77" s="36"/>
      <c r="K77" s="62"/>
      <c r="L77" s="68"/>
      <c r="M77" s="29"/>
      <c r="N77" s="68"/>
      <c r="O77" s="63"/>
      <c r="P77" s="53"/>
    </row>
    <row r="78" spans="2:16" ht="12.2" customHeight="1" x14ac:dyDescent="0.2">
      <c r="B78" s="43"/>
      <c r="C78" s="27"/>
      <c r="D78" s="27"/>
      <c r="E78" s="32"/>
      <c r="F78" s="27"/>
      <c r="G78" s="33"/>
      <c r="H78" s="34"/>
      <c r="I78" s="35"/>
      <c r="J78" s="36"/>
      <c r="K78" s="62"/>
      <c r="L78" s="68"/>
      <c r="M78" s="29"/>
      <c r="N78" s="68"/>
      <c r="O78" s="63"/>
      <c r="P78" s="53"/>
    </row>
    <row r="79" spans="2:16" ht="12.2" customHeight="1" thickBot="1" x14ac:dyDescent="0.25">
      <c r="B79" s="41"/>
      <c r="C79" s="27"/>
      <c r="D79" s="27"/>
      <c r="E79" s="32"/>
      <c r="F79" s="33"/>
      <c r="G79" s="33"/>
      <c r="H79" s="34"/>
      <c r="I79" s="35"/>
      <c r="J79" s="36"/>
      <c r="K79" s="62"/>
      <c r="L79" s="67"/>
      <c r="M79" s="29"/>
      <c r="N79" s="67"/>
      <c r="O79" s="63"/>
      <c r="P79" s="53"/>
    </row>
    <row r="80" spans="2:16" ht="12.2" customHeight="1" thickBot="1" x14ac:dyDescent="0.25">
      <c r="B80" s="27" t="s">
        <v>224</v>
      </c>
      <c r="C80" s="27"/>
      <c r="D80" s="186" t="s">
        <v>20</v>
      </c>
      <c r="E80" s="32"/>
      <c r="F80" s="44" t="s">
        <v>225</v>
      </c>
      <c r="G80" s="45" t="s">
        <v>226</v>
      </c>
      <c r="H80" s="46" t="s">
        <v>227</v>
      </c>
      <c r="I80" s="35" t="s">
        <v>170</v>
      </c>
      <c r="J80" s="47" t="s">
        <v>228</v>
      </c>
      <c r="K80" s="62"/>
      <c r="L80" s="29"/>
      <c r="M80" s="29"/>
      <c r="N80" s="29"/>
      <c r="O80" s="63"/>
      <c r="P80" s="53"/>
    </row>
    <row r="81" spans="2:16" ht="12.2" customHeight="1" x14ac:dyDescent="0.2">
      <c r="B81" s="48" t="s">
        <v>229</v>
      </c>
      <c r="C81" s="27"/>
      <c r="D81" s="27"/>
      <c r="E81" s="32"/>
      <c r="F81" s="27"/>
      <c r="G81" s="33"/>
      <c r="H81" s="34"/>
      <c r="I81" s="35"/>
      <c r="J81" s="36"/>
      <c r="K81" s="62"/>
      <c r="L81" s="68"/>
      <c r="M81" s="29"/>
      <c r="N81" s="68"/>
      <c r="O81" s="63"/>
      <c r="P81" s="53"/>
    </row>
    <row r="82" spans="2:16" ht="12.2" customHeight="1" x14ac:dyDescent="0.2">
      <c r="B82" s="43"/>
      <c r="C82" s="27"/>
      <c r="D82" s="27"/>
      <c r="E82" s="32"/>
      <c r="F82" s="27"/>
      <c r="G82" s="33"/>
      <c r="H82" s="34"/>
      <c r="I82" s="35"/>
      <c r="J82" s="47"/>
      <c r="K82" s="62"/>
      <c r="L82" s="68"/>
      <c r="M82" s="29"/>
      <c r="N82" s="68"/>
      <c r="O82" s="63"/>
      <c r="P82" s="53"/>
    </row>
    <row r="83" spans="2:16" ht="12.2" customHeight="1" thickBot="1" x14ac:dyDescent="0.25">
      <c r="B83" s="41" t="s">
        <v>0</v>
      </c>
      <c r="C83" s="27"/>
      <c r="D83" s="27"/>
      <c r="E83" s="32"/>
      <c r="F83" s="44"/>
      <c r="G83" s="38"/>
      <c r="H83" s="34"/>
      <c r="I83" s="35"/>
      <c r="J83" s="36"/>
      <c r="K83" s="62"/>
      <c r="L83" s="68"/>
      <c r="M83" s="29"/>
      <c r="N83" s="68"/>
      <c r="O83" s="63"/>
      <c r="P83" s="53"/>
    </row>
    <row r="84" spans="2:16" ht="12.2" customHeight="1" thickBot="1" x14ac:dyDescent="0.25">
      <c r="B84" s="42" t="s">
        <v>249</v>
      </c>
      <c r="C84" s="27"/>
      <c r="D84" s="186" t="s">
        <v>20</v>
      </c>
      <c r="E84" s="32"/>
      <c r="F84" s="44" t="s">
        <v>250</v>
      </c>
      <c r="G84" s="45" t="s">
        <v>251</v>
      </c>
      <c r="H84" s="34" t="s">
        <v>252</v>
      </c>
      <c r="I84" s="35" t="s">
        <v>170</v>
      </c>
      <c r="J84" s="47" t="s">
        <v>253</v>
      </c>
      <c r="K84" s="62"/>
      <c r="L84" s="67"/>
      <c r="M84" s="29"/>
      <c r="N84" s="67"/>
      <c r="O84" s="63"/>
      <c r="P84" s="53"/>
    </row>
    <row r="85" spans="2:16" ht="12.2" customHeight="1" x14ac:dyDescent="0.2">
      <c r="B85" s="49" t="s">
        <v>254</v>
      </c>
      <c r="C85" s="27"/>
      <c r="D85" s="27"/>
      <c r="E85" s="32"/>
      <c r="F85" s="27"/>
      <c r="G85" s="33"/>
      <c r="H85" s="37"/>
      <c r="I85" s="34"/>
      <c r="J85" s="35"/>
      <c r="K85" s="62"/>
      <c r="L85" s="68"/>
      <c r="M85" s="29"/>
      <c r="N85" s="68"/>
      <c r="O85" s="63"/>
      <c r="P85" s="53"/>
    </row>
    <row r="86" spans="2:16" ht="12.2" customHeight="1" x14ac:dyDescent="0.2">
      <c r="B86" s="49"/>
      <c r="C86" s="27"/>
      <c r="D86" s="27"/>
      <c r="E86" s="32"/>
      <c r="F86" s="27"/>
      <c r="G86" s="33"/>
      <c r="H86" s="37"/>
      <c r="I86" s="34"/>
      <c r="J86" s="35"/>
      <c r="K86" s="62"/>
      <c r="L86" s="67"/>
      <c r="M86" s="29"/>
      <c r="N86" s="67"/>
      <c r="O86" s="63"/>
      <c r="P86" s="53"/>
    </row>
    <row r="87" spans="2:16" ht="12.2" customHeight="1" thickBot="1" x14ac:dyDescent="0.25">
      <c r="B87" s="41"/>
      <c r="C87" s="27"/>
      <c r="D87" s="27"/>
      <c r="E87" s="32"/>
      <c r="F87" s="27"/>
      <c r="G87" s="27"/>
      <c r="H87" s="33"/>
      <c r="I87" s="34"/>
      <c r="J87" s="27"/>
      <c r="K87" s="62"/>
      <c r="L87" s="68"/>
      <c r="M87" s="29"/>
      <c r="N87" s="68"/>
      <c r="O87" s="63"/>
      <c r="P87" s="53"/>
    </row>
    <row r="88" spans="2:16" ht="12.2" customHeight="1" thickBot="1" x14ac:dyDescent="0.25">
      <c r="B88" s="41" t="s">
        <v>255</v>
      </c>
      <c r="C88" s="27"/>
      <c r="D88" s="186" t="s">
        <v>20</v>
      </c>
      <c r="E88" s="32"/>
      <c r="F88" s="27"/>
      <c r="G88" s="33"/>
      <c r="H88" s="38"/>
      <c r="I88" s="34"/>
      <c r="J88" s="35"/>
      <c r="K88" s="62"/>
      <c r="L88" s="67"/>
      <c r="M88" s="29"/>
      <c r="N88" s="67"/>
      <c r="O88" s="63"/>
      <c r="P88" s="53"/>
    </row>
    <row r="89" spans="2:16" ht="12.2" customHeight="1" x14ac:dyDescent="0.2">
      <c r="B89" s="41"/>
      <c r="C89" s="27"/>
      <c r="D89" s="27"/>
      <c r="E89" s="32"/>
      <c r="F89" s="27"/>
      <c r="G89" s="33"/>
      <c r="H89" s="38"/>
      <c r="I89" s="34"/>
      <c r="J89" s="35"/>
      <c r="K89" s="91"/>
      <c r="L89" s="68"/>
      <c r="M89" s="29"/>
      <c r="N89" s="68"/>
      <c r="O89" s="63"/>
      <c r="P89" s="53"/>
    </row>
    <row r="90" spans="2:16" ht="12.2" customHeight="1" thickBot="1" x14ac:dyDescent="0.25">
      <c r="B90" s="41"/>
      <c r="C90" s="27"/>
      <c r="D90" s="27"/>
      <c r="E90" s="32"/>
      <c r="F90" s="27"/>
      <c r="G90" s="33"/>
      <c r="H90" s="27"/>
      <c r="I90" s="27"/>
      <c r="J90" s="35"/>
      <c r="K90" s="91"/>
      <c r="L90" s="67"/>
      <c r="M90" s="29"/>
      <c r="N90" s="67"/>
      <c r="O90" s="63"/>
      <c r="P90" s="53"/>
    </row>
    <row r="91" spans="2:16" ht="12.2" customHeight="1" thickBot="1" x14ac:dyDescent="0.25">
      <c r="B91" s="41" t="s">
        <v>256</v>
      </c>
      <c r="C91" s="27"/>
      <c r="D91" s="186" t="s">
        <v>20</v>
      </c>
      <c r="E91" s="32"/>
      <c r="F91" s="27"/>
      <c r="G91" s="33"/>
      <c r="H91" s="33"/>
      <c r="I91" s="34"/>
      <c r="J91" s="35"/>
      <c r="K91" s="91"/>
      <c r="L91" s="68"/>
      <c r="M91" s="29"/>
      <c r="N91" s="68"/>
      <c r="O91" s="63"/>
      <c r="P91" s="53"/>
    </row>
    <row r="92" spans="2:16" ht="12.2" customHeight="1" x14ac:dyDescent="0.2">
      <c r="B92" s="41"/>
      <c r="C92" s="27"/>
      <c r="D92" s="27"/>
      <c r="E92" s="32"/>
      <c r="F92" s="27"/>
      <c r="G92" s="33"/>
      <c r="H92" s="33"/>
      <c r="I92" s="34"/>
      <c r="J92" s="35"/>
      <c r="K92" s="91"/>
      <c r="L92" s="68"/>
      <c r="M92" s="29"/>
      <c r="N92" s="68"/>
      <c r="O92" s="63"/>
      <c r="P92" s="53"/>
    </row>
    <row r="93" spans="2:16" ht="12.2" customHeight="1" thickBot="1" x14ac:dyDescent="0.25">
      <c r="B93" s="41"/>
      <c r="C93" s="27"/>
      <c r="D93" s="27"/>
      <c r="E93" s="32"/>
      <c r="F93" s="27"/>
      <c r="G93" s="33"/>
      <c r="H93" s="38"/>
      <c r="I93" s="34"/>
      <c r="J93" s="35"/>
      <c r="K93" s="91"/>
      <c r="L93" s="67"/>
      <c r="M93" s="29"/>
      <c r="N93" s="67"/>
      <c r="O93" s="63"/>
      <c r="P93" s="53"/>
    </row>
    <row r="94" spans="2:16" ht="12.2" customHeight="1" thickBot="1" x14ac:dyDescent="0.25">
      <c r="B94" s="42" t="s">
        <v>257</v>
      </c>
      <c r="C94" s="27"/>
      <c r="D94" s="186" t="s">
        <v>20</v>
      </c>
      <c r="E94" s="32"/>
      <c r="F94" s="27"/>
      <c r="G94" s="33"/>
      <c r="H94" s="33"/>
      <c r="I94" s="34"/>
      <c r="J94" s="35"/>
      <c r="K94" s="91"/>
      <c r="L94" s="68"/>
      <c r="M94" s="29"/>
      <c r="N94" s="68"/>
      <c r="O94" s="63"/>
      <c r="P94" s="53"/>
    </row>
    <row r="95" spans="2:16" ht="12.2" customHeight="1" x14ac:dyDescent="0.2">
      <c r="B95" s="42"/>
      <c r="C95" s="27"/>
      <c r="D95" s="27"/>
      <c r="E95" s="32"/>
      <c r="F95" s="27"/>
      <c r="G95" s="33"/>
      <c r="H95" s="33"/>
      <c r="I95" s="34"/>
      <c r="J95" s="35"/>
      <c r="K95" s="91"/>
      <c r="L95" s="68"/>
      <c r="M95" s="29"/>
      <c r="N95" s="68"/>
      <c r="O95" s="63"/>
      <c r="P95" s="53"/>
    </row>
    <row r="96" spans="2:16" ht="12.2" customHeight="1" thickBot="1" x14ac:dyDescent="0.25">
      <c r="B96" s="43"/>
      <c r="C96" s="27"/>
      <c r="D96" s="27"/>
      <c r="E96" s="32"/>
      <c r="F96" s="27"/>
      <c r="G96" s="33"/>
      <c r="H96" s="38"/>
      <c r="I96" s="34"/>
      <c r="J96" s="35"/>
      <c r="K96" s="91"/>
      <c r="L96" s="67"/>
      <c r="M96" s="29"/>
      <c r="N96" s="67"/>
      <c r="O96" s="63"/>
      <c r="P96" s="53"/>
    </row>
    <row r="97" spans="2:16" ht="12.2" customHeight="1" thickBot="1" x14ac:dyDescent="0.25">
      <c r="B97" s="53" t="s">
        <v>299</v>
      </c>
      <c r="C97" s="53"/>
      <c r="D97" s="186" t="s">
        <v>20</v>
      </c>
      <c r="E97" s="64"/>
      <c r="F97" s="53" t="s">
        <v>300</v>
      </c>
      <c r="G97" s="31" t="s">
        <v>302</v>
      </c>
      <c r="H97" s="59" t="s">
        <v>303</v>
      </c>
      <c r="I97" s="60" t="s">
        <v>170</v>
      </c>
      <c r="J97" s="35" t="s">
        <v>304</v>
      </c>
      <c r="K97" s="92"/>
      <c r="L97" s="68"/>
      <c r="M97" s="29"/>
      <c r="N97" s="68"/>
      <c r="O97" s="63"/>
      <c r="P97" s="53"/>
    </row>
    <row r="98" spans="2:16" ht="12.2" customHeight="1" x14ac:dyDescent="0.2">
      <c r="B98" s="72" t="s">
        <v>301</v>
      </c>
      <c r="C98" s="53"/>
      <c r="D98" s="53"/>
      <c r="E98" s="64"/>
      <c r="F98" s="53"/>
      <c r="G98" s="53"/>
      <c r="H98" s="53"/>
      <c r="I98" s="59"/>
      <c r="J98" s="60"/>
      <c r="K98" s="92"/>
      <c r="L98" s="68"/>
      <c r="M98" s="29"/>
      <c r="N98" s="68"/>
      <c r="O98" s="63"/>
      <c r="P98" s="53"/>
    </row>
    <row r="99" spans="2:16" ht="12.2" customHeight="1" x14ac:dyDescent="0.2">
      <c r="B99" s="72"/>
      <c r="C99" s="53"/>
      <c r="D99" s="53"/>
      <c r="E99" s="64"/>
      <c r="F99" s="53"/>
      <c r="G99" s="53"/>
      <c r="H99" s="53"/>
      <c r="I99" s="59"/>
      <c r="J99" s="60"/>
      <c r="K99" s="92"/>
      <c r="L99" s="67"/>
      <c r="M99" s="29"/>
      <c r="N99" s="67"/>
      <c r="O99" s="63"/>
      <c r="P99" s="53"/>
    </row>
    <row r="100" spans="2:16" ht="12.2" customHeight="1" thickBot="1" x14ac:dyDescent="0.25">
      <c r="B100" s="42" t="s">
        <v>185</v>
      </c>
      <c r="C100" s="27"/>
      <c r="D100" s="27"/>
      <c r="E100" s="32"/>
      <c r="F100" s="27"/>
      <c r="G100" s="33"/>
      <c r="H100" s="37"/>
      <c r="I100" s="34"/>
      <c r="J100" s="35"/>
      <c r="K100" s="93"/>
      <c r="L100" s="74"/>
      <c r="M100" s="74"/>
      <c r="N100" s="74"/>
      <c r="O100" s="75"/>
      <c r="P100" s="53"/>
    </row>
    <row r="101" spans="2:16" ht="12.2" customHeight="1" x14ac:dyDescent="0.2">
      <c r="B101" s="76" t="s">
        <v>238</v>
      </c>
      <c r="C101" s="53"/>
      <c r="D101" s="53"/>
      <c r="E101" s="53"/>
      <c r="F101" s="53"/>
      <c r="G101" s="53"/>
      <c r="H101" s="53"/>
      <c r="I101" s="53"/>
      <c r="J101" s="53"/>
      <c r="K101" s="64"/>
      <c r="L101" s="64"/>
      <c r="M101" s="64"/>
      <c r="N101" s="64"/>
      <c r="O101" s="64"/>
      <c r="P101" s="53"/>
    </row>
    <row r="102" spans="2:16" ht="12.6" customHeight="1" x14ac:dyDescent="0.2">
      <c r="B102" s="978" t="s">
        <v>239</v>
      </c>
      <c r="C102" s="978"/>
      <c r="D102" s="978"/>
      <c r="E102" s="978"/>
      <c r="F102" s="978"/>
      <c r="G102" s="978"/>
      <c r="H102" s="978"/>
      <c r="I102" s="978"/>
      <c r="J102" s="978"/>
      <c r="K102" s="978"/>
      <c r="L102" s="978"/>
      <c r="M102" s="978"/>
      <c r="N102" s="978"/>
      <c r="O102" s="64"/>
      <c r="P102" s="53"/>
    </row>
  </sheetData>
  <mergeCells count="21">
    <mergeCell ref="K8:L9"/>
    <mergeCell ref="D8:G9"/>
    <mergeCell ref="B8:C9"/>
    <mergeCell ref="M8:N9"/>
    <mergeCell ref="K12:L12"/>
    <mergeCell ref="D12:G13"/>
    <mergeCell ref="B12:C13"/>
    <mergeCell ref="B10:C11"/>
    <mergeCell ref="D10:G11"/>
    <mergeCell ref="K10:L11"/>
    <mergeCell ref="M10:N11"/>
    <mergeCell ref="B2:N2"/>
    <mergeCell ref="B3:N3"/>
    <mergeCell ref="M5:N5"/>
    <mergeCell ref="B6:C7"/>
    <mergeCell ref="D6:G7"/>
    <mergeCell ref="B60:D60"/>
    <mergeCell ref="B15:D17"/>
    <mergeCell ref="K15:O17"/>
    <mergeCell ref="M12:N12"/>
    <mergeCell ref="B102:N102"/>
  </mergeCells>
  <dataValidations count="1">
    <dataValidation type="list" allowBlank="1" showInputMessage="1" showErrorMessage="1" sqref="D23 D97 D94 D91 D88 D84 D80 D76 D71 D68 D65 D62 D58 D55 D53 D51 D47:D48 D44 D42 D40 D37 D35 D31 D29 D27" xr:uid="{00000000-0002-0000-0800-000000000000}">
      <formula1>$E$3:$E$6</formula1>
    </dataValidation>
  </dataValidations>
  <hyperlinks>
    <hyperlink ref="G29" r:id="rId1" xr:uid="{00000000-0004-0000-0800-000000000000}"/>
    <hyperlink ref="G27" r:id="rId2" xr:uid="{00000000-0004-0000-0800-000001000000}"/>
    <hyperlink ref="G76" r:id="rId3" xr:uid="{00000000-0004-0000-0800-000002000000}"/>
    <hyperlink ref="G84" r:id="rId4" xr:uid="{00000000-0004-0000-0800-000003000000}"/>
    <hyperlink ref="G80" r:id="rId5" xr:uid="{00000000-0004-0000-0800-000004000000}"/>
    <hyperlink ref="G97" r:id="rId6" xr:uid="{00000000-0004-0000-0800-000005000000}"/>
  </hyperlinks>
  <pageMargins left="0.43307086614173229" right="0.23622047244094491" top="0.35433070866141736" bottom="0.35433070866141736" header="0" footer="0"/>
  <pageSetup paperSize="9" scale="65"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19000000}">
          <x14:formula1>
            <xm:f>Reference!$F$3:$F$6</xm:f>
          </x14:formula1>
          <xm:sqref>D21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>
    <pageSetUpPr fitToPage="1"/>
  </sheetPr>
  <dimension ref="A1:AC110"/>
  <sheetViews>
    <sheetView zoomScaleNormal="100" workbookViewId="0">
      <selection activeCell="S110" sqref="S110"/>
    </sheetView>
  </sheetViews>
  <sheetFormatPr defaultColWidth="3.42578125" defaultRowHeight="12.75" x14ac:dyDescent="0.2"/>
  <cols>
    <col min="1" max="32" width="3.42578125" style="6"/>
    <col min="33" max="33" width="32" style="6" customWidth="1"/>
    <col min="34" max="16384" width="3.42578125" style="6"/>
  </cols>
  <sheetData>
    <row r="1" spans="1:29" x14ac:dyDescent="0.2">
      <c r="A1" s="1203" t="s">
        <v>24</v>
      </c>
      <c r="B1" s="1203"/>
      <c r="C1" s="1203"/>
      <c r="D1" s="1203"/>
      <c r="E1" s="1203"/>
      <c r="F1" s="1203"/>
      <c r="G1" s="1203"/>
      <c r="H1" s="1203"/>
      <c r="I1" s="1203"/>
      <c r="J1" s="1203"/>
      <c r="K1" s="1203"/>
      <c r="L1" s="1203"/>
      <c r="M1" s="1203"/>
      <c r="N1" s="1203"/>
      <c r="O1" s="1203"/>
      <c r="P1" s="1203"/>
      <c r="Q1" s="1203"/>
      <c r="R1" s="1203"/>
      <c r="S1" s="1203"/>
      <c r="T1" s="1203"/>
      <c r="U1" s="1203"/>
      <c r="V1" s="1203"/>
      <c r="W1" s="1203"/>
      <c r="X1" s="1203"/>
      <c r="Y1" s="1203"/>
      <c r="Z1" s="1203"/>
      <c r="AA1" s="1203"/>
      <c r="AB1" s="1203"/>
      <c r="AC1" s="1203"/>
    </row>
    <row r="2" spans="1:29" x14ac:dyDescent="0.2">
      <c r="A2" s="1203"/>
      <c r="B2" s="1203"/>
      <c r="C2" s="1203"/>
      <c r="D2" s="1203"/>
      <c r="E2" s="1203"/>
      <c r="F2" s="1203"/>
      <c r="G2" s="1203"/>
      <c r="H2" s="1203"/>
      <c r="I2" s="1203"/>
      <c r="J2" s="1203"/>
      <c r="K2" s="1203"/>
      <c r="L2" s="1203"/>
      <c r="M2" s="1203"/>
      <c r="N2" s="1203"/>
      <c r="O2" s="1203"/>
      <c r="P2" s="1203"/>
      <c r="Q2" s="1203"/>
      <c r="R2" s="1203"/>
      <c r="S2" s="1203"/>
      <c r="T2" s="1203"/>
      <c r="U2" s="1203"/>
      <c r="V2" s="1203"/>
      <c r="W2" s="1203"/>
      <c r="X2" s="1203"/>
      <c r="Y2" s="1203"/>
      <c r="Z2" s="1203"/>
      <c r="AA2" s="1203"/>
      <c r="AB2" s="1203"/>
      <c r="AC2" s="1203"/>
    </row>
    <row r="3" spans="1:29" x14ac:dyDescent="0.2">
      <c r="A3" s="1204" t="s">
        <v>25</v>
      </c>
      <c r="B3" s="1204"/>
      <c r="C3" s="1204"/>
      <c r="D3" s="1204"/>
      <c r="E3" s="1204"/>
      <c r="F3" s="1204"/>
      <c r="G3" s="1204"/>
      <c r="H3" s="1204"/>
      <c r="I3" s="1204"/>
      <c r="J3" s="1204"/>
      <c r="K3" s="1204"/>
      <c r="L3" s="1204"/>
      <c r="M3" s="1204"/>
      <c r="N3" s="1204"/>
      <c r="O3" s="1204"/>
      <c r="P3" s="1204"/>
      <c r="Q3" s="1204"/>
      <c r="R3" s="1204"/>
      <c r="S3" s="1204"/>
      <c r="T3" s="1204"/>
      <c r="U3" s="1204"/>
      <c r="V3" s="1204"/>
      <c r="W3" s="1204"/>
      <c r="X3" s="1204"/>
      <c r="Y3" s="1204"/>
      <c r="Z3" s="1204"/>
      <c r="AA3" s="1204"/>
      <c r="AB3" s="1204"/>
      <c r="AC3" s="1204"/>
    </row>
    <row r="4" spans="1:29" x14ac:dyDescent="0.2">
      <c r="A4" s="1204"/>
      <c r="B4" s="1204"/>
      <c r="C4" s="1204"/>
      <c r="D4" s="1204"/>
      <c r="E4" s="1204"/>
      <c r="F4" s="1204"/>
      <c r="G4" s="1204"/>
      <c r="H4" s="1204"/>
      <c r="I4" s="1204"/>
      <c r="J4" s="1204"/>
      <c r="K4" s="1204"/>
      <c r="L4" s="1204"/>
      <c r="M4" s="1204"/>
      <c r="N4" s="1204"/>
      <c r="O4" s="1204"/>
      <c r="P4" s="1204"/>
      <c r="Q4" s="1204"/>
      <c r="R4" s="1204"/>
      <c r="S4" s="1204"/>
      <c r="T4" s="1204"/>
      <c r="U4" s="1204"/>
      <c r="V4" s="1204"/>
      <c r="W4" s="1204"/>
      <c r="X4" s="1204"/>
      <c r="Y4" s="1204"/>
      <c r="Z4" s="1204"/>
      <c r="AA4" s="1204"/>
      <c r="AB4" s="1204"/>
      <c r="AC4" s="1204"/>
    </row>
    <row r="5" spans="1:29" s="5" customFormat="1" x14ac:dyDescent="0.2">
      <c r="A5" s="1214" t="s">
        <v>147</v>
      </c>
      <c r="B5" s="1186" t="s">
        <v>26</v>
      </c>
      <c r="C5" s="1187"/>
      <c r="D5" s="1187"/>
      <c r="E5" s="1187"/>
      <c r="F5" s="1187"/>
      <c r="G5" s="1187"/>
      <c r="H5" s="1187"/>
      <c r="I5" s="1187"/>
      <c r="J5" s="1187"/>
      <c r="K5" s="1187"/>
      <c r="L5" s="1187"/>
      <c r="M5" s="1187"/>
      <c r="N5" s="1187"/>
      <c r="O5" s="1187"/>
      <c r="P5" s="1187"/>
      <c r="Q5" s="1187"/>
      <c r="R5" s="1187"/>
      <c r="S5" s="1187"/>
      <c r="T5" s="1187"/>
      <c r="U5" s="1187"/>
      <c r="V5" s="1187"/>
      <c r="W5" s="1187"/>
      <c r="X5" s="1187"/>
      <c r="Y5" s="1187"/>
      <c r="Z5" s="1187"/>
      <c r="AA5" s="1187"/>
      <c r="AB5" s="1187"/>
      <c r="AC5" s="1188"/>
    </row>
    <row r="6" spans="1:29" s="5" customFormat="1" ht="18" customHeight="1" x14ac:dyDescent="0.2">
      <c r="A6" s="1214"/>
      <c r="B6" s="1191" t="s">
        <v>134</v>
      </c>
      <c r="C6" s="1190"/>
      <c r="D6" s="1182"/>
      <c r="E6" s="1182"/>
      <c r="F6" s="1182"/>
      <c r="G6" s="1213"/>
      <c r="H6" s="1205" t="e">
        <f>#REF!</f>
        <v>#REF!</v>
      </c>
      <c r="I6" s="1206"/>
      <c r="J6" s="1206"/>
      <c r="K6" s="1206"/>
      <c r="L6" s="1206"/>
      <c r="M6" s="1206"/>
      <c r="N6" s="1206"/>
      <c r="O6" s="1206"/>
      <c r="P6" s="1206"/>
      <c r="Q6" s="1206"/>
      <c r="R6" s="1206"/>
      <c r="S6" s="1206"/>
      <c r="T6" s="1206"/>
      <c r="U6" s="1206"/>
      <c r="V6" s="1206"/>
      <c r="W6" s="1206"/>
      <c r="X6" s="1206"/>
      <c r="Y6" s="1206"/>
      <c r="Z6" s="1206"/>
      <c r="AA6" s="1206"/>
      <c r="AB6" s="1206"/>
      <c r="AC6" s="1207"/>
    </row>
    <row r="7" spans="1:29" s="5" customFormat="1" ht="18" customHeight="1" x14ac:dyDescent="0.2">
      <c r="A7" s="1214"/>
      <c r="B7" s="1191" t="s">
        <v>136</v>
      </c>
      <c r="C7" s="1190"/>
      <c r="D7" s="1182"/>
      <c r="E7" s="1182"/>
      <c r="F7" s="1182"/>
      <c r="G7" s="1213"/>
      <c r="H7" s="1208" t="e">
        <f>#REF!</f>
        <v>#REF!</v>
      </c>
      <c r="I7" s="1208"/>
      <c r="J7" s="1208"/>
      <c r="K7" s="1208"/>
      <c r="L7" s="1208"/>
      <c r="M7" s="1208"/>
      <c r="N7" s="1208"/>
      <c r="O7" s="1208"/>
      <c r="P7" s="1208"/>
      <c r="Q7" s="1208"/>
      <c r="R7" s="1208"/>
      <c r="S7" s="1208"/>
      <c r="T7" s="1208"/>
      <c r="U7" s="1208"/>
      <c r="V7" s="1208"/>
      <c r="W7" s="1208"/>
      <c r="X7" s="1208"/>
      <c r="Y7" s="1208"/>
      <c r="Z7" s="1208"/>
      <c r="AA7" s="1208"/>
      <c r="AB7" s="1208"/>
      <c r="AC7" s="1208"/>
    </row>
    <row r="8" spans="1:29" s="5" customFormat="1" ht="46.5" customHeight="1" x14ac:dyDescent="0.2">
      <c r="A8" s="1214"/>
      <c r="B8" s="1191" t="s">
        <v>27</v>
      </c>
      <c r="C8" s="1190"/>
      <c r="D8" s="1182"/>
      <c r="E8" s="1182"/>
      <c r="F8" s="1182"/>
      <c r="G8" s="1213"/>
      <c r="H8" s="1209"/>
      <c r="I8" s="1209"/>
      <c r="J8" s="1209"/>
      <c r="K8" s="1209"/>
      <c r="L8" s="1209"/>
      <c r="M8" s="1209"/>
      <c r="N8" s="1209"/>
      <c r="O8" s="1209"/>
      <c r="P8" s="1209"/>
      <c r="Q8" s="1209"/>
      <c r="R8" s="1209"/>
      <c r="S8" s="1209"/>
      <c r="T8" s="1209"/>
      <c r="U8" s="1209"/>
      <c r="V8" s="1209"/>
      <c r="W8" s="1209"/>
      <c r="X8" s="1209"/>
      <c r="Y8" s="1209"/>
      <c r="Z8" s="1209"/>
      <c r="AA8" s="1209"/>
      <c r="AB8" s="1209"/>
      <c r="AC8" s="1209"/>
    </row>
    <row r="9" spans="1:29" s="5" customFormat="1" ht="18" customHeight="1" x14ac:dyDescent="0.2">
      <c r="A9" s="1214"/>
      <c r="B9" s="1191" t="s">
        <v>28</v>
      </c>
      <c r="C9" s="1190"/>
      <c r="D9" s="1182"/>
      <c r="E9" s="1182"/>
      <c r="F9" s="1182"/>
      <c r="G9" s="1213"/>
      <c r="H9" s="1196"/>
      <c r="I9" s="1196"/>
      <c r="J9" s="1196"/>
      <c r="K9" s="1196"/>
      <c r="L9" s="1196"/>
      <c r="M9" s="1196"/>
      <c r="N9" s="1196"/>
      <c r="O9" s="1196"/>
      <c r="P9" s="1211" t="s">
        <v>135</v>
      </c>
      <c r="Q9" s="1211"/>
      <c r="R9" s="1211"/>
      <c r="S9" s="1211"/>
      <c r="T9" s="1211"/>
      <c r="U9" s="1212" t="e">
        <f>#REF!</f>
        <v>#REF!</v>
      </c>
      <c r="V9" s="1212"/>
      <c r="W9" s="1212"/>
      <c r="X9" s="1212"/>
      <c r="Y9" s="1212"/>
      <c r="Z9" s="1212"/>
      <c r="AA9" s="1212"/>
      <c r="AB9" s="1212"/>
      <c r="AC9" s="1212"/>
    </row>
    <row r="10" spans="1:29" s="5" customFormat="1" ht="18" customHeight="1" x14ac:dyDescent="0.2">
      <c r="A10" s="1214"/>
      <c r="B10" s="1191" t="s">
        <v>137</v>
      </c>
      <c r="C10" s="1190"/>
      <c r="D10" s="1182"/>
      <c r="E10" s="1182"/>
      <c r="F10" s="1182"/>
      <c r="G10" s="1213"/>
      <c r="H10" s="1210"/>
      <c r="I10" s="1210"/>
      <c r="J10" s="1210"/>
      <c r="K10" s="1210"/>
      <c r="L10" s="1210"/>
      <c r="M10" s="1210"/>
      <c r="N10" s="1210"/>
      <c r="O10" s="1210"/>
      <c r="P10" s="1210"/>
      <c r="Q10" s="1210"/>
      <c r="R10" s="1210"/>
      <c r="S10" s="1210"/>
      <c r="T10" s="1210"/>
      <c r="U10" s="1210"/>
      <c r="V10" s="1210"/>
      <c r="W10" s="1210"/>
      <c r="X10" s="1210"/>
      <c r="Y10" s="1210"/>
      <c r="Z10" s="1210"/>
      <c r="AA10" s="1210"/>
      <c r="AB10" s="1210"/>
      <c r="AC10" s="1210"/>
    </row>
    <row r="11" spans="1:29" s="5" customFormat="1" ht="5.25" customHeight="1" x14ac:dyDescent="0.2">
      <c r="C11" s="99"/>
      <c r="G11" s="99"/>
    </row>
    <row r="12" spans="1:29" s="5" customFormat="1" ht="15" x14ac:dyDescent="0.2">
      <c r="A12" s="1184" t="s">
        <v>148</v>
      </c>
      <c r="B12" s="1186" t="s">
        <v>29</v>
      </c>
      <c r="C12" s="1182"/>
      <c r="D12" s="1182"/>
      <c r="E12" s="1182"/>
      <c r="F12" s="1182"/>
      <c r="G12" s="1190"/>
      <c r="H12" s="1182"/>
      <c r="I12" s="1182"/>
      <c r="J12" s="1182"/>
      <c r="K12" s="1182"/>
      <c r="L12" s="1182"/>
      <c r="M12" s="1182"/>
      <c r="N12" s="1182"/>
      <c r="O12" s="1182"/>
      <c r="P12" s="1182"/>
      <c r="Q12" s="1182"/>
      <c r="R12" s="1182"/>
      <c r="S12" s="1182"/>
      <c r="T12" s="1182"/>
      <c r="U12" s="1182"/>
      <c r="V12" s="1182"/>
      <c r="W12" s="1182"/>
      <c r="X12" s="1182"/>
      <c r="Y12" s="1182"/>
      <c r="Z12" s="1182"/>
      <c r="AA12" s="1182"/>
      <c r="AB12" s="1182"/>
      <c r="AC12" s="1183"/>
    </row>
    <row r="13" spans="1:29" s="5" customFormat="1" ht="18" customHeight="1" x14ac:dyDescent="0.2">
      <c r="A13" s="1185"/>
      <c r="B13" s="1181" t="s">
        <v>138</v>
      </c>
      <c r="C13" s="1182"/>
      <c r="D13" s="1182"/>
      <c r="E13" s="1182"/>
      <c r="F13" s="1182"/>
      <c r="G13" s="1183"/>
      <c r="H13" s="1215" t="e">
        <f>H7</f>
        <v>#REF!</v>
      </c>
      <c r="I13" s="1216"/>
      <c r="J13" s="1216"/>
      <c r="K13" s="1216"/>
      <c r="L13" s="1216"/>
      <c r="M13" s="1216"/>
      <c r="N13" s="1216"/>
      <c r="O13" s="1216"/>
      <c r="P13" s="1216"/>
      <c r="Q13" s="1216"/>
      <c r="R13" s="1216"/>
      <c r="S13" s="1216"/>
      <c r="T13" s="1216"/>
      <c r="U13" s="1216"/>
      <c r="V13" s="1216"/>
      <c r="W13" s="1216"/>
      <c r="X13" s="1216"/>
      <c r="Y13" s="1216"/>
      <c r="Z13" s="1216"/>
      <c r="AA13" s="1216"/>
      <c r="AB13" s="1216"/>
      <c r="AC13" s="1217"/>
    </row>
    <row r="14" spans="1:29" s="5" customFormat="1" ht="18" customHeight="1" x14ac:dyDescent="0.2">
      <c r="A14" s="1185"/>
      <c r="B14" s="1181" t="s">
        <v>28</v>
      </c>
      <c r="C14" s="1182"/>
      <c r="D14" s="1182"/>
      <c r="E14" s="1182"/>
      <c r="F14" s="1182"/>
      <c r="G14" s="1183"/>
      <c r="H14" s="1221"/>
      <c r="I14" s="1222"/>
      <c r="J14" s="1222"/>
      <c r="K14" s="1222"/>
      <c r="L14" s="1222"/>
      <c r="M14" s="1222"/>
      <c r="N14" s="1222"/>
      <c r="O14" s="1223"/>
      <c r="P14" s="1224" t="s">
        <v>135</v>
      </c>
      <c r="Q14" s="1225"/>
      <c r="R14" s="1225"/>
      <c r="S14" s="1225"/>
      <c r="T14" s="1226"/>
      <c r="U14" s="1227" t="e">
        <f>#REF!</f>
        <v>#REF!</v>
      </c>
      <c r="V14" s="1228"/>
      <c r="W14" s="1228"/>
      <c r="X14" s="1228"/>
      <c r="Y14" s="1228"/>
      <c r="Z14" s="1228"/>
      <c r="AA14" s="1228"/>
      <c r="AB14" s="1228"/>
      <c r="AC14" s="1229"/>
    </row>
    <row r="15" spans="1:29" s="5" customFormat="1" ht="18" customHeight="1" x14ac:dyDescent="0.2">
      <c r="A15" s="1185"/>
      <c r="B15" s="1181" t="s">
        <v>139</v>
      </c>
      <c r="C15" s="1182"/>
      <c r="D15" s="1182"/>
      <c r="E15" s="1182"/>
      <c r="F15" s="1182"/>
      <c r="G15" s="1183"/>
      <c r="H15" s="1218"/>
      <c r="I15" s="1219"/>
      <c r="J15" s="1219"/>
      <c r="K15" s="1219"/>
      <c r="L15" s="1219"/>
      <c r="M15" s="1219"/>
      <c r="N15" s="1219"/>
      <c r="O15" s="1219"/>
      <c r="P15" s="1219"/>
      <c r="Q15" s="1219"/>
      <c r="R15" s="1219"/>
      <c r="S15" s="1219"/>
      <c r="T15" s="1219"/>
      <c r="U15" s="1219"/>
      <c r="V15" s="1219"/>
      <c r="W15" s="1219"/>
      <c r="X15" s="1219"/>
      <c r="Y15" s="1219"/>
      <c r="Z15" s="1219"/>
      <c r="AA15" s="1219"/>
      <c r="AB15" s="1219"/>
      <c r="AC15" s="1220"/>
    </row>
    <row r="16" spans="1:29" s="5" customFormat="1" ht="6" customHeight="1" x14ac:dyDescent="0.2"/>
    <row r="17" spans="1:29" s="5" customFormat="1" x14ac:dyDescent="0.2">
      <c r="A17" s="1242" t="s">
        <v>149</v>
      </c>
      <c r="B17" s="1186" t="s">
        <v>49</v>
      </c>
      <c r="C17" s="1187"/>
      <c r="D17" s="1187"/>
      <c r="E17" s="1187"/>
      <c r="F17" s="1187"/>
      <c r="G17" s="1187"/>
      <c r="H17" s="1187"/>
      <c r="I17" s="1187"/>
      <c r="J17" s="1187"/>
      <c r="K17" s="1187"/>
      <c r="L17" s="1187"/>
      <c r="M17" s="1187"/>
      <c r="N17" s="1187"/>
      <c r="O17" s="1187"/>
      <c r="P17" s="1187"/>
      <c r="Q17" s="1187"/>
      <c r="R17" s="1187"/>
      <c r="S17" s="1187"/>
      <c r="T17" s="1187"/>
      <c r="U17" s="1187"/>
      <c r="V17" s="1187"/>
      <c r="W17" s="1187"/>
      <c r="X17" s="1187"/>
      <c r="Y17" s="1187"/>
      <c r="Z17" s="1187"/>
      <c r="AA17" s="1187"/>
      <c r="AB17" s="1187"/>
      <c r="AC17" s="1188"/>
    </row>
    <row r="18" spans="1:29" s="5" customFormat="1" ht="18" customHeight="1" x14ac:dyDescent="0.2">
      <c r="A18" s="1243"/>
      <c r="B18" s="1191" t="s">
        <v>140</v>
      </c>
      <c r="C18" s="1182"/>
      <c r="D18" s="1182"/>
      <c r="E18" s="1182"/>
      <c r="F18" s="1182"/>
      <c r="G18" s="1183"/>
      <c r="H18" s="1210"/>
      <c r="I18" s="1210"/>
      <c r="J18" s="1210"/>
      <c r="K18" s="1210"/>
      <c r="L18" s="1210"/>
      <c r="M18" s="1210"/>
      <c r="N18" s="1210"/>
      <c r="O18" s="1210"/>
      <c r="P18" s="1210"/>
      <c r="Q18" s="1210"/>
      <c r="R18" s="1210"/>
      <c r="S18" s="1210"/>
      <c r="T18" s="1210"/>
      <c r="U18" s="1210"/>
      <c r="V18" s="1210"/>
      <c r="W18" s="1210"/>
      <c r="X18" s="1210"/>
      <c r="Y18" s="1210"/>
      <c r="Z18" s="1210"/>
      <c r="AA18" s="1210"/>
      <c r="AB18" s="1210"/>
      <c r="AC18" s="1210"/>
    </row>
    <row r="19" spans="1:29" s="5" customFormat="1" ht="43.5" customHeight="1" x14ac:dyDescent="0.2">
      <c r="A19" s="1243"/>
      <c r="B19" s="1191" t="s">
        <v>141</v>
      </c>
      <c r="C19" s="1182"/>
      <c r="D19" s="1182"/>
      <c r="E19" s="1182"/>
      <c r="F19" s="1182"/>
      <c r="G19" s="1183"/>
      <c r="H19" s="1230" t="e">
        <f>#REF!</f>
        <v>#REF!</v>
      </c>
      <c r="I19" s="1230"/>
      <c r="J19" s="1230"/>
      <c r="K19" s="1230"/>
      <c r="L19" s="1230"/>
      <c r="M19" s="1230"/>
      <c r="N19" s="1230"/>
      <c r="O19" s="1230"/>
      <c r="P19" s="1230"/>
      <c r="Q19" s="1230"/>
      <c r="R19" s="1230"/>
      <c r="S19" s="1230"/>
      <c r="T19" s="1230"/>
      <c r="U19" s="1230"/>
      <c r="V19" s="1230"/>
      <c r="W19" s="1230"/>
      <c r="X19" s="1230"/>
      <c r="Y19" s="1230"/>
      <c r="Z19" s="1230"/>
      <c r="AA19" s="1230"/>
      <c r="AB19" s="1230"/>
      <c r="AC19" s="1230"/>
    </row>
    <row r="20" spans="1:29" s="5" customFormat="1" ht="18.75" customHeight="1" x14ac:dyDescent="0.2">
      <c r="A20" s="1243"/>
      <c r="B20" s="1191" t="s">
        <v>142</v>
      </c>
      <c r="C20" s="1182"/>
      <c r="D20" s="1182"/>
      <c r="E20" s="1182"/>
      <c r="F20" s="1182"/>
      <c r="G20" s="1183"/>
      <c r="H20" s="1230" t="e">
        <f>#REF!</f>
        <v>#REF!</v>
      </c>
      <c r="I20" s="1230"/>
      <c r="J20" s="1230"/>
      <c r="K20" s="1230"/>
      <c r="L20" s="1230"/>
      <c r="M20" s="1230"/>
      <c r="N20" s="1230"/>
      <c r="O20" s="1230"/>
      <c r="P20" s="1230"/>
      <c r="Q20" s="1230"/>
      <c r="R20" s="1230"/>
      <c r="S20" s="1230"/>
      <c r="T20" s="1230"/>
      <c r="U20" s="1230"/>
      <c r="V20" s="1230"/>
      <c r="W20" s="1230"/>
      <c r="X20" s="1230"/>
      <c r="Y20" s="1230"/>
      <c r="Z20" s="1230"/>
      <c r="AA20" s="1230"/>
      <c r="AB20" s="1230"/>
      <c r="AC20" s="1230"/>
    </row>
    <row r="21" spans="1:29" s="5" customFormat="1" ht="18.75" customHeight="1" x14ac:dyDescent="0.2">
      <c r="A21" s="1243"/>
      <c r="B21" s="1191" t="s">
        <v>28</v>
      </c>
      <c r="C21" s="1182"/>
      <c r="D21" s="1182"/>
      <c r="E21" s="1182"/>
      <c r="F21" s="1182"/>
      <c r="G21" s="1183"/>
      <c r="H21" s="1196"/>
      <c r="I21" s="1196"/>
      <c r="J21" s="1196"/>
      <c r="K21" s="1196"/>
      <c r="L21" s="1196"/>
      <c r="M21" s="1196"/>
      <c r="N21" s="1196"/>
      <c r="O21" s="1196"/>
      <c r="P21" s="1211" t="s">
        <v>135</v>
      </c>
      <c r="Q21" s="1211"/>
      <c r="R21" s="1211"/>
      <c r="S21" s="1211"/>
      <c r="T21" s="1211"/>
      <c r="U21" s="1240" t="e">
        <f>#REF!</f>
        <v>#REF!</v>
      </c>
      <c r="V21" s="1240"/>
      <c r="W21" s="1240"/>
      <c r="X21" s="1240"/>
      <c r="Y21" s="1240"/>
      <c r="Z21" s="1240"/>
      <c r="AA21" s="1240"/>
      <c r="AB21" s="1240"/>
      <c r="AC21" s="1240"/>
    </row>
    <row r="22" spans="1:29" s="5" customFormat="1" ht="18.75" customHeight="1" x14ac:dyDescent="0.2">
      <c r="A22" s="1243"/>
      <c r="B22" s="1191" t="s">
        <v>143</v>
      </c>
      <c r="C22" s="1182"/>
      <c r="D22" s="1182"/>
      <c r="E22" s="1182"/>
      <c r="F22" s="1182"/>
      <c r="G22" s="1183"/>
      <c r="H22" s="1210"/>
      <c r="I22" s="1210"/>
      <c r="J22" s="1210"/>
      <c r="K22" s="1210"/>
      <c r="L22" s="1210"/>
      <c r="M22" s="1210"/>
      <c r="N22" s="1210"/>
      <c r="O22" s="1210"/>
      <c r="P22" s="1210"/>
      <c r="Q22" s="1210"/>
      <c r="R22" s="1210"/>
      <c r="S22" s="1210"/>
      <c r="T22" s="1210"/>
      <c r="U22" s="1210"/>
      <c r="V22" s="1210"/>
      <c r="W22" s="1210"/>
      <c r="X22" s="1210"/>
      <c r="Y22" s="1210"/>
      <c r="Z22" s="1210"/>
      <c r="AA22" s="1210"/>
      <c r="AB22" s="1210"/>
      <c r="AC22" s="1210"/>
    </row>
    <row r="23" spans="1:29" s="5" customFormat="1" ht="54.75" customHeight="1" x14ac:dyDescent="0.2">
      <c r="A23" s="1243"/>
      <c r="B23" s="1192" t="s">
        <v>144</v>
      </c>
      <c r="C23" s="1182"/>
      <c r="D23" s="1182"/>
      <c r="E23" s="1182"/>
      <c r="F23" s="1182"/>
      <c r="G23" s="1183"/>
      <c r="H23" s="1241"/>
      <c r="I23" s="1241"/>
      <c r="J23" s="1241"/>
      <c r="K23" s="1241"/>
      <c r="L23" s="1241"/>
      <c r="M23" s="1241"/>
      <c r="N23" s="1241"/>
      <c r="O23" s="1241"/>
      <c r="P23" s="1241"/>
      <c r="Q23" s="1241"/>
      <c r="R23" s="1241"/>
      <c r="S23" s="1241"/>
      <c r="T23" s="1241"/>
      <c r="U23" s="1241"/>
      <c r="V23" s="1241"/>
      <c r="W23" s="1241"/>
      <c r="X23" s="1241"/>
      <c r="Y23" s="1241"/>
      <c r="Z23" s="1241"/>
      <c r="AA23" s="1241"/>
      <c r="AB23" s="1241"/>
      <c r="AC23" s="1241"/>
    </row>
    <row r="24" spans="1:29" ht="5.25" customHeight="1" x14ac:dyDescent="0.2"/>
    <row r="25" spans="1:29" x14ac:dyDescent="0.2">
      <c r="A25" s="1231" t="s">
        <v>31</v>
      </c>
      <c r="B25" s="1232"/>
      <c r="C25" s="1232"/>
      <c r="D25" s="1232"/>
      <c r="E25" s="1232"/>
      <c r="F25" s="1232"/>
      <c r="G25" s="1232"/>
      <c r="H25" s="1232"/>
      <c r="I25" s="1232"/>
      <c r="J25" s="1232"/>
      <c r="K25" s="1232"/>
      <c r="L25" s="1232"/>
      <c r="M25" s="1232"/>
      <c r="N25" s="1232"/>
      <c r="O25" s="1232"/>
      <c r="P25" s="1232"/>
      <c r="Q25" s="1232"/>
      <c r="R25" s="1232"/>
      <c r="S25" s="1232"/>
      <c r="T25" s="1232"/>
      <c r="U25" s="1232"/>
      <c r="V25" s="1232"/>
      <c r="W25" s="1232"/>
      <c r="X25" s="1232"/>
      <c r="Y25" s="1232"/>
      <c r="Z25" s="1232"/>
      <c r="AA25" s="1232"/>
      <c r="AB25" s="1232"/>
      <c r="AC25" s="1233"/>
    </row>
    <row r="26" spans="1:29" ht="18.75" customHeight="1" x14ac:dyDescent="0.2">
      <c r="A26" s="1234" t="s">
        <v>30</v>
      </c>
      <c r="B26" s="1171"/>
      <c r="C26" s="1171"/>
      <c r="D26" s="1171"/>
      <c r="E26" s="1171"/>
      <c r="F26" s="1171"/>
      <c r="G26" s="1171"/>
      <c r="H26" s="1171"/>
      <c r="I26" s="1171"/>
      <c r="J26" s="1171"/>
      <c r="K26" s="1171"/>
      <c r="L26" s="1171"/>
      <c r="M26" s="1171"/>
      <c r="N26" s="1171"/>
      <c r="O26" s="1171"/>
      <c r="P26" s="1171"/>
      <c r="Q26" s="1171"/>
      <c r="R26" s="1171"/>
      <c r="S26" s="1171"/>
      <c r="T26" s="1171"/>
      <c r="U26" s="1171"/>
      <c r="V26" s="1171"/>
      <c r="W26" s="1171"/>
      <c r="X26" s="1171"/>
      <c r="Y26" s="1171"/>
      <c r="Z26" s="1171"/>
      <c r="AA26" s="1171"/>
      <c r="AB26" s="1171"/>
      <c r="AC26" s="1235"/>
    </row>
    <row r="27" spans="1:29" ht="18.75" customHeight="1" x14ac:dyDescent="0.2">
      <c r="A27" s="1234"/>
      <c r="B27" s="1171"/>
      <c r="C27" s="1171"/>
      <c r="D27" s="1171"/>
      <c r="E27" s="1171"/>
      <c r="F27" s="1171"/>
      <c r="G27" s="1171"/>
      <c r="H27" s="1171"/>
      <c r="I27" s="1171"/>
      <c r="J27" s="1171"/>
      <c r="K27" s="1171"/>
      <c r="L27" s="1171"/>
      <c r="M27" s="1171"/>
      <c r="N27" s="1171"/>
      <c r="O27" s="1171"/>
      <c r="P27" s="1171"/>
      <c r="Q27" s="1171"/>
      <c r="R27" s="1171"/>
      <c r="S27" s="1171"/>
      <c r="T27" s="1171"/>
      <c r="U27" s="1171"/>
      <c r="V27" s="1171"/>
      <c r="W27" s="1171"/>
      <c r="X27" s="1171"/>
      <c r="Y27" s="1171"/>
      <c r="Z27" s="1171"/>
      <c r="AA27" s="1171"/>
      <c r="AB27" s="1171"/>
      <c r="AC27" s="1235"/>
    </row>
    <row r="28" spans="1:29" ht="9" customHeight="1" x14ac:dyDescent="0.2">
      <c r="A28" s="1236"/>
      <c r="B28" s="1237"/>
      <c r="C28" s="1237"/>
      <c r="D28" s="1237"/>
      <c r="E28" s="1237"/>
      <c r="F28" s="1237"/>
      <c r="G28" s="1237"/>
      <c r="H28" s="1237"/>
      <c r="I28" s="1237"/>
      <c r="J28" s="1237"/>
      <c r="K28" s="1237"/>
      <c r="L28" s="1237"/>
      <c r="M28" s="1237"/>
      <c r="N28" s="1237"/>
      <c r="O28" s="1237"/>
      <c r="P28" s="1237"/>
      <c r="Q28" s="1237"/>
      <c r="R28" s="1237"/>
      <c r="S28" s="1237"/>
      <c r="T28" s="1237"/>
      <c r="U28" s="1237"/>
      <c r="V28" s="1237"/>
      <c r="W28" s="1237"/>
      <c r="X28" s="1237"/>
      <c r="Y28" s="1237"/>
      <c r="Z28" s="1237"/>
      <c r="AA28" s="1237"/>
      <c r="AB28" s="1237"/>
      <c r="AC28" s="1238"/>
    </row>
    <row r="29" spans="1:29" ht="4.5" customHeight="1" x14ac:dyDescent="0.2"/>
    <row r="30" spans="1:29" s="5" customFormat="1" ht="18.75" customHeight="1" x14ac:dyDescent="0.2">
      <c r="A30" s="1239" t="s">
        <v>32</v>
      </c>
      <c r="B30" s="1239"/>
      <c r="C30" s="1239"/>
      <c r="D30" s="1239"/>
      <c r="E30" s="1239"/>
      <c r="F30" s="1250" t="e">
        <f>#REF!</f>
        <v>#REF!</v>
      </c>
      <c r="G30" s="1251"/>
      <c r="H30" s="1251"/>
      <c r="I30" s="1251"/>
      <c r="J30" s="1251"/>
      <c r="K30" s="1251"/>
      <c r="L30" s="1252"/>
      <c r="M30" s="1191" t="s">
        <v>33</v>
      </c>
      <c r="N30" s="1248"/>
      <c r="O30" s="1248"/>
      <c r="P30" s="1248"/>
      <c r="Q30" s="1248"/>
      <c r="R30" s="1248"/>
      <c r="S30" s="1248"/>
      <c r="T30" s="1248"/>
      <c r="U30" s="1249"/>
      <c r="V30" s="1196"/>
      <c r="W30" s="1196"/>
      <c r="X30" s="1196"/>
      <c r="Y30" s="1196"/>
      <c r="Z30" s="1196"/>
      <c r="AA30" s="1196"/>
      <c r="AB30" s="1196"/>
      <c r="AC30" s="1196"/>
    </row>
    <row r="31" spans="1:29" ht="5.25" customHeight="1" x14ac:dyDescent="0.2"/>
    <row r="32" spans="1:29" x14ac:dyDescent="0.2">
      <c r="A32" s="1231" t="s">
        <v>34</v>
      </c>
      <c r="B32" s="1232"/>
      <c r="C32" s="1232"/>
      <c r="D32" s="1232"/>
      <c r="E32" s="1232"/>
      <c r="F32" s="1232"/>
      <c r="G32" s="1232"/>
      <c r="H32" s="1232"/>
      <c r="I32" s="1232"/>
      <c r="J32" s="1232"/>
      <c r="K32" s="1232"/>
      <c r="L32" s="1232"/>
      <c r="M32" s="1232"/>
      <c r="N32" s="1232"/>
      <c r="O32" s="1232"/>
      <c r="P32" s="1232"/>
      <c r="Q32" s="1232"/>
      <c r="R32" s="1232"/>
      <c r="S32" s="1232"/>
      <c r="T32" s="1232"/>
      <c r="U32" s="1232"/>
      <c r="V32" s="1232"/>
      <c r="W32" s="1232"/>
      <c r="X32" s="1232"/>
      <c r="Y32" s="1232"/>
      <c r="Z32" s="1232"/>
      <c r="AA32" s="1232"/>
      <c r="AB32" s="1232"/>
      <c r="AC32" s="1233"/>
    </row>
    <row r="33" spans="1:29" x14ac:dyDescent="0.2">
      <c r="A33" s="1253" t="s">
        <v>35</v>
      </c>
      <c r="B33" s="1245"/>
      <c r="C33" s="1245"/>
      <c r="D33" s="1245"/>
      <c r="E33" s="1245"/>
      <c r="F33" s="1245"/>
      <c r="G33" s="1245"/>
      <c r="H33" s="1245"/>
      <c r="I33" s="1245"/>
      <c r="J33" s="1245"/>
      <c r="K33" s="1245"/>
      <c r="L33" s="1245"/>
      <c r="M33" s="1245"/>
      <c r="N33" s="1245"/>
      <c r="O33" s="1245"/>
      <c r="P33" s="1245"/>
      <c r="Q33" s="1245"/>
      <c r="R33" s="1245"/>
      <c r="S33" s="1245"/>
      <c r="T33" s="1245"/>
      <c r="U33" s="1245"/>
      <c r="V33" s="1245"/>
      <c r="W33" s="1245"/>
      <c r="X33" s="1245"/>
      <c r="Y33" s="1245"/>
      <c r="Z33" s="1245"/>
      <c r="AA33" s="1245"/>
      <c r="AB33" s="1245"/>
      <c r="AC33" s="1246"/>
    </row>
    <row r="34" spans="1:29" ht="26.25" customHeight="1" x14ac:dyDescent="0.2">
      <c r="A34" s="1254" t="s">
        <v>36</v>
      </c>
      <c r="B34" s="1255"/>
      <c r="C34" s="1255"/>
      <c r="D34" s="1255"/>
      <c r="E34" s="1255"/>
      <c r="F34" s="1255"/>
      <c r="G34" s="1255"/>
      <c r="H34" s="1255"/>
      <c r="I34" s="1255"/>
      <c r="J34" s="1255"/>
      <c r="K34" s="1255"/>
      <c r="L34" s="1255"/>
      <c r="M34" s="1255"/>
      <c r="N34" s="1255"/>
      <c r="O34" s="1255"/>
      <c r="P34" s="1255"/>
      <c r="Q34" s="1255"/>
      <c r="R34" s="1255"/>
      <c r="S34" s="1255"/>
      <c r="T34" s="1255"/>
      <c r="U34" s="1255"/>
      <c r="V34" s="1255"/>
      <c r="W34" s="1255"/>
      <c r="X34" s="1255"/>
      <c r="Y34" s="1255"/>
      <c r="Z34" s="1255"/>
      <c r="AA34" s="1255"/>
      <c r="AB34" s="1255"/>
      <c r="AC34" s="1256"/>
    </row>
    <row r="35" spans="1:29" ht="15" customHeight="1" x14ac:dyDescent="0.2">
      <c r="A35" s="1257" t="s">
        <v>37</v>
      </c>
      <c r="B35" s="1258"/>
      <c r="C35" s="1258"/>
      <c r="D35" s="1258"/>
      <c r="E35" s="1258"/>
      <c r="F35" s="1258"/>
      <c r="G35" s="1258"/>
      <c r="H35" s="1258"/>
      <c r="I35" s="1258"/>
      <c r="J35" s="1258"/>
      <c r="K35" s="1258"/>
      <c r="L35" s="1258"/>
      <c r="M35" s="1258"/>
      <c r="N35" s="1258"/>
      <c r="O35" s="1258"/>
      <c r="P35" s="1258"/>
      <c r="Q35" s="1258"/>
      <c r="R35" s="1258"/>
      <c r="S35" s="1258"/>
      <c r="T35" s="1258"/>
      <c r="U35" s="1258"/>
      <c r="V35" s="1258"/>
      <c r="W35" s="1258"/>
      <c r="X35" s="1258"/>
      <c r="Y35" s="1258"/>
      <c r="Z35" s="1258"/>
      <c r="AA35" s="1258"/>
      <c r="AB35" s="1258"/>
      <c r="AC35" s="1259"/>
    </row>
    <row r="36" spans="1:29" ht="4.5" customHeight="1" x14ac:dyDescent="0.2"/>
    <row r="37" spans="1:29" ht="13.5" customHeight="1" x14ac:dyDescent="0.2">
      <c r="A37" s="1195" t="s">
        <v>38</v>
      </c>
      <c r="B37" s="1195"/>
      <c r="C37" s="1195"/>
      <c r="D37" s="1195"/>
      <c r="E37" s="1195"/>
      <c r="F37" s="1195"/>
      <c r="G37" s="1195"/>
      <c r="H37" s="1195"/>
      <c r="I37" s="1195"/>
      <c r="J37" s="1195"/>
      <c r="K37" s="1195"/>
      <c r="L37" s="1195"/>
      <c r="M37" s="1195"/>
      <c r="N37" s="1195"/>
      <c r="O37" s="1195"/>
      <c r="P37" s="1195"/>
      <c r="Q37" s="1195"/>
      <c r="R37" s="1195"/>
      <c r="S37" s="1195"/>
      <c r="T37" s="1195"/>
      <c r="U37" s="1195"/>
      <c r="V37" s="1195"/>
      <c r="W37" s="1195"/>
      <c r="X37" s="1195"/>
      <c r="Y37" s="1195"/>
      <c r="Z37" s="1195"/>
      <c r="AA37" s="1195"/>
      <c r="AB37" s="1195"/>
      <c r="AC37" s="1195"/>
    </row>
    <row r="38" spans="1:29" ht="13.5" customHeight="1" x14ac:dyDescent="0.2">
      <c r="A38" s="1231" t="s">
        <v>39</v>
      </c>
      <c r="B38" s="1262"/>
      <c r="C38" s="1262"/>
      <c r="D38" s="1262"/>
      <c r="E38" s="1262"/>
      <c r="F38" s="1262"/>
      <c r="G38" s="1262"/>
      <c r="H38" s="1262"/>
      <c r="I38" s="1262"/>
      <c r="J38" s="7"/>
      <c r="K38" s="1232" t="s">
        <v>43</v>
      </c>
      <c r="L38" s="1232"/>
      <c r="M38" s="1232"/>
      <c r="N38" s="1232"/>
      <c r="O38" s="1232"/>
      <c r="P38" s="1232"/>
      <c r="Q38" s="1232"/>
      <c r="R38" s="1232"/>
      <c r="S38" s="1232"/>
      <c r="T38" s="7"/>
      <c r="U38" s="1232" t="s">
        <v>46</v>
      </c>
      <c r="V38" s="1232"/>
      <c r="W38" s="1232"/>
      <c r="X38" s="1232"/>
      <c r="Y38" s="1232"/>
      <c r="Z38" s="1232"/>
      <c r="AA38" s="1232"/>
      <c r="AB38" s="1232"/>
      <c r="AC38" s="1233"/>
    </row>
    <row r="39" spans="1:29" ht="13.5" customHeight="1" x14ac:dyDescent="0.2">
      <c r="A39" s="1244" t="s">
        <v>40</v>
      </c>
      <c r="B39" s="1245"/>
      <c r="C39" s="1245"/>
      <c r="D39" s="1245"/>
      <c r="E39" s="1245"/>
      <c r="F39" s="1245"/>
      <c r="G39" s="1245"/>
      <c r="H39" s="1245"/>
      <c r="I39" s="1245"/>
      <c r="J39" s="8"/>
      <c r="K39" s="1260" t="s">
        <v>44</v>
      </c>
      <c r="L39" s="1260"/>
      <c r="M39" s="1260"/>
      <c r="N39" s="1260"/>
      <c r="O39" s="1260"/>
      <c r="P39" s="1260"/>
      <c r="Q39" s="1260"/>
      <c r="R39" s="1260"/>
      <c r="S39" s="1260"/>
      <c r="T39" s="8"/>
      <c r="U39" s="1260" t="s">
        <v>47</v>
      </c>
      <c r="V39" s="1260"/>
      <c r="W39" s="1260"/>
      <c r="X39" s="1260"/>
      <c r="Y39" s="1260"/>
      <c r="Z39" s="1260"/>
      <c r="AA39" s="1260"/>
      <c r="AB39" s="1260"/>
      <c r="AC39" s="1261"/>
    </row>
    <row r="40" spans="1:29" ht="13.5" customHeight="1" x14ac:dyDescent="0.2">
      <c r="A40" s="1253" t="s">
        <v>120</v>
      </c>
      <c r="B40" s="1245"/>
      <c r="C40" s="1245"/>
      <c r="D40" s="1245"/>
      <c r="E40" s="1245"/>
      <c r="F40" s="1245"/>
      <c r="G40" s="1245"/>
      <c r="H40" s="1245"/>
      <c r="I40" s="1245"/>
      <c r="J40" s="8"/>
      <c r="K40" s="1260" t="s">
        <v>121</v>
      </c>
      <c r="L40" s="1245"/>
      <c r="M40" s="1245"/>
      <c r="N40" s="1245"/>
      <c r="O40" s="1245"/>
      <c r="P40" s="1245"/>
      <c r="Q40" s="1245"/>
      <c r="R40" s="1245"/>
      <c r="S40" s="1245"/>
      <c r="T40" s="8"/>
      <c r="U40" s="1245" t="s">
        <v>122</v>
      </c>
      <c r="V40" s="1245"/>
      <c r="W40" s="1245"/>
      <c r="X40" s="1245"/>
      <c r="Y40" s="1245"/>
      <c r="Z40" s="1245"/>
      <c r="AA40" s="1245"/>
      <c r="AB40" s="1245"/>
      <c r="AC40" s="1246"/>
    </row>
    <row r="41" spans="1:29" ht="13.5" customHeight="1" x14ac:dyDescent="0.2">
      <c r="A41" s="1253" t="s">
        <v>123</v>
      </c>
      <c r="B41" s="1245"/>
      <c r="C41" s="1245"/>
      <c r="D41" s="1245"/>
      <c r="E41" s="1245"/>
      <c r="F41" s="1245"/>
      <c r="G41" s="1245"/>
      <c r="H41" s="1245"/>
      <c r="I41" s="1245"/>
      <c r="J41" s="8"/>
      <c r="K41" s="1260" t="s">
        <v>124</v>
      </c>
      <c r="L41" s="1260"/>
      <c r="M41" s="1260"/>
      <c r="N41" s="1260"/>
      <c r="O41" s="1260"/>
      <c r="P41" s="1260"/>
      <c r="Q41" s="1260"/>
      <c r="R41" s="1260"/>
      <c r="S41" s="1260"/>
      <c r="T41" s="8"/>
      <c r="U41" s="1245" t="s">
        <v>125</v>
      </c>
      <c r="V41" s="1245"/>
      <c r="W41" s="1245"/>
      <c r="X41" s="1245"/>
      <c r="Y41" s="1245"/>
      <c r="Z41" s="1245"/>
      <c r="AA41" s="1245"/>
      <c r="AB41" s="1245"/>
      <c r="AC41" s="1246"/>
    </row>
    <row r="42" spans="1:29" ht="13.5" customHeight="1" x14ac:dyDescent="0.2">
      <c r="A42" s="10"/>
      <c r="B42" s="11"/>
      <c r="C42" s="11"/>
      <c r="D42" s="11"/>
      <c r="E42" s="11"/>
      <c r="F42" s="11"/>
      <c r="G42" s="11"/>
      <c r="H42" s="11"/>
      <c r="I42" s="11"/>
      <c r="J42" s="8"/>
      <c r="K42" s="12"/>
      <c r="L42" s="12"/>
      <c r="M42" s="12"/>
      <c r="N42" s="12"/>
      <c r="O42" s="12"/>
      <c r="P42" s="12"/>
      <c r="Q42" s="12"/>
      <c r="R42" s="12"/>
      <c r="S42" s="12"/>
      <c r="T42" s="8"/>
      <c r="U42" s="11"/>
      <c r="V42" s="11"/>
      <c r="W42" s="11"/>
      <c r="X42" s="11"/>
      <c r="Y42" s="11"/>
      <c r="Z42" s="11"/>
      <c r="AA42" s="11"/>
      <c r="AB42" s="11"/>
      <c r="AC42" s="13"/>
    </row>
    <row r="43" spans="1:29" ht="13.5" customHeight="1" x14ac:dyDescent="0.2">
      <c r="A43" s="1244" t="s">
        <v>41</v>
      </c>
      <c r="B43" s="1245"/>
      <c r="C43" s="1245"/>
      <c r="D43" s="1245"/>
      <c r="E43" s="1245"/>
      <c r="F43" s="1245"/>
      <c r="G43" s="1245"/>
      <c r="H43" s="1245"/>
      <c r="I43" s="1245"/>
      <c r="J43" s="8"/>
      <c r="K43" s="1247" t="s">
        <v>45</v>
      </c>
      <c r="L43" s="1247"/>
      <c r="M43" s="1247"/>
      <c r="N43" s="1247"/>
      <c r="O43" s="1247"/>
      <c r="P43" s="1247"/>
      <c r="Q43" s="1247"/>
      <c r="R43" s="1247"/>
      <c r="S43" s="1247"/>
      <c r="T43" s="8"/>
      <c r="U43" s="1245"/>
      <c r="V43" s="1245"/>
      <c r="W43" s="1245"/>
      <c r="X43" s="1245"/>
      <c r="Y43" s="1245"/>
      <c r="Z43" s="1245"/>
      <c r="AA43" s="1245"/>
      <c r="AB43" s="1245"/>
      <c r="AC43" s="1246"/>
    </row>
    <row r="44" spans="1:29" ht="13.5" customHeight="1" x14ac:dyDescent="0.2">
      <c r="A44" s="1244" t="s">
        <v>42</v>
      </c>
      <c r="B44" s="1245"/>
      <c r="C44" s="1245"/>
      <c r="D44" s="1245"/>
      <c r="E44" s="1245"/>
      <c r="F44" s="1245"/>
      <c r="G44" s="1245"/>
      <c r="H44" s="1245"/>
      <c r="I44" s="1245"/>
      <c r="J44" s="8"/>
      <c r="K44" s="1247" t="s">
        <v>48</v>
      </c>
      <c r="L44" s="1247"/>
      <c r="M44" s="1247"/>
      <c r="N44" s="1247"/>
      <c r="O44" s="1247"/>
      <c r="P44" s="1247"/>
      <c r="Q44" s="1247"/>
      <c r="R44" s="1247"/>
      <c r="S44" s="1247"/>
      <c r="T44" s="8"/>
      <c r="U44" s="1245"/>
      <c r="V44" s="1245"/>
      <c r="W44" s="1245"/>
      <c r="X44" s="1245"/>
      <c r="Y44" s="1245"/>
      <c r="Z44" s="1245"/>
      <c r="AA44" s="1245"/>
      <c r="AB44" s="1245"/>
      <c r="AC44" s="1246"/>
    </row>
    <row r="45" spans="1:29" x14ac:dyDescent="0.2">
      <c r="A45" s="1244" t="s">
        <v>126</v>
      </c>
      <c r="B45" s="1245"/>
      <c r="C45" s="1245"/>
      <c r="D45" s="1245"/>
      <c r="E45" s="1245"/>
      <c r="F45" s="1245"/>
      <c r="G45" s="1245"/>
      <c r="H45" s="1245"/>
      <c r="I45" s="1245"/>
      <c r="J45" s="8"/>
      <c r="K45" s="1260" t="s">
        <v>127</v>
      </c>
      <c r="L45" s="1260"/>
      <c r="M45" s="1260"/>
      <c r="N45" s="1260"/>
      <c r="O45" s="1260"/>
      <c r="P45" s="1260"/>
      <c r="Q45" s="1260"/>
      <c r="R45" s="1260"/>
      <c r="S45" s="1260"/>
      <c r="T45" s="8"/>
      <c r="U45" s="1245"/>
      <c r="V45" s="1245"/>
      <c r="W45" s="1245"/>
      <c r="X45" s="1245"/>
      <c r="Y45" s="1245"/>
      <c r="Z45" s="1245"/>
      <c r="AA45" s="1245"/>
      <c r="AB45" s="1245"/>
      <c r="AC45" s="1246"/>
    </row>
    <row r="46" spans="1:29" x14ac:dyDescent="0.2">
      <c r="A46" s="1264" t="s">
        <v>128</v>
      </c>
      <c r="B46" s="1258"/>
      <c r="C46" s="1258"/>
      <c r="D46" s="1258"/>
      <c r="E46" s="1258"/>
      <c r="F46" s="1258"/>
      <c r="G46" s="1258"/>
      <c r="H46" s="1258"/>
      <c r="I46" s="1258"/>
      <c r="J46" s="9"/>
      <c r="K46" s="1263" t="s">
        <v>129</v>
      </c>
      <c r="L46" s="1263"/>
      <c r="M46" s="1263"/>
      <c r="N46" s="1263"/>
      <c r="O46" s="1263"/>
      <c r="P46" s="1263"/>
      <c r="Q46" s="1263"/>
      <c r="R46" s="1263"/>
      <c r="S46" s="1263"/>
      <c r="T46" s="9"/>
      <c r="U46" s="1258"/>
      <c r="V46" s="1258"/>
      <c r="W46" s="1258"/>
      <c r="X46" s="1258"/>
      <c r="Y46" s="1258"/>
      <c r="Z46" s="1258"/>
      <c r="AA46" s="1258"/>
      <c r="AB46" s="1258"/>
      <c r="AC46" s="1259"/>
    </row>
    <row r="47" spans="1:29" x14ac:dyDescent="0.2">
      <c r="A47" s="12"/>
      <c r="B47" s="11"/>
      <c r="C47" s="11"/>
      <c r="D47" s="11"/>
      <c r="E47" s="11"/>
      <c r="F47" s="11"/>
      <c r="G47" s="11"/>
      <c r="H47" s="11"/>
      <c r="I47" s="11"/>
      <c r="J47" s="8"/>
      <c r="K47" s="14"/>
      <c r="L47" s="14"/>
      <c r="M47" s="14"/>
      <c r="N47" s="14"/>
      <c r="O47" s="14"/>
      <c r="P47" s="14"/>
      <c r="Q47" s="14"/>
      <c r="R47" s="14"/>
      <c r="S47" s="14"/>
      <c r="T47" s="8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x14ac:dyDescent="0.2">
      <c r="A48" s="1203" t="s">
        <v>24</v>
      </c>
      <c r="B48" s="1203"/>
      <c r="C48" s="1203"/>
      <c r="D48" s="1203"/>
      <c r="E48" s="1203"/>
      <c r="F48" s="1203"/>
      <c r="G48" s="1203"/>
      <c r="H48" s="1203"/>
      <c r="I48" s="1203"/>
      <c r="J48" s="1203"/>
      <c r="K48" s="1203"/>
      <c r="L48" s="1203"/>
      <c r="M48" s="1203"/>
      <c r="N48" s="1203"/>
      <c r="O48" s="1203"/>
      <c r="P48" s="1203"/>
      <c r="Q48" s="1203"/>
      <c r="R48" s="1203"/>
      <c r="S48" s="1203"/>
      <c r="T48" s="1203"/>
      <c r="U48" s="1203"/>
      <c r="V48" s="1203"/>
      <c r="W48" s="1203"/>
      <c r="X48" s="1203"/>
      <c r="Y48" s="1203"/>
      <c r="Z48" s="1203"/>
      <c r="AA48" s="1203"/>
      <c r="AB48" s="1203"/>
      <c r="AC48" s="1203"/>
    </row>
    <row r="49" spans="1:29" x14ac:dyDescent="0.2">
      <c r="A49" s="1203"/>
      <c r="B49" s="1203"/>
      <c r="C49" s="1203"/>
      <c r="D49" s="1203"/>
      <c r="E49" s="1203"/>
      <c r="F49" s="1203"/>
      <c r="G49" s="1203"/>
      <c r="H49" s="1203"/>
      <c r="I49" s="1203"/>
      <c r="J49" s="1203"/>
      <c r="K49" s="1203"/>
      <c r="L49" s="1203"/>
      <c r="M49" s="1203"/>
      <c r="N49" s="1203"/>
      <c r="O49" s="1203"/>
      <c r="P49" s="1203"/>
      <c r="Q49" s="1203"/>
      <c r="R49" s="1203"/>
      <c r="S49" s="1203"/>
      <c r="T49" s="1203"/>
      <c r="U49" s="1203"/>
      <c r="V49" s="1203"/>
      <c r="W49" s="1203"/>
      <c r="X49" s="1203"/>
      <c r="Y49" s="1203"/>
      <c r="Z49" s="1203"/>
      <c r="AA49" s="1203"/>
      <c r="AB49" s="1203"/>
      <c r="AC49" s="1203"/>
    </row>
    <row r="50" spans="1:29" x14ac:dyDescent="0.2">
      <c r="A50" s="1203"/>
      <c r="B50" s="1203"/>
      <c r="C50" s="1203"/>
      <c r="D50" s="1203"/>
      <c r="E50" s="1203"/>
      <c r="F50" s="1203"/>
      <c r="G50" s="1203"/>
      <c r="H50" s="1203"/>
      <c r="I50" s="1203"/>
      <c r="J50" s="1203"/>
      <c r="K50" s="1203"/>
      <c r="L50" s="1203"/>
      <c r="M50" s="1203"/>
      <c r="N50" s="1203"/>
      <c r="O50" s="1203"/>
      <c r="P50" s="1203"/>
      <c r="Q50" s="1203"/>
      <c r="R50" s="1203"/>
      <c r="S50" s="1203"/>
      <c r="T50" s="1203"/>
      <c r="U50" s="1203"/>
      <c r="V50" s="1203"/>
      <c r="W50" s="1203"/>
      <c r="X50" s="1203"/>
      <c r="Y50" s="1203"/>
      <c r="Z50" s="1203"/>
      <c r="AA50" s="1203"/>
      <c r="AB50" s="1203"/>
      <c r="AC50" s="1203"/>
    </row>
    <row r="51" spans="1:29" ht="15" x14ac:dyDescent="0.2">
      <c r="A51" s="1204" t="s">
        <v>25</v>
      </c>
      <c r="B51" s="1204"/>
      <c r="C51" s="1204"/>
      <c r="D51" s="1204"/>
      <c r="E51" s="1204"/>
      <c r="F51" s="1204"/>
      <c r="G51" s="1204"/>
      <c r="H51" s="1204"/>
      <c r="I51" s="1204"/>
      <c r="J51" s="1204"/>
      <c r="K51" s="1204"/>
      <c r="L51" s="1204"/>
      <c r="M51" s="1204"/>
      <c r="N51" s="1204"/>
      <c r="O51" s="1204"/>
      <c r="P51" s="1204"/>
      <c r="Q51" s="1204"/>
      <c r="R51" s="1204"/>
      <c r="S51" s="1204"/>
      <c r="T51" s="1204"/>
      <c r="U51" s="1204"/>
      <c r="V51" s="1204"/>
      <c r="W51" s="1204"/>
      <c r="X51" s="1204"/>
      <c r="Y51" s="1204"/>
      <c r="Z51" s="1204"/>
      <c r="AA51" s="1204"/>
      <c r="AB51" s="1204"/>
      <c r="AC51" s="1204"/>
    </row>
    <row r="52" spans="1:29" ht="8.25" customHeight="1" x14ac:dyDescent="0.25">
      <c r="E52" s="96"/>
    </row>
    <row r="53" spans="1:29" ht="16.5" customHeight="1" x14ac:dyDescent="0.2">
      <c r="A53" s="1169" t="s">
        <v>62</v>
      </c>
      <c r="B53" s="1169"/>
      <c r="C53" s="1169"/>
      <c r="D53" s="1169"/>
      <c r="E53" s="1169"/>
      <c r="F53" s="1169"/>
      <c r="G53" s="1169"/>
      <c r="H53" s="1169"/>
      <c r="I53" s="1169"/>
      <c r="J53" s="1169"/>
      <c r="K53" s="1169"/>
      <c r="L53" s="1169"/>
      <c r="M53" s="1169"/>
      <c r="N53" s="1169"/>
      <c r="O53" s="1169"/>
      <c r="P53" s="1169"/>
      <c r="Q53" s="1169"/>
      <c r="R53" s="1169"/>
      <c r="S53" s="1169"/>
      <c r="T53" s="1169"/>
      <c r="U53" s="1169"/>
      <c r="V53" s="1169"/>
      <c r="W53" s="1169"/>
      <c r="X53" s="1169"/>
      <c r="Y53" s="1169"/>
      <c r="Z53" s="1169"/>
      <c r="AA53" s="1169"/>
      <c r="AB53" s="1169"/>
      <c r="AC53" s="1169"/>
    </row>
    <row r="54" spans="1:29" ht="16.5" customHeight="1" x14ac:dyDescent="0.25">
      <c r="A54" s="1194" t="s">
        <v>145</v>
      </c>
      <c r="B54" s="1194"/>
      <c r="C54" s="1194"/>
      <c r="D54" s="1194"/>
      <c r="E54" s="1194"/>
      <c r="F54" s="1194"/>
      <c r="G54" s="1194"/>
      <c r="H54" s="1194"/>
      <c r="I54" s="1194"/>
      <c r="J54" s="15" t="s">
        <v>50</v>
      </c>
      <c r="K54" s="1194" t="s">
        <v>51</v>
      </c>
      <c r="L54" s="1194"/>
      <c r="M54" s="1194"/>
      <c r="N54" s="1194"/>
      <c r="O54" s="1194"/>
      <c r="P54" s="1194"/>
      <c r="Q54" s="1194"/>
      <c r="R54" s="1194"/>
      <c r="S54" s="1194"/>
      <c r="T54" s="1194"/>
      <c r="U54" s="1194" t="s">
        <v>52</v>
      </c>
      <c r="V54" s="1194"/>
      <c r="W54" s="1194"/>
      <c r="X54" s="1194"/>
      <c r="Y54" s="1194"/>
      <c r="Z54" s="1194"/>
      <c r="AA54" s="1194"/>
      <c r="AB54" s="1194"/>
      <c r="AC54" s="1194"/>
    </row>
    <row r="55" spans="1:29" ht="18" customHeight="1" x14ac:dyDescent="0.2">
      <c r="A55" s="1198" t="s">
        <v>53</v>
      </c>
      <c r="B55" s="1198"/>
      <c r="C55" s="1198"/>
      <c r="D55" s="1198"/>
      <c r="E55" s="1198"/>
      <c r="F55" s="1198"/>
      <c r="G55" s="1198"/>
      <c r="H55" s="1198"/>
      <c r="I55" s="1198"/>
      <c r="J55" s="50"/>
      <c r="K55" s="1200" t="s">
        <v>57</v>
      </c>
      <c r="L55" s="1200"/>
      <c r="M55" s="1200"/>
      <c r="N55" s="1200"/>
      <c r="O55" s="1200"/>
      <c r="P55" s="1200"/>
      <c r="Q55" s="1200"/>
      <c r="R55" s="1200"/>
      <c r="S55" s="1200"/>
      <c r="T55" s="1200"/>
      <c r="U55" s="1200" t="s">
        <v>58</v>
      </c>
      <c r="V55" s="1200"/>
      <c r="W55" s="1200"/>
      <c r="X55" s="1200"/>
      <c r="Y55" s="1200"/>
      <c r="Z55" s="1200"/>
      <c r="AA55" s="1200"/>
      <c r="AB55" s="1200"/>
      <c r="AC55" s="1200"/>
    </row>
    <row r="56" spans="1:29" ht="18" customHeight="1" x14ac:dyDescent="0.2">
      <c r="A56" s="1198" t="s">
        <v>54</v>
      </c>
      <c r="B56" s="1198"/>
      <c r="C56" s="1198"/>
      <c r="D56" s="1198"/>
      <c r="E56" s="1198"/>
      <c r="F56" s="1198"/>
      <c r="G56" s="1198"/>
      <c r="H56" s="1198"/>
      <c r="I56" s="1198"/>
      <c r="J56" s="50"/>
      <c r="K56" s="1199"/>
      <c r="L56" s="1199"/>
      <c r="M56" s="1199"/>
      <c r="N56" s="1199"/>
      <c r="O56" s="1199"/>
      <c r="P56" s="1199"/>
      <c r="Q56" s="1199"/>
      <c r="R56" s="1199"/>
      <c r="S56" s="1199"/>
      <c r="T56" s="1199"/>
      <c r="U56" s="1200" t="s">
        <v>59</v>
      </c>
      <c r="V56" s="1200"/>
      <c r="W56" s="1200"/>
      <c r="X56" s="1200"/>
      <c r="Y56" s="1200"/>
      <c r="Z56" s="1200"/>
      <c r="AA56" s="1200"/>
      <c r="AB56" s="1200"/>
      <c r="AC56" s="1200"/>
    </row>
    <row r="57" spans="1:29" ht="18" customHeight="1" x14ac:dyDescent="0.2">
      <c r="A57" s="1198" t="s">
        <v>55</v>
      </c>
      <c r="B57" s="1198"/>
      <c r="C57" s="1198"/>
      <c r="D57" s="1198"/>
      <c r="E57" s="1198"/>
      <c r="F57" s="1198"/>
      <c r="G57" s="1198"/>
      <c r="H57" s="1198"/>
      <c r="I57" s="1198"/>
      <c r="J57" s="50" t="s">
        <v>603</v>
      </c>
      <c r="K57" s="1199"/>
      <c r="L57" s="1199"/>
      <c r="M57" s="1199"/>
      <c r="N57" s="1199"/>
      <c r="O57" s="1199"/>
      <c r="P57" s="1199"/>
      <c r="Q57" s="1199"/>
      <c r="R57" s="1199"/>
      <c r="S57" s="1199"/>
      <c r="T57" s="1199"/>
      <c r="U57" s="1200" t="s">
        <v>60</v>
      </c>
      <c r="V57" s="1200"/>
      <c r="W57" s="1200"/>
      <c r="X57" s="1200"/>
      <c r="Y57" s="1200"/>
      <c r="Z57" s="1200"/>
      <c r="AA57" s="1200"/>
      <c r="AB57" s="1200"/>
      <c r="AC57" s="1200"/>
    </row>
    <row r="58" spans="1:29" ht="18" customHeight="1" x14ac:dyDescent="0.2">
      <c r="A58" s="1198" t="s">
        <v>56</v>
      </c>
      <c r="B58" s="1198"/>
      <c r="C58" s="1198"/>
      <c r="D58" s="1198"/>
      <c r="E58" s="1198"/>
      <c r="F58" s="1198"/>
      <c r="G58" s="1198"/>
      <c r="H58" s="1198"/>
      <c r="I58" s="1198"/>
      <c r="J58" s="50"/>
      <c r="K58" s="1199"/>
      <c r="L58" s="1199"/>
      <c r="M58" s="1199"/>
      <c r="N58" s="1199"/>
      <c r="O58" s="1199"/>
      <c r="P58" s="1199"/>
      <c r="Q58" s="1199"/>
      <c r="R58" s="1199"/>
      <c r="S58" s="1199"/>
      <c r="T58" s="1199"/>
      <c r="U58" s="1200" t="s">
        <v>61</v>
      </c>
      <c r="V58" s="1200"/>
      <c r="W58" s="1200"/>
      <c r="X58" s="1200"/>
      <c r="Y58" s="1200"/>
      <c r="Z58" s="1200"/>
      <c r="AA58" s="1200"/>
      <c r="AB58" s="1200"/>
      <c r="AC58" s="1200"/>
    </row>
    <row r="59" spans="1:29" ht="6" customHeight="1" x14ac:dyDescent="0.2"/>
    <row r="60" spans="1:29" x14ac:dyDescent="0.2">
      <c r="A60" s="1193" t="s">
        <v>63</v>
      </c>
      <c r="B60" s="1193"/>
      <c r="C60" s="1193"/>
      <c r="D60" s="1193"/>
      <c r="E60" s="1193"/>
      <c r="F60" s="1193"/>
      <c r="G60" s="1193"/>
      <c r="H60" s="1193"/>
      <c r="I60" s="1193"/>
      <c r="J60" s="1193"/>
      <c r="K60" s="1201"/>
      <c r="L60" s="1201"/>
      <c r="M60" s="1201"/>
      <c r="N60" s="1201"/>
      <c r="O60" s="1201"/>
      <c r="P60" s="1201"/>
      <c r="Q60" s="1201"/>
      <c r="R60" s="1201"/>
      <c r="S60" s="1201"/>
      <c r="T60" s="1201"/>
      <c r="U60" s="18"/>
      <c r="V60" s="1195" t="s">
        <v>6</v>
      </c>
      <c r="W60" s="1195"/>
      <c r="X60" s="1195"/>
      <c r="Y60" s="1195"/>
      <c r="Z60" s="1195"/>
      <c r="AA60" s="1195"/>
      <c r="AB60" s="1195"/>
      <c r="AC60" s="1195"/>
    </row>
    <row r="61" spans="1:29" ht="15.75" x14ac:dyDescent="0.3">
      <c r="A61" s="1167" t="s">
        <v>146</v>
      </c>
      <c r="B61" s="1167"/>
      <c r="C61" s="1167"/>
      <c r="D61" s="1167"/>
      <c r="E61" s="1167"/>
      <c r="F61" s="1167"/>
      <c r="G61" s="1167"/>
      <c r="H61" s="1167"/>
      <c r="I61" s="1167"/>
      <c r="J61" s="16" t="s">
        <v>50</v>
      </c>
      <c r="K61" s="1167" t="s">
        <v>67</v>
      </c>
      <c r="L61" s="1167"/>
      <c r="M61" s="1167"/>
      <c r="N61" s="1167"/>
      <c r="O61" s="1167"/>
      <c r="P61" s="1167"/>
      <c r="Q61" s="1167"/>
      <c r="R61" s="1167"/>
      <c r="S61" s="1167"/>
      <c r="T61" s="1167"/>
      <c r="U61" s="19"/>
      <c r="V61" s="1197" t="s">
        <v>74</v>
      </c>
      <c r="W61" s="1197"/>
      <c r="X61" s="1197"/>
      <c r="Y61" s="1197"/>
      <c r="Z61" s="1197"/>
      <c r="AA61" s="1197"/>
      <c r="AB61" s="1197"/>
      <c r="AC61" s="1196"/>
    </row>
    <row r="62" spans="1:29" x14ac:dyDescent="0.2">
      <c r="A62" s="1189" t="s">
        <v>64</v>
      </c>
      <c r="B62" s="1189"/>
      <c r="C62" s="1189"/>
      <c r="D62" s="1189"/>
      <c r="E62" s="1189"/>
      <c r="F62" s="1189"/>
      <c r="G62" s="1189"/>
      <c r="H62" s="1189"/>
      <c r="I62" s="1189"/>
      <c r="J62" s="51"/>
      <c r="K62" s="1189"/>
      <c r="L62" s="1189"/>
      <c r="M62" s="1189"/>
      <c r="N62" s="1189"/>
      <c r="O62" s="1189"/>
      <c r="P62" s="1189"/>
      <c r="Q62" s="1189"/>
      <c r="R62" s="1189"/>
      <c r="S62" s="1189"/>
      <c r="T62" s="1189"/>
      <c r="U62" s="19"/>
      <c r="V62" s="1197"/>
      <c r="W62" s="1197"/>
      <c r="X62" s="1197"/>
      <c r="Y62" s="1197"/>
      <c r="Z62" s="1197"/>
      <c r="AA62" s="1197"/>
      <c r="AB62" s="1197"/>
      <c r="AC62" s="1196"/>
    </row>
    <row r="63" spans="1:29" x14ac:dyDescent="0.2">
      <c r="A63" s="1189" t="s">
        <v>65</v>
      </c>
      <c r="B63" s="1189"/>
      <c r="C63" s="1189"/>
      <c r="D63" s="1189"/>
      <c r="E63" s="1189"/>
      <c r="F63" s="1189"/>
      <c r="G63" s="1189"/>
      <c r="H63" s="1189"/>
      <c r="I63" s="1189"/>
      <c r="J63" s="51"/>
      <c r="K63" s="1189"/>
      <c r="L63" s="1189"/>
      <c r="M63" s="1189"/>
      <c r="N63" s="1189"/>
      <c r="O63" s="1189"/>
      <c r="P63" s="1189"/>
      <c r="Q63" s="1189"/>
      <c r="R63" s="1189"/>
      <c r="S63" s="1189"/>
      <c r="T63" s="1189"/>
      <c r="U63" s="19"/>
      <c r="V63" s="1197" t="s">
        <v>75</v>
      </c>
      <c r="W63" s="1197"/>
      <c r="X63" s="1197"/>
      <c r="Y63" s="1197"/>
      <c r="Z63" s="1197"/>
      <c r="AA63" s="1197"/>
      <c r="AB63" s="1197"/>
      <c r="AC63" s="1196" t="s">
        <v>603</v>
      </c>
    </row>
    <row r="64" spans="1:29" x14ac:dyDescent="0.2">
      <c r="A64" s="1189" t="s">
        <v>66</v>
      </c>
      <c r="B64" s="1189"/>
      <c r="C64" s="1189"/>
      <c r="D64" s="1189"/>
      <c r="E64" s="1189"/>
      <c r="F64" s="1189"/>
      <c r="G64" s="1189"/>
      <c r="H64" s="1189"/>
      <c r="I64" s="1189"/>
      <c r="J64" s="51" t="s">
        <v>603</v>
      </c>
      <c r="K64" s="1202" t="s">
        <v>73</v>
      </c>
      <c r="L64" s="1202"/>
      <c r="M64" s="1202"/>
      <c r="N64" s="1202"/>
      <c r="O64" s="1202"/>
      <c r="P64" s="1202"/>
      <c r="Q64" s="1202"/>
      <c r="R64" s="1202"/>
      <c r="S64" s="1202"/>
      <c r="T64" s="1202"/>
      <c r="U64" s="19"/>
      <c r="V64" s="1197"/>
      <c r="W64" s="1197"/>
      <c r="X64" s="1197"/>
      <c r="Y64" s="1197"/>
      <c r="Z64" s="1197"/>
      <c r="AA64" s="1197"/>
      <c r="AB64" s="1197"/>
      <c r="AC64" s="1196"/>
    </row>
    <row r="65" spans="1:29" ht="5.25" customHeight="1" x14ac:dyDescent="0.2">
      <c r="U65" s="20"/>
    </row>
    <row r="66" spans="1:29" x14ac:dyDescent="0.2">
      <c r="A66" s="1193" t="s">
        <v>76</v>
      </c>
      <c r="B66" s="1193"/>
      <c r="C66" s="1193"/>
      <c r="D66" s="1193"/>
      <c r="E66" s="1193"/>
      <c r="F66" s="1193"/>
      <c r="G66" s="1193"/>
      <c r="H66" s="1193"/>
      <c r="I66" s="1193"/>
      <c r="J66" s="1193"/>
      <c r="K66" s="1193"/>
      <c r="L66" s="1193"/>
      <c r="M66" s="1193"/>
      <c r="N66" s="1193"/>
      <c r="O66" s="1193"/>
      <c r="P66" s="1193"/>
      <c r="Q66" s="1193"/>
      <c r="R66" s="1193"/>
      <c r="S66" s="1193"/>
      <c r="T66" s="1193"/>
      <c r="V66" s="1169" t="s">
        <v>68</v>
      </c>
      <c r="W66" s="1194"/>
      <c r="X66" s="1194"/>
      <c r="Y66" s="1194"/>
      <c r="Z66" s="1194"/>
      <c r="AA66" s="1194"/>
      <c r="AB66" s="1194"/>
      <c r="AC66" s="1194"/>
    </row>
    <row r="67" spans="1:29" x14ac:dyDescent="0.2">
      <c r="A67" s="1168"/>
      <c r="B67" s="1168"/>
      <c r="C67" s="1168"/>
      <c r="D67" s="1168"/>
      <c r="E67" s="1168"/>
      <c r="F67" s="1168"/>
      <c r="G67" s="1168"/>
      <c r="H67" s="1168"/>
      <c r="I67" s="1168"/>
      <c r="J67" s="1168"/>
      <c r="K67" s="1168"/>
      <c r="L67" s="1168"/>
      <c r="M67" s="1168"/>
      <c r="N67" s="1168"/>
      <c r="O67" s="1168"/>
      <c r="P67" s="1168"/>
      <c r="Q67" s="1168"/>
      <c r="R67" s="1168"/>
      <c r="S67" s="1168"/>
      <c r="T67" s="1168"/>
      <c r="V67" s="1189" t="s">
        <v>69</v>
      </c>
      <c r="W67" s="1189"/>
      <c r="X67" s="1189"/>
      <c r="Y67" s="1189"/>
      <c r="Z67" s="1189"/>
      <c r="AA67" s="1189"/>
      <c r="AB67" s="1189"/>
      <c r="AC67" s="52"/>
    </row>
    <row r="68" spans="1:29" x14ac:dyDescent="0.2">
      <c r="A68" s="1168"/>
      <c r="B68" s="1168"/>
      <c r="C68" s="1168"/>
      <c r="D68" s="1168"/>
      <c r="E68" s="1168"/>
      <c r="F68" s="1168"/>
      <c r="G68" s="1168"/>
      <c r="H68" s="1168"/>
      <c r="I68" s="1168"/>
      <c r="J68" s="1168"/>
      <c r="K68" s="1168"/>
      <c r="L68" s="1168"/>
      <c r="M68" s="1168"/>
      <c r="N68" s="1168"/>
      <c r="O68" s="1168"/>
      <c r="P68" s="1168"/>
      <c r="Q68" s="1168"/>
      <c r="R68" s="1168"/>
      <c r="S68" s="1168"/>
      <c r="T68" s="1168"/>
      <c r="V68" s="1189" t="s">
        <v>70</v>
      </c>
      <c r="W68" s="1189"/>
      <c r="X68" s="1189"/>
      <c r="Y68" s="1189"/>
      <c r="Z68" s="1189"/>
      <c r="AA68" s="1189"/>
      <c r="AB68" s="1189"/>
      <c r="AC68" s="52" t="s">
        <v>603</v>
      </c>
    </row>
    <row r="69" spans="1:29" x14ac:dyDescent="0.2">
      <c r="A69" s="1168"/>
      <c r="B69" s="1168"/>
      <c r="C69" s="1168"/>
      <c r="D69" s="1168"/>
      <c r="E69" s="1168"/>
      <c r="F69" s="1168"/>
      <c r="G69" s="1168"/>
      <c r="H69" s="1168"/>
      <c r="I69" s="1168"/>
      <c r="J69" s="1168"/>
      <c r="K69" s="1168"/>
      <c r="L69" s="1168"/>
      <c r="M69" s="1168"/>
      <c r="N69" s="1168"/>
      <c r="O69" s="1168"/>
      <c r="P69" s="1168"/>
      <c r="Q69" s="1168"/>
      <c r="R69" s="1168"/>
      <c r="S69" s="1168"/>
      <c r="T69" s="1168"/>
      <c r="V69" s="1189" t="s">
        <v>71</v>
      </c>
      <c r="W69" s="1189"/>
      <c r="X69" s="1189"/>
      <c r="Y69" s="1189"/>
      <c r="Z69" s="1189"/>
      <c r="AA69" s="1189"/>
      <c r="AB69" s="1189"/>
      <c r="AC69" s="52"/>
    </row>
    <row r="70" spans="1:29" x14ac:dyDescent="0.2">
      <c r="A70" s="1168"/>
      <c r="B70" s="1168"/>
      <c r="C70" s="1168"/>
      <c r="D70" s="1168"/>
      <c r="E70" s="1168"/>
      <c r="F70" s="1168"/>
      <c r="G70" s="1168"/>
      <c r="H70" s="1168"/>
      <c r="I70" s="1168"/>
      <c r="J70" s="1168"/>
      <c r="K70" s="1168"/>
      <c r="L70" s="1168"/>
      <c r="M70" s="1168"/>
      <c r="N70" s="1168"/>
      <c r="O70" s="1168"/>
      <c r="P70" s="1168"/>
      <c r="Q70" s="1168"/>
      <c r="R70" s="1168"/>
      <c r="S70" s="1168"/>
      <c r="T70" s="1168"/>
      <c r="V70" s="1189" t="s">
        <v>72</v>
      </c>
      <c r="W70" s="1189"/>
      <c r="X70" s="1189"/>
      <c r="Y70" s="1189"/>
      <c r="Z70" s="1189"/>
      <c r="AA70" s="1189"/>
      <c r="AB70" s="1189"/>
      <c r="AC70" s="52"/>
    </row>
    <row r="71" spans="1:29" ht="3.75" customHeight="1" x14ac:dyDescent="0.2"/>
    <row r="72" spans="1:29" x14ac:dyDescent="0.2">
      <c r="A72" s="1193" t="s">
        <v>82</v>
      </c>
      <c r="B72" s="1193"/>
      <c r="C72" s="1193"/>
      <c r="D72" s="1193"/>
      <c r="E72" s="1193"/>
      <c r="F72" s="1193"/>
      <c r="G72" s="1193"/>
      <c r="H72" s="1193"/>
      <c r="I72" s="1193"/>
      <c r="J72" s="1193"/>
      <c r="K72" s="1193"/>
      <c r="L72" s="1193"/>
      <c r="M72" s="1193"/>
      <c r="N72" s="1193"/>
      <c r="O72" s="1193"/>
      <c r="P72" s="1193"/>
      <c r="Q72" s="1193"/>
      <c r="R72" s="1193"/>
      <c r="S72" s="1193"/>
      <c r="T72" s="1193"/>
      <c r="V72" s="1169" t="s">
        <v>77</v>
      </c>
      <c r="W72" s="1194"/>
      <c r="X72" s="1194"/>
      <c r="Y72" s="1194"/>
      <c r="Z72" s="1194"/>
      <c r="AA72" s="1194"/>
      <c r="AB72" s="1194"/>
      <c r="AC72" s="1194"/>
    </row>
    <row r="73" spans="1:29" x14ac:dyDescent="0.2">
      <c r="A73" s="1189" t="s">
        <v>132</v>
      </c>
      <c r="B73" s="1189"/>
      <c r="C73" s="1189"/>
      <c r="D73" s="1189"/>
      <c r="E73" s="1189"/>
      <c r="F73" s="1189"/>
      <c r="G73" s="1189"/>
      <c r="H73" s="1189"/>
      <c r="I73" s="1189"/>
      <c r="J73" s="51" t="s">
        <v>603</v>
      </c>
      <c r="K73" s="1189" t="s">
        <v>86</v>
      </c>
      <c r="L73" s="1189"/>
      <c r="M73" s="1189"/>
      <c r="N73" s="1189"/>
      <c r="O73" s="1189"/>
      <c r="P73" s="1189"/>
      <c r="Q73" s="1189"/>
      <c r="R73" s="1189"/>
      <c r="S73" s="1189"/>
      <c r="T73" s="51" t="s">
        <v>603</v>
      </c>
      <c r="V73" s="1189" t="s">
        <v>78</v>
      </c>
      <c r="W73" s="1189"/>
      <c r="X73" s="1189"/>
      <c r="Y73" s="1189"/>
      <c r="Z73" s="1189"/>
      <c r="AA73" s="1189"/>
      <c r="AB73" s="1189"/>
      <c r="AC73" s="52"/>
    </row>
    <row r="74" spans="1:29" x14ac:dyDescent="0.2">
      <c r="A74" s="1189" t="s">
        <v>83</v>
      </c>
      <c r="B74" s="1189"/>
      <c r="C74" s="1189"/>
      <c r="D74" s="1189"/>
      <c r="E74" s="1189"/>
      <c r="F74" s="1189"/>
      <c r="G74" s="1189"/>
      <c r="H74" s="1189"/>
      <c r="I74" s="1189"/>
      <c r="J74" s="51" t="s">
        <v>603</v>
      </c>
      <c r="K74" s="1189" t="s">
        <v>87</v>
      </c>
      <c r="L74" s="1189"/>
      <c r="M74" s="1189"/>
      <c r="N74" s="1189"/>
      <c r="O74" s="1189"/>
      <c r="P74" s="1189"/>
      <c r="Q74" s="1189"/>
      <c r="R74" s="1189"/>
      <c r="S74" s="1189"/>
      <c r="T74" s="51"/>
      <c r="V74" s="1189" t="s">
        <v>79</v>
      </c>
      <c r="W74" s="1189"/>
      <c r="X74" s="1189"/>
      <c r="Y74" s="1189"/>
      <c r="Z74" s="1189"/>
      <c r="AA74" s="1189"/>
      <c r="AB74" s="1189"/>
      <c r="AC74" s="52"/>
    </row>
    <row r="75" spans="1:29" x14ac:dyDescent="0.2">
      <c r="A75" s="1189" t="s">
        <v>84</v>
      </c>
      <c r="B75" s="1189"/>
      <c r="C75" s="1189"/>
      <c r="D75" s="1189"/>
      <c r="E75" s="1189"/>
      <c r="F75" s="1189"/>
      <c r="G75" s="1189"/>
      <c r="H75" s="1189"/>
      <c r="I75" s="1189"/>
      <c r="J75" s="51" t="s">
        <v>603</v>
      </c>
      <c r="K75" s="1189" t="s">
        <v>88</v>
      </c>
      <c r="L75" s="1189"/>
      <c r="M75" s="1189"/>
      <c r="N75" s="1189"/>
      <c r="O75" s="1189"/>
      <c r="P75" s="1189"/>
      <c r="Q75" s="1189"/>
      <c r="R75" s="1189"/>
      <c r="S75" s="1189"/>
      <c r="T75" s="51" t="s">
        <v>603</v>
      </c>
      <c r="V75" s="1189" t="s">
        <v>80</v>
      </c>
      <c r="W75" s="1189"/>
      <c r="X75" s="1189"/>
      <c r="Y75" s="1189"/>
      <c r="Z75" s="1189"/>
      <c r="AA75" s="1189"/>
      <c r="AB75" s="1189"/>
      <c r="AC75" s="52"/>
    </row>
    <row r="76" spans="1:29" x14ac:dyDescent="0.2">
      <c r="A76" s="1189" t="s">
        <v>85</v>
      </c>
      <c r="B76" s="1189"/>
      <c r="C76" s="1189"/>
      <c r="D76" s="1189"/>
      <c r="E76" s="1189"/>
      <c r="F76" s="1189"/>
      <c r="G76" s="1189"/>
      <c r="H76" s="1189"/>
      <c r="I76" s="1189"/>
      <c r="J76" s="51" t="s">
        <v>603</v>
      </c>
      <c r="K76" s="1189" t="s">
        <v>89</v>
      </c>
      <c r="L76" s="1189"/>
      <c r="M76" s="1189"/>
      <c r="N76" s="1189"/>
      <c r="O76" s="1189"/>
      <c r="P76" s="1189"/>
      <c r="Q76" s="1189"/>
      <c r="R76" s="1189"/>
      <c r="S76" s="1189"/>
      <c r="T76" s="51"/>
      <c r="V76" s="1189" t="s">
        <v>81</v>
      </c>
      <c r="W76" s="1189"/>
      <c r="X76" s="1189"/>
      <c r="Y76" s="1189"/>
      <c r="Z76" s="1189"/>
      <c r="AA76" s="1189"/>
      <c r="AB76" s="1189"/>
      <c r="AC76" s="52" t="s">
        <v>603</v>
      </c>
    </row>
    <row r="77" spans="1:29" ht="4.5" customHeight="1" x14ac:dyDescent="0.2"/>
    <row r="78" spans="1:29" x14ac:dyDescent="0.2">
      <c r="A78" s="1195" t="s">
        <v>21</v>
      </c>
      <c r="B78" s="1195"/>
      <c r="C78" s="1195"/>
      <c r="D78" s="1195"/>
      <c r="E78" s="1195"/>
      <c r="F78" s="1195"/>
      <c r="G78" s="1195"/>
      <c r="H78" s="1195"/>
      <c r="I78" s="1195"/>
      <c r="J78" s="1195"/>
      <c r="K78" s="1195"/>
      <c r="L78" s="1195"/>
      <c r="M78" s="1195"/>
      <c r="N78" s="1195"/>
      <c r="O78" s="1195"/>
      <c r="P78" s="1195"/>
      <c r="Q78" s="1195"/>
      <c r="R78" s="1195"/>
      <c r="S78" s="1195"/>
      <c r="T78" s="1195"/>
      <c r="U78" s="1195"/>
      <c r="V78" s="1195"/>
      <c r="W78" s="1195"/>
      <c r="X78" s="1195"/>
      <c r="Y78" s="1195"/>
      <c r="Z78" s="1195"/>
      <c r="AA78" s="1195"/>
      <c r="AB78" s="1195"/>
      <c r="AC78" s="1195"/>
    </row>
    <row r="79" spans="1:29" s="22" customFormat="1" ht="4.5" customHeight="1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s="23" customFormat="1" ht="15.75" x14ac:dyDescent="0.3">
      <c r="A80" s="1193" t="s">
        <v>90</v>
      </c>
      <c r="B80" s="1193"/>
      <c r="C80" s="1193"/>
      <c r="D80" s="1193"/>
      <c r="E80" s="1193"/>
      <c r="F80" s="1193"/>
      <c r="G80" s="1193"/>
      <c r="H80" s="1193"/>
      <c r="I80" s="17" t="s">
        <v>50</v>
      </c>
      <c r="K80" s="1193" t="s">
        <v>91</v>
      </c>
      <c r="L80" s="1193"/>
      <c r="M80" s="1193"/>
      <c r="N80" s="1193"/>
      <c r="O80" s="1193"/>
      <c r="P80" s="1193"/>
      <c r="Q80" s="1193"/>
      <c r="R80" s="1193"/>
      <c r="S80" s="17" t="s">
        <v>50</v>
      </c>
      <c r="U80" s="1193" t="s">
        <v>92</v>
      </c>
      <c r="V80" s="1193"/>
      <c r="W80" s="1193"/>
      <c r="X80" s="1193"/>
      <c r="Y80" s="1193"/>
      <c r="Z80" s="1193"/>
      <c r="AA80" s="1193"/>
      <c r="AB80" s="1193"/>
      <c r="AC80" s="17" t="s">
        <v>50</v>
      </c>
    </row>
    <row r="81" spans="1:29" x14ac:dyDescent="0.2">
      <c r="A81" s="1189" t="s">
        <v>93</v>
      </c>
      <c r="B81" s="1189"/>
      <c r="C81" s="1189"/>
      <c r="D81" s="1189"/>
      <c r="E81" s="1189"/>
      <c r="F81" s="1189"/>
      <c r="G81" s="1189"/>
      <c r="H81" s="1189"/>
      <c r="I81" s="52" t="s">
        <v>603</v>
      </c>
      <c r="K81" s="1189" t="s">
        <v>97</v>
      </c>
      <c r="L81" s="1189"/>
      <c r="M81" s="1189"/>
      <c r="N81" s="1189"/>
      <c r="O81" s="1189"/>
      <c r="P81" s="1189"/>
      <c r="Q81" s="1189"/>
      <c r="R81" s="1189"/>
      <c r="S81" s="52"/>
      <c r="U81" s="1189" t="s">
        <v>101</v>
      </c>
      <c r="V81" s="1189"/>
      <c r="W81" s="1189"/>
      <c r="X81" s="1189"/>
      <c r="Y81" s="1189"/>
      <c r="Z81" s="1189"/>
      <c r="AA81" s="1189"/>
      <c r="AB81" s="1189"/>
      <c r="AC81" s="52"/>
    </row>
    <row r="82" spans="1:29" x14ac:dyDescent="0.2">
      <c r="A82" s="1189" t="s">
        <v>94</v>
      </c>
      <c r="B82" s="1189"/>
      <c r="C82" s="1189"/>
      <c r="D82" s="1189"/>
      <c r="E82" s="1189"/>
      <c r="F82" s="1189"/>
      <c r="G82" s="1189"/>
      <c r="H82" s="1189"/>
      <c r="I82" s="52"/>
      <c r="K82" s="1189" t="s">
        <v>98</v>
      </c>
      <c r="L82" s="1189"/>
      <c r="M82" s="1189"/>
      <c r="N82" s="1189"/>
      <c r="O82" s="1189"/>
      <c r="P82" s="1189"/>
      <c r="Q82" s="1189"/>
      <c r="R82" s="1189"/>
      <c r="S82" s="52" t="s">
        <v>603</v>
      </c>
      <c r="U82" s="1189" t="s">
        <v>133</v>
      </c>
      <c r="V82" s="1189"/>
      <c r="W82" s="1189"/>
      <c r="X82" s="1189"/>
      <c r="Y82" s="1189"/>
      <c r="Z82" s="1189"/>
      <c r="AA82" s="1189"/>
      <c r="AB82" s="1189"/>
      <c r="AC82" s="52"/>
    </row>
    <row r="83" spans="1:29" x14ac:dyDescent="0.2">
      <c r="A83" s="1189" t="s">
        <v>95</v>
      </c>
      <c r="B83" s="1189"/>
      <c r="C83" s="1189"/>
      <c r="D83" s="1189"/>
      <c r="E83" s="1189"/>
      <c r="F83" s="1189"/>
      <c r="G83" s="1189"/>
      <c r="H83" s="1189"/>
      <c r="I83" s="52"/>
      <c r="K83" s="1189" t="s">
        <v>99</v>
      </c>
      <c r="L83" s="1189"/>
      <c r="M83" s="1189"/>
      <c r="N83" s="1189"/>
      <c r="O83" s="1189"/>
      <c r="P83" s="1189"/>
      <c r="Q83" s="1189"/>
      <c r="R83" s="1189"/>
      <c r="S83" s="52"/>
      <c r="U83" s="1189" t="s">
        <v>102</v>
      </c>
      <c r="V83" s="1189"/>
      <c r="W83" s="1189"/>
      <c r="X83" s="1189"/>
      <c r="Y83" s="1189"/>
      <c r="Z83" s="1189"/>
      <c r="AA83" s="1189"/>
      <c r="AB83" s="1189"/>
      <c r="AC83" s="52" t="s">
        <v>603</v>
      </c>
    </row>
    <row r="84" spans="1:29" x14ac:dyDescent="0.2">
      <c r="A84" s="1189" t="s">
        <v>96</v>
      </c>
      <c r="B84" s="1167"/>
      <c r="C84" s="1167"/>
      <c r="D84" s="1167"/>
      <c r="E84" s="1168"/>
      <c r="F84" s="1168"/>
      <c r="G84" s="1168"/>
      <c r="H84" s="1168"/>
      <c r="I84" s="1168"/>
      <c r="K84" s="1189" t="s">
        <v>100</v>
      </c>
      <c r="L84" s="1189"/>
      <c r="M84" s="1189"/>
      <c r="N84" s="1189"/>
      <c r="O84" s="1189"/>
      <c r="P84" s="1189"/>
      <c r="Q84" s="1189"/>
      <c r="R84" s="1189"/>
      <c r="S84" s="51"/>
      <c r="U84" s="1189" t="s">
        <v>103</v>
      </c>
      <c r="V84" s="1189"/>
      <c r="W84" s="1189"/>
      <c r="X84" s="1189"/>
      <c r="Y84" s="1189"/>
      <c r="Z84" s="1189"/>
      <c r="AA84" s="1189"/>
      <c r="AB84" s="1189"/>
      <c r="AC84" s="51"/>
    </row>
    <row r="85" spans="1:29" x14ac:dyDescent="0.2">
      <c r="A85" s="1167" t="s">
        <v>130</v>
      </c>
      <c r="B85" s="1167"/>
      <c r="C85" s="1167"/>
      <c r="D85" s="1167"/>
      <c r="E85" s="1168"/>
      <c r="F85" s="1168"/>
      <c r="G85" s="1168"/>
      <c r="H85" s="1168"/>
      <c r="I85" s="1168"/>
      <c r="K85" s="1167" t="s">
        <v>130</v>
      </c>
      <c r="L85" s="1167"/>
      <c r="M85" s="1167"/>
      <c r="N85" s="1167"/>
      <c r="O85" s="1168"/>
      <c r="P85" s="1168"/>
      <c r="Q85" s="1168"/>
      <c r="R85" s="1168"/>
      <c r="S85" s="1168"/>
      <c r="U85" s="1189" t="s">
        <v>96</v>
      </c>
      <c r="V85" s="1167"/>
      <c r="W85" s="1167"/>
      <c r="X85" s="1167"/>
      <c r="Y85" s="1168"/>
      <c r="Z85" s="1168"/>
      <c r="AA85" s="1168"/>
      <c r="AB85" s="1168"/>
      <c r="AC85" s="1168"/>
    </row>
    <row r="86" spans="1:29" x14ac:dyDescent="0.2">
      <c r="A86" s="1167" t="s">
        <v>131</v>
      </c>
      <c r="B86" s="1167"/>
      <c r="C86" s="1167"/>
      <c r="D86" s="1167"/>
      <c r="E86" s="1168"/>
      <c r="F86" s="1168"/>
      <c r="G86" s="1168"/>
      <c r="H86" s="1168"/>
      <c r="I86" s="1168"/>
      <c r="K86" s="1167" t="s">
        <v>131</v>
      </c>
      <c r="L86" s="1167"/>
      <c r="M86" s="1167"/>
      <c r="N86" s="1167"/>
      <c r="O86" s="1168"/>
      <c r="P86" s="1168"/>
      <c r="Q86" s="1168"/>
      <c r="R86" s="1168"/>
      <c r="S86" s="1168"/>
      <c r="U86" s="1167" t="s">
        <v>130</v>
      </c>
      <c r="V86" s="1167"/>
      <c r="W86" s="1167"/>
      <c r="X86" s="1167"/>
      <c r="Y86" s="1168"/>
      <c r="Z86" s="1168"/>
      <c r="AA86" s="1168"/>
      <c r="AB86" s="1168"/>
      <c r="AC86" s="1168"/>
    </row>
    <row r="87" spans="1:29" x14ac:dyDescent="0.2">
      <c r="U87" s="1167" t="s">
        <v>131</v>
      </c>
      <c r="V87" s="1167"/>
      <c r="W87" s="1167"/>
      <c r="X87" s="1167"/>
      <c r="Y87" s="1168"/>
      <c r="Z87" s="1168"/>
      <c r="AA87" s="1168"/>
      <c r="AB87" s="1168"/>
      <c r="AC87" s="1168"/>
    </row>
    <row r="88" spans="1:29" ht="3.75" customHeight="1" x14ac:dyDescent="0.2"/>
    <row r="89" spans="1:29" ht="15.75" x14ac:dyDescent="0.3">
      <c r="A89" s="1193" t="s">
        <v>104</v>
      </c>
      <c r="B89" s="1193"/>
      <c r="C89" s="1193"/>
      <c r="D89" s="1193"/>
      <c r="E89" s="1193"/>
      <c r="F89" s="1193"/>
      <c r="G89" s="1193"/>
      <c r="H89" s="1193"/>
      <c r="I89" s="17" t="s">
        <v>50</v>
      </c>
      <c r="K89" s="1193" t="s">
        <v>110</v>
      </c>
      <c r="L89" s="1193"/>
      <c r="M89" s="1193"/>
      <c r="N89" s="1193"/>
      <c r="O89" s="1193"/>
      <c r="P89" s="1193"/>
      <c r="Q89" s="1193"/>
      <c r="R89" s="1193"/>
      <c r="S89" s="17" t="s">
        <v>50</v>
      </c>
    </row>
    <row r="90" spans="1:29" x14ac:dyDescent="0.2">
      <c r="A90" s="1189" t="s">
        <v>105</v>
      </c>
      <c r="B90" s="1189"/>
      <c r="C90" s="1189"/>
      <c r="D90" s="1189"/>
      <c r="E90" s="1189"/>
      <c r="F90" s="1189"/>
      <c r="G90" s="1189"/>
      <c r="H90" s="1189"/>
      <c r="I90" s="52"/>
      <c r="K90" s="1189" t="s">
        <v>111</v>
      </c>
      <c r="L90" s="1189"/>
      <c r="M90" s="1189"/>
      <c r="N90" s="1189"/>
      <c r="O90" s="1189"/>
      <c r="P90" s="1189"/>
      <c r="Q90" s="1189"/>
      <c r="R90" s="1189"/>
      <c r="S90" s="52" t="s">
        <v>603</v>
      </c>
    </row>
    <row r="91" spans="1:29" x14ac:dyDescent="0.2">
      <c r="A91" s="1189" t="s">
        <v>106</v>
      </c>
      <c r="B91" s="1189"/>
      <c r="C91" s="1189"/>
      <c r="D91" s="1189"/>
      <c r="E91" s="1189"/>
      <c r="F91" s="1189"/>
      <c r="G91" s="1189"/>
      <c r="H91" s="1189"/>
      <c r="I91" s="52" t="s">
        <v>603</v>
      </c>
      <c r="K91" s="1189" t="s">
        <v>112</v>
      </c>
      <c r="L91" s="1189"/>
      <c r="M91" s="1189"/>
      <c r="N91" s="1189"/>
      <c r="O91" s="1189"/>
      <c r="P91" s="1189"/>
      <c r="Q91" s="1189"/>
      <c r="R91" s="1189"/>
      <c r="S91" s="52"/>
    </row>
    <row r="92" spans="1:29" x14ac:dyDescent="0.2">
      <c r="A92" s="1189" t="s">
        <v>107</v>
      </c>
      <c r="B92" s="1189"/>
      <c r="C92" s="1189"/>
      <c r="D92" s="1189"/>
      <c r="E92" s="1189"/>
      <c r="F92" s="1189"/>
      <c r="G92" s="1189"/>
      <c r="H92" s="1189"/>
      <c r="I92" s="52" t="s">
        <v>603</v>
      </c>
      <c r="K92" s="1189" t="s">
        <v>113</v>
      </c>
      <c r="L92" s="1189"/>
      <c r="M92" s="1189"/>
      <c r="N92" s="1189"/>
      <c r="O92" s="1189"/>
      <c r="P92" s="1189"/>
      <c r="Q92" s="1189"/>
      <c r="R92" s="1189"/>
      <c r="S92" s="52"/>
    </row>
    <row r="93" spans="1:29" x14ac:dyDescent="0.2">
      <c r="A93" s="1189" t="s">
        <v>108</v>
      </c>
      <c r="B93" s="1189"/>
      <c r="C93" s="1189"/>
      <c r="D93" s="1189"/>
      <c r="E93" s="1189"/>
      <c r="F93" s="1189"/>
      <c r="G93" s="1189"/>
      <c r="H93" s="1189"/>
      <c r="I93" s="52"/>
      <c r="K93" s="1189" t="s">
        <v>114</v>
      </c>
      <c r="L93" s="1189"/>
      <c r="M93" s="1189"/>
      <c r="N93" s="1189"/>
      <c r="O93" s="1189"/>
      <c r="P93" s="1189"/>
      <c r="Q93" s="1189"/>
      <c r="R93" s="1189"/>
      <c r="S93" s="51"/>
    </row>
    <row r="94" spans="1:29" x14ac:dyDescent="0.2">
      <c r="A94" s="1189" t="s">
        <v>109</v>
      </c>
      <c r="B94" s="1189"/>
      <c r="C94" s="1189"/>
      <c r="D94" s="1189"/>
      <c r="E94" s="1189"/>
      <c r="F94" s="1189"/>
      <c r="G94" s="1189"/>
      <c r="H94" s="1189"/>
      <c r="I94" s="51"/>
      <c r="K94" s="1167" t="s">
        <v>130</v>
      </c>
      <c r="L94" s="1167"/>
      <c r="M94" s="1167"/>
      <c r="N94" s="1167"/>
      <c r="O94" s="1168"/>
      <c r="P94" s="1168"/>
      <c r="Q94" s="1168"/>
      <c r="R94" s="1168"/>
      <c r="S94" s="1168"/>
    </row>
    <row r="95" spans="1:29" x14ac:dyDescent="0.2">
      <c r="A95" s="1167" t="s">
        <v>130</v>
      </c>
      <c r="B95" s="1167"/>
      <c r="C95" s="1167"/>
      <c r="D95" s="1167"/>
      <c r="E95" s="1168"/>
      <c r="F95" s="1168"/>
      <c r="G95" s="1168"/>
      <c r="H95" s="1168"/>
      <c r="I95" s="1168"/>
      <c r="K95" s="1167" t="s">
        <v>131</v>
      </c>
      <c r="L95" s="1167"/>
      <c r="M95" s="1167"/>
      <c r="N95" s="1167"/>
      <c r="O95" s="1168"/>
      <c r="P95" s="1168"/>
      <c r="Q95" s="1168"/>
      <c r="R95" s="1168"/>
      <c r="S95" s="1168"/>
    </row>
    <row r="96" spans="1:29" x14ac:dyDescent="0.2">
      <c r="A96" s="1167" t="s">
        <v>131</v>
      </c>
      <c r="B96" s="1167"/>
      <c r="C96" s="1167"/>
      <c r="D96" s="1167"/>
      <c r="E96" s="1168"/>
      <c r="F96" s="1168"/>
      <c r="G96" s="1168"/>
      <c r="H96" s="1168"/>
      <c r="I96" s="1168"/>
    </row>
    <row r="97" spans="1:29" ht="13.5" thickBot="1" x14ac:dyDescent="0.25"/>
    <row r="98" spans="1:29" x14ac:dyDescent="0.2">
      <c r="A98" s="1176" t="s">
        <v>119</v>
      </c>
      <c r="B98" s="1177"/>
      <c r="C98" s="1177"/>
      <c r="D98" s="1177"/>
      <c r="E98" s="1177"/>
      <c r="F98" s="1177"/>
      <c r="G98" s="1177"/>
      <c r="H98" s="1177"/>
      <c r="I98" s="1177"/>
      <c r="J98" s="1177"/>
      <c r="K98" s="1177"/>
      <c r="L98" s="1177"/>
      <c r="M98" s="1177"/>
      <c r="N98" s="1177"/>
      <c r="O98" s="1177"/>
      <c r="P98" s="1177"/>
      <c r="Q98" s="1177"/>
      <c r="R98" s="1177"/>
      <c r="S98" s="1177"/>
      <c r="T98" s="1177"/>
      <c r="U98" s="1177"/>
      <c r="V98" s="1177"/>
      <c r="W98" s="1177"/>
      <c r="X98" s="1177"/>
      <c r="Y98" s="1177"/>
      <c r="Z98" s="1177"/>
      <c r="AA98" s="1177"/>
      <c r="AB98" s="1177"/>
      <c r="AC98" s="1178"/>
    </row>
    <row r="99" spans="1:29" x14ac:dyDescent="0.2">
      <c r="A99" s="1170"/>
      <c r="B99" s="1171"/>
      <c r="C99" s="1171"/>
      <c r="D99" s="1171"/>
      <c r="E99" s="1171"/>
      <c r="F99" s="1171"/>
      <c r="G99" s="1171"/>
      <c r="H99" s="1171"/>
      <c r="I99" s="1171"/>
      <c r="J99" s="1171"/>
      <c r="K99" s="1171"/>
      <c r="L99" s="1171"/>
      <c r="M99" s="1171"/>
      <c r="N99" s="1171"/>
      <c r="O99" s="1171"/>
      <c r="P99" s="1171"/>
      <c r="Q99" s="1171"/>
      <c r="R99" s="1171"/>
      <c r="S99" s="1171"/>
      <c r="T99" s="1171"/>
      <c r="U99" s="1171"/>
      <c r="V99" s="1171"/>
      <c r="W99" s="1171"/>
      <c r="X99" s="1171"/>
      <c r="Y99" s="1171"/>
      <c r="Z99" s="1171"/>
      <c r="AA99" s="1171"/>
      <c r="AB99" s="1171"/>
      <c r="AC99" s="1172"/>
    </row>
    <row r="100" spans="1:29" x14ac:dyDescent="0.2">
      <c r="A100" s="1170"/>
      <c r="B100" s="1171"/>
      <c r="C100" s="1171"/>
      <c r="D100" s="1171"/>
      <c r="E100" s="1171"/>
      <c r="F100" s="1171"/>
      <c r="G100" s="1171"/>
      <c r="H100" s="1171"/>
      <c r="I100" s="1171"/>
      <c r="J100" s="1171"/>
      <c r="K100" s="1171"/>
      <c r="L100" s="1171"/>
      <c r="M100" s="1171"/>
      <c r="N100" s="1171"/>
      <c r="O100" s="1171"/>
      <c r="P100" s="1171"/>
      <c r="Q100" s="1171"/>
      <c r="R100" s="1171"/>
      <c r="S100" s="1171"/>
      <c r="T100" s="1171"/>
      <c r="U100" s="1171"/>
      <c r="V100" s="1171"/>
      <c r="W100" s="1171"/>
      <c r="X100" s="1171"/>
      <c r="Y100" s="1171"/>
      <c r="Z100" s="1171"/>
      <c r="AA100" s="1171"/>
      <c r="AB100" s="1171"/>
      <c r="AC100" s="1172"/>
    </row>
    <row r="101" spans="1:29" x14ac:dyDescent="0.2">
      <c r="A101" s="1170"/>
      <c r="B101" s="1171"/>
      <c r="C101" s="1171"/>
      <c r="D101" s="1171"/>
      <c r="E101" s="1171"/>
      <c r="F101" s="1171"/>
      <c r="G101" s="1171"/>
      <c r="H101" s="1171"/>
      <c r="I101" s="1171"/>
      <c r="J101" s="1171"/>
      <c r="K101" s="1171"/>
      <c r="L101" s="1171"/>
      <c r="M101" s="1171"/>
      <c r="N101" s="1171"/>
      <c r="O101" s="1171"/>
      <c r="P101" s="1171"/>
      <c r="Q101" s="1171"/>
      <c r="R101" s="1171"/>
      <c r="S101" s="1171"/>
      <c r="T101" s="1171"/>
      <c r="U101" s="1171"/>
      <c r="V101" s="1171"/>
      <c r="W101" s="1171"/>
      <c r="X101" s="1171"/>
      <c r="Y101" s="1171"/>
      <c r="Z101" s="1171"/>
      <c r="AA101" s="1171"/>
      <c r="AB101" s="1171"/>
      <c r="AC101" s="1172"/>
    </row>
    <row r="102" spans="1:29" x14ac:dyDescent="0.2">
      <c r="A102" s="1170"/>
      <c r="B102" s="1171"/>
      <c r="C102" s="1171"/>
      <c r="D102" s="1171"/>
      <c r="E102" s="1171"/>
      <c r="F102" s="1171"/>
      <c r="G102" s="1171"/>
      <c r="H102" s="1171"/>
      <c r="I102" s="1171"/>
      <c r="J102" s="1171"/>
      <c r="K102" s="1171"/>
      <c r="L102" s="1171"/>
      <c r="M102" s="1171"/>
      <c r="N102" s="1171"/>
      <c r="O102" s="1171"/>
      <c r="P102" s="1171"/>
      <c r="Q102" s="1171"/>
      <c r="R102" s="1171"/>
      <c r="S102" s="1171"/>
      <c r="T102" s="1171"/>
      <c r="U102" s="1171"/>
      <c r="V102" s="1171"/>
      <c r="W102" s="1171"/>
      <c r="X102" s="1171"/>
      <c r="Y102" s="1171"/>
      <c r="Z102" s="1171"/>
      <c r="AA102" s="1171"/>
      <c r="AB102" s="1171"/>
      <c r="AC102" s="1172"/>
    </row>
    <row r="103" spans="1:29" x14ac:dyDescent="0.2">
      <c r="A103" s="1170"/>
      <c r="B103" s="1171"/>
      <c r="C103" s="1171"/>
      <c r="D103" s="1171"/>
      <c r="E103" s="1171"/>
      <c r="F103" s="1171"/>
      <c r="G103" s="1171"/>
      <c r="H103" s="1171"/>
      <c r="I103" s="1171"/>
      <c r="J103" s="1171"/>
      <c r="K103" s="1171"/>
      <c r="L103" s="1171"/>
      <c r="M103" s="1171"/>
      <c r="N103" s="1171"/>
      <c r="O103" s="1171"/>
      <c r="P103" s="1171"/>
      <c r="Q103" s="1171"/>
      <c r="R103" s="1171"/>
      <c r="S103" s="1171"/>
      <c r="T103" s="1171"/>
      <c r="U103" s="1171"/>
      <c r="V103" s="1171"/>
      <c r="W103" s="1171"/>
      <c r="X103" s="1171"/>
      <c r="Y103" s="1171"/>
      <c r="Z103" s="1171"/>
      <c r="AA103" s="1171"/>
      <c r="AB103" s="1171"/>
      <c r="AC103" s="1172"/>
    </row>
    <row r="104" spans="1:29" ht="13.5" thickBot="1" x14ac:dyDescent="0.25">
      <c r="A104" s="1173"/>
      <c r="B104" s="1174"/>
      <c r="C104" s="1174"/>
      <c r="D104" s="1174"/>
      <c r="E104" s="1174"/>
      <c r="F104" s="1174"/>
      <c r="G104" s="1174"/>
      <c r="H104" s="1174"/>
      <c r="I104" s="1174"/>
      <c r="J104" s="1174"/>
      <c r="K104" s="1174"/>
      <c r="L104" s="1174"/>
      <c r="M104" s="1174"/>
      <c r="N104" s="1174"/>
      <c r="O104" s="1174"/>
      <c r="P104" s="1174"/>
      <c r="Q104" s="1174"/>
      <c r="R104" s="1174"/>
      <c r="S104" s="1174"/>
      <c r="T104" s="1174"/>
      <c r="U104" s="1174"/>
      <c r="V104" s="1174"/>
      <c r="W104" s="1174"/>
      <c r="X104" s="1174"/>
      <c r="Y104" s="1174"/>
      <c r="Z104" s="1174"/>
      <c r="AA104" s="1174"/>
      <c r="AB104" s="1174"/>
      <c r="AC104" s="1175"/>
    </row>
    <row r="106" spans="1:29" x14ac:dyDescent="0.2">
      <c r="A106" s="1169" t="s">
        <v>115</v>
      </c>
      <c r="B106" s="1169"/>
      <c r="C106" s="1169"/>
      <c r="D106" s="1169"/>
      <c r="E106" s="1180" t="s">
        <v>118</v>
      </c>
      <c r="F106" s="1180"/>
      <c r="G106" s="1180"/>
      <c r="H106" s="1180"/>
      <c r="I106" s="1179"/>
      <c r="J106" s="1179"/>
      <c r="K106" s="1179"/>
      <c r="L106" s="1179"/>
      <c r="M106" s="1179"/>
      <c r="N106" s="1179"/>
      <c r="O106" s="1179"/>
      <c r="P106" s="1180" t="s">
        <v>116</v>
      </c>
      <c r="Q106" s="1180"/>
      <c r="R106" s="1179"/>
      <c r="S106" s="1179"/>
      <c r="T106" s="1179"/>
      <c r="U106" s="1180" t="s">
        <v>117</v>
      </c>
      <c r="V106" s="1180"/>
      <c r="W106" s="1180"/>
      <c r="X106" s="1179"/>
      <c r="Y106" s="1179"/>
      <c r="Z106" s="1179"/>
      <c r="AA106" s="1179"/>
      <c r="AB106" s="1179"/>
      <c r="AC106" s="1179"/>
    </row>
    <row r="107" spans="1:29" x14ac:dyDescent="0.2">
      <c r="A107" s="1169"/>
      <c r="B107" s="1169"/>
      <c r="C107" s="1169"/>
      <c r="D107" s="1169"/>
      <c r="E107" s="1180"/>
      <c r="F107" s="1180"/>
      <c r="G107" s="1180"/>
      <c r="H107" s="1180"/>
      <c r="I107" s="1179"/>
      <c r="J107" s="1179"/>
      <c r="K107" s="1179"/>
      <c r="L107" s="1179"/>
      <c r="M107" s="1179"/>
      <c r="N107" s="1179"/>
      <c r="O107" s="1179"/>
      <c r="P107" s="1180"/>
      <c r="Q107" s="1180"/>
      <c r="R107" s="1179"/>
      <c r="S107" s="1179"/>
      <c r="T107" s="1179"/>
      <c r="U107" s="1180"/>
      <c r="V107" s="1180"/>
      <c r="W107" s="1180"/>
      <c r="X107" s="1179"/>
      <c r="Y107" s="1179"/>
      <c r="Z107" s="1179"/>
      <c r="AA107" s="1179"/>
      <c r="AB107" s="1179"/>
      <c r="AC107" s="1179"/>
    </row>
    <row r="110" spans="1:29" x14ac:dyDescent="0.2">
      <c r="I110" s="6" t="s">
        <v>605</v>
      </c>
      <c r="S110" s="31" t="s">
        <v>604</v>
      </c>
    </row>
  </sheetData>
  <mergeCells count="189">
    <mergeCell ref="A48:AC50"/>
    <mergeCell ref="A51:AC51"/>
    <mergeCell ref="K44:S44"/>
    <mergeCell ref="U44:AC44"/>
    <mergeCell ref="K45:S45"/>
    <mergeCell ref="U45:AC45"/>
    <mergeCell ref="K46:S46"/>
    <mergeCell ref="U46:AC46"/>
    <mergeCell ref="A44:I44"/>
    <mergeCell ref="A45:I45"/>
    <mergeCell ref="A46:I46"/>
    <mergeCell ref="A43:I43"/>
    <mergeCell ref="U41:AC41"/>
    <mergeCell ref="K43:S43"/>
    <mergeCell ref="U43:AC43"/>
    <mergeCell ref="A32:AC32"/>
    <mergeCell ref="M30:U30"/>
    <mergeCell ref="F30:L30"/>
    <mergeCell ref="A33:AC33"/>
    <mergeCell ref="A34:AC34"/>
    <mergeCell ref="A35:AC35"/>
    <mergeCell ref="U38:AC38"/>
    <mergeCell ref="K38:S38"/>
    <mergeCell ref="K39:S39"/>
    <mergeCell ref="U39:AC39"/>
    <mergeCell ref="K40:S40"/>
    <mergeCell ref="U40:AC40"/>
    <mergeCell ref="K41:S41"/>
    <mergeCell ref="A37:AC37"/>
    <mergeCell ref="A38:I38"/>
    <mergeCell ref="A39:I39"/>
    <mergeCell ref="A40:I40"/>
    <mergeCell ref="A41:I41"/>
    <mergeCell ref="A25:AC25"/>
    <mergeCell ref="A26:AC28"/>
    <mergeCell ref="A30:E30"/>
    <mergeCell ref="V30:AC30"/>
    <mergeCell ref="H21:O21"/>
    <mergeCell ref="P21:T21"/>
    <mergeCell ref="U21:AC21"/>
    <mergeCell ref="H23:AC23"/>
    <mergeCell ref="A17:A23"/>
    <mergeCell ref="B18:G18"/>
    <mergeCell ref="H13:AC13"/>
    <mergeCell ref="H15:AC15"/>
    <mergeCell ref="H14:O14"/>
    <mergeCell ref="P14:T14"/>
    <mergeCell ref="U14:AC14"/>
    <mergeCell ref="H22:AC22"/>
    <mergeCell ref="H18:AC18"/>
    <mergeCell ref="H19:AC19"/>
    <mergeCell ref="H20:AC20"/>
    <mergeCell ref="A1:AC2"/>
    <mergeCell ref="A3:AC4"/>
    <mergeCell ref="H6:AC6"/>
    <mergeCell ref="H7:AC7"/>
    <mergeCell ref="H8:AC8"/>
    <mergeCell ref="H10:AC10"/>
    <mergeCell ref="H9:O9"/>
    <mergeCell ref="P9:T9"/>
    <mergeCell ref="U9:AC9"/>
    <mergeCell ref="B6:G6"/>
    <mergeCell ref="B7:G7"/>
    <mergeCell ref="B8:G8"/>
    <mergeCell ref="B9:G9"/>
    <mergeCell ref="B10:G10"/>
    <mergeCell ref="A5:A10"/>
    <mergeCell ref="B5:AC5"/>
    <mergeCell ref="A53:AC53"/>
    <mergeCell ref="A54:I54"/>
    <mergeCell ref="K54:T54"/>
    <mergeCell ref="U54:AC54"/>
    <mergeCell ref="A55:I55"/>
    <mergeCell ref="K55:T55"/>
    <mergeCell ref="U55:AC55"/>
    <mergeCell ref="A56:I56"/>
    <mergeCell ref="K56:T56"/>
    <mergeCell ref="U56:AC56"/>
    <mergeCell ref="A57:I57"/>
    <mergeCell ref="K57:T57"/>
    <mergeCell ref="U57:AC57"/>
    <mergeCell ref="A58:I58"/>
    <mergeCell ref="K58:T58"/>
    <mergeCell ref="U58:AC58"/>
    <mergeCell ref="A61:I61"/>
    <mergeCell ref="A83:H83"/>
    <mergeCell ref="K83:R83"/>
    <mergeCell ref="U83:AB83"/>
    <mergeCell ref="A60:T60"/>
    <mergeCell ref="K61:T61"/>
    <mergeCell ref="K62:T62"/>
    <mergeCell ref="V60:AC60"/>
    <mergeCell ref="A82:H82"/>
    <mergeCell ref="K82:R82"/>
    <mergeCell ref="U82:AB82"/>
    <mergeCell ref="A64:I64"/>
    <mergeCell ref="K64:T64"/>
    <mergeCell ref="V67:AB67"/>
    <mergeCell ref="V70:AB70"/>
    <mergeCell ref="A73:I73"/>
    <mergeCell ref="K73:S73"/>
    <mergeCell ref="V61:AB62"/>
    <mergeCell ref="A63:I63"/>
    <mergeCell ref="K63:T63"/>
    <mergeCell ref="V66:AC66"/>
    <mergeCell ref="AC61:AC62"/>
    <mergeCell ref="V63:AB64"/>
    <mergeCell ref="AC63:AC64"/>
    <mergeCell ref="A66:T66"/>
    <mergeCell ref="A62:I62"/>
    <mergeCell ref="K74:S74"/>
    <mergeCell ref="V68:AB68"/>
    <mergeCell ref="V69:AB69"/>
    <mergeCell ref="A76:I76"/>
    <mergeCell ref="K76:S76"/>
    <mergeCell ref="A67:T70"/>
    <mergeCell ref="V72:AC72"/>
    <mergeCell ref="V73:AB73"/>
    <mergeCell ref="O86:S86"/>
    <mergeCell ref="V74:AB74"/>
    <mergeCell ref="V75:AB75"/>
    <mergeCell ref="V76:AB76"/>
    <mergeCell ref="A72:T72"/>
    <mergeCell ref="A74:I74"/>
    <mergeCell ref="E85:I85"/>
    <mergeCell ref="Y85:AC85"/>
    <mergeCell ref="A75:I75"/>
    <mergeCell ref="K75:S75"/>
    <mergeCell ref="A78:AC78"/>
    <mergeCell ref="A80:H80"/>
    <mergeCell ref="K80:R80"/>
    <mergeCell ref="U80:AB80"/>
    <mergeCell ref="A81:H81"/>
    <mergeCell ref="K81:R81"/>
    <mergeCell ref="U81:AB81"/>
    <mergeCell ref="Y86:AC86"/>
    <mergeCell ref="A84:D84"/>
    <mergeCell ref="A94:H94"/>
    <mergeCell ref="A92:H92"/>
    <mergeCell ref="K89:R89"/>
    <mergeCell ref="K90:R90"/>
    <mergeCell ref="K91:R91"/>
    <mergeCell ref="K93:R93"/>
    <mergeCell ref="K94:N94"/>
    <mergeCell ref="O94:S94"/>
    <mergeCell ref="A91:H91"/>
    <mergeCell ref="A90:H90"/>
    <mergeCell ref="K92:R92"/>
    <mergeCell ref="A89:H89"/>
    <mergeCell ref="A93:H93"/>
    <mergeCell ref="B13:G13"/>
    <mergeCell ref="B14:G14"/>
    <mergeCell ref="B15:G15"/>
    <mergeCell ref="A12:A15"/>
    <mergeCell ref="B17:AC17"/>
    <mergeCell ref="Y87:AC87"/>
    <mergeCell ref="U85:X85"/>
    <mergeCell ref="U86:X86"/>
    <mergeCell ref="U87:X87"/>
    <mergeCell ref="U84:AB84"/>
    <mergeCell ref="B12:AC12"/>
    <mergeCell ref="B19:G19"/>
    <mergeCell ref="B20:G20"/>
    <mergeCell ref="B21:G21"/>
    <mergeCell ref="B22:G22"/>
    <mergeCell ref="B23:G23"/>
    <mergeCell ref="A85:D85"/>
    <mergeCell ref="A86:D86"/>
    <mergeCell ref="K85:N85"/>
    <mergeCell ref="K86:N86"/>
    <mergeCell ref="E84:I84"/>
    <mergeCell ref="K84:R84"/>
    <mergeCell ref="E86:I86"/>
    <mergeCell ref="O85:S85"/>
    <mergeCell ref="K95:N95"/>
    <mergeCell ref="O95:S95"/>
    <mergeCell ref="A95:D95"/>
    <mergeCell ref="E95:I95"/>
    <mergeCell ref="A106:D107"/>
    <mergeCell ref="A99:AC104"/>
    <mergeCell ref="A98:AC98"/>
    <mergeCell ref="A96:D96"/>
    <mergeCell ref="E96:I96"/>
    <mergeCell ref="X106:AC107"/>
    <mergeCell ref="U106:W107"/>
    <mergeCell ref="P106:Q107"/>
    <mergeCell ref="R106:T107"/>
    <mergeCell ref="E106:H107"/>
    <mergeCell ref="I106:O107"/>
  </mergeCells>
  <hyperlinks>
    <hyperlink ref="S110" location="'Plan Reception Checklist'!A1" display="HOME" xr:uid="{00000000-0004-0000-0900-000000000000}"/>
  </hyperlinks>
  <pageMargins left="0.23622047244094491" right="0.23622047244094491" top="0.35433070866141736" bottom="0.35433070866141736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F0E0-52A9-4DF0-BBBF-8B1CBF48A9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T86"/>
  <sheetViews>
    <sheetView showGridLines="0" tabSelected="1" topLeftCell="A37" zoomScale="75" zoomScaleNormal="75" workbookViewId="0">
      <selection activeCell="J46" sqref="J46:K46"/>
    </sheetView>
  </sheetViews>
  <sheetFormatPr defaultColWidth="9.140625" defaultRowHeight="15" x14ac:dyDescent="0.2"/>
  <cols>
    <col min="1" max="1" width="2.42578125" style="25" customWidth="1"/>
    <col min="2" max="2" width="33" style="25" customWidth="1"/>
    <col min="3" max="3" width="4.28515625" style="210" customWidth="1"/>
    <col min="4" max="4" width="17.42578125" style="210" customWidth="1"/>
    <col min="5" max="5" width="28.7109375" style="25" customWidth="1"/>
    <col min="6" max="7" width="2.140625" style="25" customWidth="1"/>
    <col min="8" max="8" width="33" style="25" customWidth="1"/>
    <col min="9" max="9" width="4.28515625" style="210" customWidth="1"/>
    <col min="10" max="10" width="17.42578125" style="210" customWidth="1"/>
    <col min="11" max="11" width="28.7109375" style="210" customWidth="1"/>
    <col min="12" max="13" width="9.140625" style="25"/>
    <col min="14" max="15" width="9.5703125" style="25" customWidth="1"/>
    <col min="16" max="16" width="19.85546875" style="25" customWidth="1"/>
    <col min="17" max="17" width="14" style="25" customWidth="1"/>
    <col min="18" max="18" width="15.85546875" style="25" customWidth="1"/>
    <col min="19" max="19" width="20.42578125" style="25" customWidth="1"/>
    <col min="20" max="20" width="16.28515625" style="25" customWidth="1"/>
    <col min="21" max="16384" width="9.140625" style="25"/>
  </cols>
  <sheetData>
    <row r="1" spans="2:15" ht="36" thickTop="1" x14ac:dyDescent="0.2">
      <c r="B1" s="748" t="s">
        <v>786</v>
      </c>
      <c r="C1" s="749"/>
      <c r="D1" s="749"/>
      <c r="E1" s="749"/>
      <c r="F1" s="749"/>
      <c r="G1" s="749"/>
      <c r="H1" s="749"/>
      <c r="I1" s="749"/>
      <c r="J1" s="749"/>
      <c r="K1" s="750"/>
    </row>
    <row r="2" spans="2:15" ht="12.75" x14ac:dyDescent="0.2">
      <c r="B2" s="751"/>
      <c r="C2" s="752"/>
      <c r="D2" s="752"/>
      <c r="E2" s="752"/>
      <c r="F2" s="753"/>
      <c r="G2" s="754"/>
      <c r="H2" s="754"/>
      <c r="I2" s="754"/>
      <c r="J2" s="754"/>
      <c r="K2" s="755"/>
    </row>
    <row r="3" spans="2:15" ht="16.5" x14ac:dyDescent="0.25">
      <c r="B3" s="264" t="s">
        <v>151</v>
      </c>
      <c r="C3" s="911" t="str">
        <f>+'Plan Reception Checklist'!C3</f>
        <v>East Tamaki Trade</v>
      </c>
      <c r="D3" s="911"/>
      <c r="E3" s="911"/>
      <c r="F3"/>
      <c r="G3" s="4"/>
      <c r="H3" s="263" t="s">
        <v>483</v>
      </c>
      <c r="I3" s="783">
        <f>+'Plan Reception Checklist'!I3:K3</f>
        <v>43384</v>
      </c>
      <c r="J3" s="912"/>
      <c r="K3" s="913"/>
    </row>
    <row r="4" spans="2:15" ht="16.5" customHeight="1" x14ac:dyDescent="0.25">
      <c r="B4" s="266" t="s">
        <v>607</v>
      </c>
      <c r="C4" s="899">
        <f>+'Plan Reception Checklist'!C4:E4</f>
        <v>0</v>
      </c>
      <c r="D4" s="899"/>
      <c r="E4" s="899"/>
      <c r="F4"/>
      <c r="G4" s="105"/>
      <c r="H4" s="265" t="s">
        <v>570</v>
      </c>
      <c r="I4" s="900">
        <f>+'Plan Reception Checklist'!I4:K4</f>
        <v>0</v>
      </c>
      <c r="J4" s="901"/>
      <c r="K4" s="902"/>
    </row>
    <row r="5" spans="2:15" ht="16.5" customHeight="1" thickBot="1" x14ac:dyDescent="0.25">
      <c r="B5" s="259"/>
      <c r="C5" s="260"/>
      <c r="D5" s="261"/>
      <c r="E5" s="261"/>
      <c r="F5" s="261"/>
      <c r="G5" s="261"/>
      <c r="H5" s="903" t="s">
        <v>627</v>
      </c>
      <c r="I5" s="903"/>
      <c r="J5" s="903"/>
      <c r="K5" s="904"/>
    </row>
    <row r="6" spans="2:15" ht="24" thickTop="1" x14ac:dyDescent="0.3">
      <c r="B6" s="287" t="s">
        <v>1</v>
      </c>
      <c r="C6" s="126"/>
      <c r="D6" s="257"/>
      <c r="E6" s="256"/>
      <c r="F6" s="127"/>
      <c r="G6" s="128"/>
      <c r="H6" s="255"/>
      <c r="I6" s="254"/>
      <c r="J6" s="254"/>
      <c r="K6" s="288"/>
    </row>
    <row r="7" spans="2:15" ht="33.75" customHeight="1" x14ac:dyDescent="0.25">
      <c r="B7" s="905" t="s">
        <v>310</v>
      </c>
      <c r="C7" s="906"/>
      <c r="D7" s="776" t="str">
        <f>+IF('Plan Reception Checklist'!D7:E7="","",'Plan Reception Checklist'!D7:E7)</f>
        <v>GEORGE EZRA</v>
      </c>
      <c r="E7" s="777"/>
      <c r="F7" s="244"/>
      <c r="G7" s="133"/>
      <c r="H7" s="907" t="s">
        <v>361</v>
      </c>
      <c r="I7" s="908"/>
      <c r="J7" s="909" t="str">
        <f>+IF('Plan Reception Checklist'!J7:K7="","",'Plan Reception Checklist'!J7:K7)</f>
        <v>GEORGE</v>
      </c>
      <c r="K7" s="910"/>
    </row>
    <row r="8" spans="2:15" ht="17.25" customHeight="1" x14ac:dyDescent="0.25">
      <c r="B8" s="780" t="s">
        <v>18</v>
      </c>
      <c r="C8" s="781"/>
      <c r="D8" s="732" t="str">
        <f>+IF('Plan Reception Checklist'!D8:E9="","",'Plan Reception Checklist'!D8:E9)</f>
        <v>123 MUSIC ST</v>
      </c>
      <c r="E8" s="733"/>
      <c r="F8" s="244"/>
      <c r="G8" s="267"/>
      <c r="H8" s="744" t="s">
        <v>484</v>
      </c>
      <c r="I8" s="745"/>
      <c r="J8" s="738" t="str">
        <f>+IF('Plan Reception Checklist'!J8:K9="","",'Plan Reception Checklist'!J8:K9)</f>
        <v/>
      </c>
      <c r="K8" s="739"/>
    </row>
    <row r="9" spans="2:15" ht="17.25" customHeight="1" x14ac:dyDescent="0.25">
      <c r="B9" s="782"/>
      <c r="C9" s="747"/>
      <c r="D9" s="734"/>
      <c r="E9" s="735"/>
      <c r="F9" s="244"/>
      <c r="G9" s="267"/>
      <c r="H9" s="746"/>
      <c r="I9" s="747"/>
      <c r="J9" s="740"/>
      <c r="K9" s="741"/>
      <c r="N9" s="204"/>
      <c r="O9" s="204"/>
    </row>
    <row r="10" spans="2:15" ht="17.25" thickBot="1" x14ac:dyDescent="0.3">
      <c r="B10" s="832" t="s">
        <v>2</v>
      </c>
      <c r="C10" s="833"/>
      <c r="D10" s="772" t="str">
        <f>+IF('Plan Reception Checklist'!D10:E10="","",'Plan Reception Checklist'!D10:E10)</f>
        <v>NEW ACCOUNT</v>
      </c>
      <c r="E10" s="773"/>
      <c r="F10" s="268"/>
      <c r="G10" s="133"/>
      <c r="H10" s="894" t="s">
        <v>19</v>
      </c>
      <c r="I10" s="895"/>
      <c r="J10" s="885" t="str">
        <f>+IF('Plan Reception Checklist'!J10:K10="","",'Plan Reception Checklist'!J10:K10)</f>
        <v>021 123456</v>
      </c>
      <c r="K10" s="886"/>
      <c r="N10" s="204"/>
      <c r="O10" s="204"/>
    </row>
    <row r="11" spans="2:15" ht="16.5" customHeight="1" thickTop="1" x14ac:dyDescent="0.25">
      <c r="B11" s="834" t="s">
        <v>3</v>
      </c>
      <c r="C11" s="835"/>
      <c r="D11" s="726" t="str">
        <f>+'Plan Reception Checklist'!D11:E11</f>
        <v>Large</v>
      </c>
      <c r="E11" s="896"/>
      <c r="F11" s="252"/>
      <c r="G11" s="267"/>
      <c r="H11" s="762" t="s">
        <v>655</v>
      </c>
      <c r="I11" s="763"/>
      <c r="J11" s="766" t="str">
        <f>+IF('Plan Reception Checklist'!J11:K11="","",'Plan Reception Checklist'!J11:K11)</f>
        <v/>
      </c>
      <c r="K11" s="767"/>
      <c r="N11" s="204"/>
      <c r="O11" s="204"/>
    </row>
    <row r="12" spans="2:15" ht="16.5" customHeight="1" thickBot="1" x14ac:dyDescent="0.3">
      <c r="B12" s="836" t="s">
        <v>729</v>
      </c>
      <c r="C12" s="837"/>
      <c r="D12" s="897" t="str">
        <f>+IF('Plan Reception Checklist'!D12:E12="","",'Plan Reception Checklist'!D12:E12)</f>
        <v>Avi Chandra 027 290 8953</v>
      </c>
      <c r="E12" s="898"/>
      <c r="F12" s="252"/>
      <c r="G12" s="267"/>
      <c r="H12" s="892"/>
      <c r="I12" s="893"/>
      <c r="J12" s="768"/>
      <c r="K12" s="769"/>
    </row>
    <row r="13" spans="2:15" ht="18" thickTop="1" thickBot="1" x14ac:dyDescent="0.3">
      <c r="B13" s="887" t="s">
        <v>724</v>
      </c>
      <c r="C13" s="888"/>
      <c r="D13" s="888"/>
      <c r="E13" s="889"/>
      <c r="F13" s="289"/>
      <c r="G13" s="258"/>
      <c r="H13" s="742" t="s">
        <v>723</v>
      </c>
      <c r="I13" s="743"/>
      <c r="J13" s="890" t="str">
        <f>+'Plan Reception Checklist'!J13:K13</f>
        <v>Auckland</v>
      </c>
      <c r="K13" s="891"/>
    </row>
    <row r="14" spans="2:15" customFormat="1" ht="12" customHeight="1" thickTop="1" thickBot="1" x14ac:dyDescent="0.3">
      <c r="B14" s="267"/>
      <c r="C14" s="107"/>
      <c r="D14" s="107"/>
      <c r="E14" s="293"/>
      <c r="F14" s="293"/>
      <c r="G14" s="293"/>
      <c r="H14" s="294"/>
      <c r="I14" s="295"/>
      <c r="J14" s="295"/>
      <c r="K14" s="295"/>
    </row>
    <row r="15" spans="2:15" ht="24" customHeight="1" thickTop="1" thickBot="1" x14ac:dyDescent="0.25">
      <c r="B15" s="378" t="s">
        <v>730</v>
      </c>
      <c r="C15" s="838" t="s">
        <v>648</v>
      </c>
      <c r="D15" s="838"/>
      <c r="E15" s="838"/>
      <c r="F15" s="838"/>
      <c r="G15" s="838"/>
      <c r="H15" s="838"/>
      <c r="I15" s="838"/>
      <c r="J15" s="838"/>
      <c r="K15" s="839"/>
    </row>
    <row r="16" spans="2:15" ht="4.5" customHeight="1" thickTop="1" x14ac:dyDescent="0.25">
      <c r="B16" s="347"/>
      <c r="C16" s="216"/>
      <c r="D16" s="216"/>
      <c r="E16" s="218"/>
      <c r="F16" s="217"/>
      <c r="G16" s="217"/>
      <c r="H16" s="204"/>
      <c r="I16" s="346"/>
      <c r="J16" s="346"/>
      <c r="K16" s="351"/>
    </row>
    <row r="17" spans="2:17" ht="16.5" customHeight="1" x14ac:dyDescent="0.25">
      <c r="B17" s="298" t="s">
        <v>679</v>
      </c>
      <c r="C17" s="213"/>
      <c r="D17" s="213"/>
      <c r="E17" s="213"/>
      <c r="F17" s="292"/>
      <c r="G17" s="348"/>
      <c r="H17" s="298" t="s">
        <v>673</v>
      </c>
      <c r="I17" s="213"/>
      <c r="J17" s="213"/>
      <c r="K17" s="352"/>
    </row>
    <row r="18" spans="2:17" ht="16.5" customHeight="1" x14ac:dyDescent="0.25">
      <c r="B18" s="299"/>
      <c r="C18" s="300"/>
      <c r="D18" s="830"/>
      <c r="E18" s="831"/>
      <c r="F18" s="211"/>
      <c r="G18" s="211"/>
      <c r="H18" s="310" t="s">
        <v>672</v>
      </c>
      <c r="I18" s="300" t="s">
        <v>20</v>
      </c>
      <c r="J18" s="830" t="s">
        <v>1024</v>
      </c>
      <c r="K18" s="840"/>
      <c r="L18" s="204"/>
    </row>
    <row r="19" spans="2:17" ht="16.5" customHeight="1" x14ac:dyDescent="0.25">
      <c r="B19" s="303" t="s">
        <v>766</v>
      </c>
      <c r="C19" s="291" t="s">
        <v>20</v>
      </c>
      <c r="D19" s="830" t="s">
        <v>299</v>
      </c>
      <c r="E19" s="831"/>
      <c r="F19" s="211"/>
      <c r="G19" s="211"/>
      <c r="H19" s="310" t="s">
        <v>671</v>
      </c>
      <c r="I19" s="291" t="s">
        <v>20</v>
      </c>
      <c r="J19" s="301" t="s">
        <v>1024</v>
      </c>
      <c r="K19" s="353"/>
    </row>
    <row r="20" spans="2:17" ht="16.5" customHeight="1" x14ac:dyDescent="0.25">
      <c r="B20" s="303"/>
      <c r="C20" s="291"/>
      <c r="D20" s="830"/>
      <c r="E20" s="860"/>
      <c r="F20" s="211"/>
      <c r="G20" s="211"/>
      <c r="H20" s="303" t="s">
        <v>1007</v>
      </c>
      <c r="I20" s="291"/>
      <c r="J20" s="308"/>
      <c r="K20" s="354"/>
    </row>
    <row r="21" spans="2:17" ht="16.5" customHeight="1" x14ac:dyDescent="0.25">
      <c r="B21" s="303" t="s">
        <v>767</v>
      </c>
      <c r="C21" s="291" t="s">
        <v>20</v>
      </c>
      <c r="D21" s="830" t="s">
        <v>1023</v>
      </c>
      <c r="E21" s="860"/>
      <c r="F21" s="211"/>
      <c r="G21" s="211"/>
      <c r="H21" s="303"/>
      <c r="I21" s="291"/>
      <c r="J21" s="685"/>
      <c r="K21" s="354"/>
    </row>
    <row r="22" spans="2:17" ht="16.5" customHeight="1" x14ac:dyDescent="0.25">
      <c r="B22" s="303"/>
      <c r="C22" s="291"/>
      <c r="D22" s="830"/>
      <c r="E22" s="860"/>
      <c r="F22" s="211"/>
      <c r="G22" s="211"/>
      <c r="H22" s="298" t="s">
        <v>670</v>
      </c>
      <c r="I22" s="213"/>
      <c r="J22" s="213"/>
      <c r="K22" s="352"/>
    </row>
    <row r="23" spans="2:17" ht="16.5" customHeight="1" x14ac:dyDescent="0.25">
      <c r="B23" s="303" t="s">
        <v>1007</v>
      </c>
      <c r="C23" s="300"/>
      <c r="D23" s="830" t="s">
        <v>1024</v>
      </c>
      <c r="E23" s="860"/>
      <c r="F23" s="211"/>
      <c r="G23" s="211"/>
      <c r="H23" s="311" t="s">
        <v>669</v>
      </c>
      <c r="I23" s="300"/>
      <c r="J23" s="301"/>
      <c r="K23" s="353"/>
    </row>
    <row r="24" spans="2:17" ht="16.5" customHeight="1" x14ac:dyDescent="0.25">
      <c r="B24" s="305"/>
      <c r="C24" s="291"/>
      <c r="D24" s="861"/>
      <c r="E24" s="862"/>
      <c r="F24" s="211"/>
      <c r="G24" s="211"/>
      <c r="H24" s="311" t="s">
        <v>668</v>
      </c>
      <c r="I24" s="291" t="s">
        <v>20</v>
      </c>
      <c r="J24" s="301" t="s">
        <v>1025</v>
      </c>
      <c r="K24" s="353"/>
      <c r="P24" s="212"/>
    </row>
    <row r="25" spans="2:17" ht="16.5" customHeight="1" x14ac:dyDescent="0.25">
      <c r="B25" s="306"/>
      <c r="C25" s="300"/>
      <c r="D25" s="830"/>
      <c r="E25" s="831"/>
      <c r="F25" s="211"/>
      <c r="G25" s="211"/>
      <c r="H25" s="311"/>
      <c r="I25" s="291"/>
      <c r="J25" s="301"/>
      <c r="K25" s="353"/>
      <c r="P25" s="212"/>
    </row>
    <row r="26" spans="2:17" ht="16.5" customHeight="1" x14ac:dyDescent="0.25">
      <c r="B26" s="298" t="s">
        <v>678</v>
      </c>
      <c r="C26" s="213"/>
      <c r="D26" s="213"/>
      <c r="E26" s="213"/>
      <c r="F26" s="211"/>
      <c r="G26" s="211"/>
      <c r="H26" s="311" t="s">
        <v>667</v>
      </c>
      <c r="I26" s="291"/>
      <c r="J26" s="301"/>
      <c r="K26" s="353"/>
      <c r="P26" s="212"/>
    </row>
    <row r="27" spans="2:17" ht="16.5" customHeight="1" x14ac:dyDescent="0.25">
      <c r="B27" s="873" t="s">
        <v>666</v>
      </c>
      <c r="C27" s="874"/>
      <c r="D27" s="874"/>
      <c r="E27" s="875"/>
      <c r="F27" s="211"/>
      <c r="G27" s="211"/>
      <c r="H27" s="303"/>
      <c r="I27" s="300"/>
      <c r="J27" s="301"/>
      <c r="K27" s="353"/>
      <c r="P27" s="212"/>
    </row>
    <row r="28" spans="2:17" ht="16.5" customHeight="1" x14ac:dyDescent="0.25">
      <c r="B28" s="303" t="s">
        <v>1007</v>
      </c>
      <c r="C28" s="291"/>
      <c r="D28" s="830"/>
      <c r="E28" s="831"/>
      <c r="F28" s="211"/>
      <c r="G28" s="211"/>
      <c r="H28" s="298" t="s">
        <v>569</v>
      </c>
      <c r="I28" s="213"/>
      <c r="J28" s="213"/>
      <c r="K28" s="352"/>
      <c r="P28" s="212"/>
    </row>
    <row r="29" spans="2:17" ht="16.5" customHeight="1" x14ac:dyDescent="0.25">
      <c r="B29" s="303"/>
      <c r="C29" s="300"/>
      <c r="D29" s="830"/>
      <c r="E29" s="876"/>
      <c r="F29" s="211"/>
      <c r="G29" s="211"/>
      <c r="H29" s="699"/>
      <c r="I29" s="700"/>
      <c r="J29" s="700"/>
      <c r="K29" s="701"/>
    </row>
    <row r="30" spans="2:17" ht="16.5" customHeight="1" x14ac:dyDescent="0.25">
      <c r="B30" s="303" t="s">
        <v>677</v>
      </c>
      <c r="C30" s="291" t="s">
        <v>20</v>
      </c>
      <c r="D30" s="830" t="s">
        <v>1024</v>
      </c>
      <c r="E30" s="831"/>
      <c r="F30" s="211"/>
      <c r="G30" s="211"/>
      <c r="H30" s="846"/>
      <c r="I30" s="847"/>
      <c r="J30" s="847"/>
      <c r="K30" s="848"/>
    </row>
    <row r="31" spans="2:17" ht="16.5" customHeight="1" x14ac:dyDescent="0.25">
      <c r="B31" s="303" t="s">
        <v>676</v>
      </c>
      <c r="C31" s="291" t="s">
        <v>20</v>
      </c>
      <c r="D31" s="879" t="s">
        <v>1024</v>
      </c>
      <c r="E31" s="880"/>
      <c r="F31" s="211"/>
      <c r="G31" s="211"/>
      <c r="H31" s="846"/>
      <c r="I31" s="847"/>
      <c r="J31" s="847"/>
      <c r="K31" s="848"/>
      <c r="Q31" s="212"/>
    </row>
    <row r="32" spans="2:17" ht="16.5" customHeight="1" x14ac:dyDescent="0.25">
      <c r="B32" s="307" t="s">
        <v>675</v>
      </c>
      <c r="C32" s="291" t="s">
        <v>20</v>
      </c>
      <c r="D32" s="871" t="s">
        <v>1024</v>
      </c>
      <c r="E32" s="872"/>
      <c r="F32" s="211"/>
      <c r="G32" s="211"/>
      <c r="H32" s="846"/>
      <c r="I32" s="847"/>
      <c r="J32" s="847"/>
      <c r="K32" s="848"/>
    </row>
    <row r="33" spans="2:15" ht="16.5" customHeight="1" x14ac:dyDescent="0.25">
      <c r="B33" s="309" t="s">
        <v>674</v>
      </c>
      <c r="C33" s="291" t="s">
        <v>20</v>
      </c>
      <c r="D33" s="871" t="s">
        <v>1024</v>
      </c>
      <c r="E33" s="872"/>
      <c r="F33" s="211"/>
      <c r="G33" s="211"/>
      <c r="H33" s="846"/>
      <c r="I33" s="847"/>
      <c r="J33" s="847"/>
      <c r="K33" s="848"/>
    </row>
    <row r="34" spans="2:15" ht="16.5" customHeight="1" x14ac:dyDescent="0.25">
      <c r="B34" s="309"/>
      <c r="C34" s="300"/>
      <c r="D34" s="871"/>
      <c r="E34" s="876"/>
      <c r="F34" s="211"/>
      <c r="G34" s="211"/>
      <c r="H34" s="846"/>
      <c r="I34" s="847"/>
      <c r="J34" s="847"/>
      <c r="K34" s="848"/>
    </row>
    <row r="35" spans="2:15" ht="16.5" customHeight="1" thickBot="1" x14ac:dyDescent="0.3">
      <c r="B35" s="313"/>
      <c r="C35" s="314"/>
      <c r="D35" s="877"/>
      <c r="E35" s="878"/>
      <c r="F35" s="355"/>
      <c r="G35" s="355"/>
      <c r="H35" s="849"/>
      <c r="I35" s="850"/>
      <c r="J35" s="850"/>
      <c r="K35" s="851"/>
    </row>
    <row r="36" spans="2:15" ht="16.5" customHeight="1" thickTop="1" thickBot="1" x14ac:dyDescent="0.3">
      <c r="B36" s="350"/>
      <c r="C36" s="215"/>
      <c r="D36" s="214"/>
      <c r="E36" s="269"/>
      <c r="F36" s="211"/>
      <c r="G36" s="211"/>
    </row>
    <row r="37" spans="2:15" ht="21.75" thickTop="1" thickBot="1" x14ac:dyDescent="0.25">
      <c r="B37" s="378" t="s">
        <v>731</v>
      </c>
      <c r="C37" s="838" t="s">
        <v>648</v>
      </c>
      <c r="D37" s="838"/>
      <c r="E37" s="838"/>
      <c r="F37" s="838"/>
      <c r="G37" s="838"/>
      <c r="H37" s="838"/>
      <c r="I37" s="838"/>
      <c r="J37" s="838"/>
      <c r="K37" s="839"/>
    </row>
    <row r="38" spans="2:15" ht="4.5" customHeight="1" thickTop="1" x14ac:dyDescent="0.25">
      <c r="B38" s="372"/>
      <c r="C38" s="217"/>
      <c r="D38" s="216"/>
      <c r="E38" s="216"/>
      <c r="F38" s="349"/>
      <c r="G38" s="211"/>
      <c r="H38" s="204"/>
      <c r="I38" s="346"/>
      <c r="J38" s="346"/>
      <c r="K38" s="351"/>
    </row>
    <row r="39" spans="2:15" ht="16.5" customHeight="1" x14ac:dyDescent="0.25">
      <c r="B39" s="358" t="s">
        <v>736</v>
      </c>
      <c r="C39" s="359"/>
      <c r="D39" s="359"/>
      <c r="E39" s="852" t="s">
        <v>1008</v>
      </c>
      <c r="F39" s="853"/>
      <c r="G39" s="853"/>
      <c r="H39" s="853"/>
      <c r="I39" s="853"/>
      <c r="J39" s="853"/>
      <c r="K39" s="854"/>
    </row>
    <row r="40" spans="2:15" ht="16.5" customHeight="1" x14ac:dyDescent="0.25">
      <c r="B40" s="865" t="s">
        <v>666</v>
      </c>
      <c r="C40" s="866"/>
      <c r="D40" s="866"/>
      <c r="E40" s="866"/>
      <c r="F40" s="866"/>
      <c r="G40" s="866"/>
      <c r="H40" s="866"/>
      <c r="I40" s="866"/>
      <c r="J40" s="866"/>
      <c r="K40" s="867"/>
    </row>
    <row r="41" spans="2:15" ht="16.5" customHeight="1" x14ac:dyDescent="0.25">
      <c r="B41" s="868" t="s">
        <v>1027</v>
      </c>
      <c r="C41" s="869"/>
      <c r="D41" s="869"/>
      <c r="E41" s="869"/>
      <c r="F41" s="869"/>
      <c r="G41" s="869"/>
      <c r="H41" s="869"/>
      <c r="I41" s="869"/>
      <c r="J41" s="869"/>
      <c r="K41" s="870"/>
    </row>
    <row r="42" spans="2:15" ht="16.5" customHeight="1" x14ac:dyDescent="0.2">
      <c r="B42" s="360" t="s">
        <v>664</v>
      </c>
      <c r="C42" s="300" t="s">
        <v>20</v>
      </c>
      <c r="D42" s="357"/>
      <c r="E42" s="302"/>
      <c r="F42" s="366"/>
      <c r="G42" s="367"/>
      <c r="H42" s="362" t="s">
        <v>659</v>
      </c>
      <c r="I42" s="300" t="s">
        <v>20</v>
      </c>
      <c r="J42" s="863"/>
      <c r="K42" s="864"/>
    </row>
    <row r="43" spans="2:15" ht="16.5" customHeight="1" x14ac:dyDescent="0.25">
      <c r="B43" s="361" t="s">
        <v>663</v>
      </c>
      <c r="C43" s="291"/>
      <c r="D43" s="855"/>
      <c r="E43" s="859"/>
      <c r="F43" s="368"/>
      <c r="G43" s="369"/>
      <c r="H43" s="363" t="s">
        <v>658</v>
      </c>
      <c r="I43" s="291" t="s">
        <v>20</v>
      </c>
      <c r="J43" s="855"/>
      <c r="K43" s="856"/>
    </row>
    <row r="44" spans="2:15" ht="16.5" customHeight="1" x14ac:dyDescent="0.25">
      <c r="B44" s="311" t="s">
        <v>662</v>
      </c>
      <c r="C44" s="291" t="s">
        <v>20</v>
      </c>
      <c r="D44" s="855"/>
      <c r="E44" s="859"/>
      <c r="F44" s="368"/>
      <c r="G44" s="369"/>
      <c r="H44" s="364" t="s">
        <v>657</v>
      </c>
      <c r="I44" s="291"/>
      <c r="J44" s="855"/>
      <c r="K44" s="856"/>
    </row>
    <row r="45" spans="2:15" ht="16.5" customHeight="1" x14ac:dyDescent="0.25">
      <c r="B45" s="311" t="s">
        <v>661</v>
      </c>
      <c r="C45" s="291" t="s">
        <v>20</v>
      </c>
      <c r="D45" s="855"/>
      <c r="E45" s="859"/>
      <c r="F45" s="368"/>
      <c r="G45" s="369"/>
      <c r="H45" s="364"/>
      <c r="I45" s="291"/>
      <c r="J45" s="855"/>
      <c r="K45" s="856"/>
    </row>
    <row r="46" spans="2:15" ht="16.5" customHeight="1" thickBot="1" x14ac:dyDescent="0.25">
      <c r="B46" s="313" t="s">
        <v>660</v>
      </c>
      <c r="C46" s="710" t="s">
        <v>20</v>
      </c>
      <c r="D46" s="881"/>
      <c r="E46" s="882"/>
      <c r="F46" s="370"/>
      <c r="G46" s="371"/>
      <c r="H46" s="365" t="s">
        <v>656</v>
      </c>
      <c r="I46" s="710"/>
      <c r="J46" s="857"/>
      <c r="K46" s="858"/>
    </row>
    <row r="47" spans="2:15" ht="16.5" customHeight="1" thickTop="1" x14ac:dyDescent="0.25">
      <c r="B47" s="373"/>
      <c r="C47" s="711"/>
      <c r="D47" s="346"/>
      <c r="E47" s="204"/>
      <c r="F47" s="211"/>
      <c r="G47" s="211"/>
      <c r="H47" s="204"/>
      <c r="I47" s="711"/>
      <c r="J47" s="346"/>
      <c r="K47" s="351"/>
      <c r="O47" s="212"/>
    </row>
    <row r="48" spans="2:15" ht="16.5" customHeight="1" x14ac:dyDescent="0.25">
      <c r="B48" s="358" t="s">
        <v>735</v>
      </c>
      <c r="C48" s="359"/>
      <c r="D48" s="359"/>
      <c r="E48" s="852" t="s">
        <v>1008</v>
      </c>
      <c r="F48" s="853"/>
      <c r="G48" s="853"/>
      <c r="H48" s="853"/>
      <c r="I48" s="853"/>
      <c r="J48" s="853"/>
      <c r="K48" s="854"/>
      <c r="O48" s="212"/>
    </row>
    <row r="49" spans="2:20" ht="16.5" customHeight="1" x14ac:dyDescent="0.25">
      <c r="B49" s="865" t="s">
        <v>666</v>
      </c>
      <c r="C49" s="866"/>
      <c r="D49" s="866"/>
      <c r="E49" s="866"/>
      <c r="F49" s="866"/>
      <c r="G49" s="866"/>
      <c r="H49" s="866"/>
      <c r="I49" s="866"/>
      <c r="J49" s="866"/>
      <c r="K49" s="867"/>
      <c r="R49" s="212"/>
    </row>
    <row r="50" spans="2:20" ht="16.5" customHeight="1" x14ac:dyDescent="0.25">
      <c r="B50" s="868" t="s">
        <v>1028</v>
      </c>
      <c r="C50" s="869"/>
      <c r="D50" s="869"/>
      <c r="E50" s="869"/>
      <c r="F50" s="869"/>
      <c r="G50" s="869"/>
      <c r="H50" s="869"/>
      <c r="I50" s="869"/>
      <c r="J50" s="869"/>
      <c r="K50" s="870"/>
    </row>
    <row r="51" spans="2:20" ht="16.5" customHeight="1" x14ac:dyDescent="0.2">
      <c r="B51" s="360" t="s">
        <v>664</v>
      </c>
      <c r="C51" s="300" t="s">
        <v>20</v>
      </c>
      <c r="D51" s="357"/>
      <c r="E51" s="302"/>
      <c r="F51" s="366"/>
      <c r="G51" s="367"/>
      <c r="H51" s="362" t="s">
        <v>659</v>
      </c>
      <c r="I51" s="300" t="s">
        <v>20</v>
      </c>
      <c r="J51" s="863"/>
      <c r="K51" s="864"/>
    </row>
    <row r="52" spans="2:20" ht="16.5" customHeight="1" x14ac:dyDescent="0.25">
      <c r="B52" s="361" t="s">
        <v>663</v>
      </c>
      <c r="C52" s="291" t="s">
        <v>20</v>
      </c>
      <c r="D52" s="855"/>
      <c r="E52" s="859"/>
      <c r="F52" s="368"/>
      <c r="G52" s="369"/>
      <c r="H52" s="363" t="s">
        <v>658</v>
      </c>
      <c r="I52" s="291" t="s">
        <v>20</v>
      </c>
      <c r="J52" s="855"/>
      <c r="K52" s="856"/>
    </row>
    <row r="53" spans="2:20" ht="16.5" customHeight="1" x14ac:dyDescent="0.25">
      <c r="B53" s="311" t="s">
        <v>662</v>
      </c>
      <c r="C53" s="291" t="s">
        <v>20</v>
      </c>
      <c r="D53" s="855"/>
      <c r="E53" s="859"/>
      <c r="F53" s="368"/>
      <c r="G53" s="369"/>
      <c r="H53" s="364" t="s">
        <v>657</v>
      </c>
      <c r="I53" s="291" t="s">
        <v>20</v>
      </c>
      <c r="J53" s="855" t="s">
        <v>1026</v>
      </c>
      <c r="K53" s="856"/>
    </row>
    <row r="54" spans="2:20" ht="16.5" customHeight="1" x14ac:dyDescent="0.25">
      <c r="B54" s="311" t="s">
        <v>661</v>
      </c>
      <c r="C54" s="291" t="s">
        <v>20</v>
      </c>
      <c r="D54" s="855"/>
      <c r="E54" s="859"/>
      <c r="F54" s="368"/>
      <c r="G54" s="369"/>
      <c r="H54" s="364"/>
      <c r="I54" s="291"/>
      <c r="J54" s="855"/>
      <c r="K54" s="856"/>
    </row>
    <row r="55" spans="2:20" ht="16.5" customHeight="1" thickBot="1" x14ac:dyDescent="0.25">
      <c r="B55" s="313" t="s">
        <v>660</v>
      </c>
      <c r="C55" s="713"/>
      <c r="D55" s="881"/>
      <c r="E55" s="882"/>
      <c r="F55" s="370"/>
      <c r="G55" s="371"/>
      <c r="H55" s="365" t="s">
        <v>656</v>
      </c>
      <c r="I55" s="710"/>
      <c r="J55" s="857"/>
      <c r="K55" s="858"/>
    </row>
    <row r="56" spans="2:20" ht="16.5" customHeight="1" thickTop="1" x14ac:dyDescent="0.25">
      <c r="B56" s="373"/>
      <c r="C56" s="711"/>
      <c r="D56" s="346"/>
      <c r="E56" s="204"/>
      <c r="F56" s="211"/>
      <c r="G56" s="211"/>
      <c r="H56" s="317"/>
      <c r="I56" s="712"/>
      <c r="J56" s="318"/>
      <c r="K56" s="374"/>
    </row>
    <row r="57" spans="2:20" ht="16.5" customHeight="1" x14ac:dyDescent="0.25">
      <c r="B57" s="358" t="s">
        <v>734</v>
      </c>
      <c r="C57" s="359"/>
      <c r="D57" s="359"/>
      <c r="E57" s="852" t="s">
        <v>1008</v>
      </c>
      <c r="F57" s="853"/>
      <c r="G57" s="853"/>
      <c r="H57" s="853"/>
      <c r="I57" s="853"/>
      <c r="J57" s="853"/>
      <c r="K57" s="854"/>
      <c r="S57"/>
      <c r="T57"/>
    </row>
    <row r="58" spans="2:20" ht="16.5" customHeight="1" x14ac:dyDescent="0.25">
      <c r="B58" s="865" t="s">
        <v>666</v>
      </c>
      <c r="C58" s="866"/>
      <c r="D58" s="866"/>
      <c r="E58" s="866"/>
      <c r="F58" s="866"/>
      <c r="G58" s="866"/>
      <c r="H58" s="866"/>
      <c r="I58" s="866"/>
      <c r="J58" s="866"/>
      <c r="K58" s="867"/>
      <c r="S58"/>
      <c r="T58"/>
    </row>
    <row r="59" spans="2:20" ht="19.5" customHeight="1" x14ac:dyDescent="0.25">
      <c r="B59" s="868" t="s">
        <v>665</v>
      </c>
      <c r="C59" s="869"/>
      <c r="D59" s="869"/>
      <c r="E59" s="869"/>
      <c r="F59" s="869"/>
      <c r="G59" s="869"/>
      <c r="H59" s="869"/>
      <c r="I59" s="869"/>
      <c r="J59" s="869"/>
      <c r="K59" s="870"/>
      <c r="S59"/>
      <c r="T59"/>
    </row>
    <row r="60" spans="2:20" ht="16.5" customHeight="1" x14ac:dyDescent="0.2">
      <c r="B60" s="360" t="s">
        <v>664</v>
      </c>
      <c r="C60" s="356"/>
      <c r="D60" s="357"/>
      <c r="E60" s="302"/>
      <c r="F60" s="366"/>
      <c r="G60" s="367"/>
      <c r="H60" s="362" t="s">
        <v>659</v>
      </c>
      <c r="I60" s="356"/>
      <c r="J60" s="863"/>
      <c r="K60" s="864"/>
      <c r="S60"/>
      <c r="T60"/>
    </row>
    <row r="61" spans="2:20" ht="16.5" customHeight="1" x14ac:dyDescent="0.25">
      <c r="B61" s="361" t="s">
        <v>663</v>
      </c>
      <c r="C61" s="291"/>
      <c r="D61" s="855"/>
      <c r="E61" s="859"/>
      <c r="F61" s="368"/>
      <c r="G61" s="369"/>
      <c r="H61" s="363" t="s">
        <v>658</v>
      </c>
      <c r="I61" s="291"/>
      <c r="J61" s="855"/>
      <c r="K61" s="856"/>
      <c r="S61"/>
      <c r="T61"/>
    </row>
    <row r="62" spans="2:20" ht="16.5" customHeight="1" x14ac:dyDescent="0.25">
      <c r="B62" s="311" t="s">
        <v>662</v>
      </c>
      <c r="C62" s="291"/>
      <c r="D62" s="855"/>
      <c r="E62" s="859"/>
      <c r="F62" s="368"/>
      <c r="G62" s="369"/>
      <c r="H62" s="364" t="s">
        <v>657</v>
      </c>
      <c r="I62" s="291"/>
      <c r="J62" s="855"/>
      <c r="K62" s="856"/>
      <c r="S62"/>
      <c r="T62"/>
    </row>
    <row r="63" spans="2:20" ht="16.5" customHeight="1" x14ac:dyDescent="0.25">
      <c r="B63" s="311" t="s">
        <v>661</v>
      </c>
      <c r="C63" s="291"/>
      <c r="D63" s="855"/>
      <c r="E63" s="859"/>
      <c r="F63" s="368"/>
      <c r="G63" s="369"/>
      <c r="H63" s="364"/>
      <c r="I63" s="300"/>
      <c r="J63" s="855"/>
      <c r="K63" s="856"/>
      <c r="S63"/>
      <c r="T63"/>
    </row>
    <row r="64" spans="2:20" ht="16.5" customHeight="1" thickBot="1" x14ac:dyDescent="0.25">
      <c r="B64" s="313" t="s">
        <v>660</v>
      </c>
      <c r="C64" s="314"/>
      <c r="D64" s="881"/>
      <c r="E64" s="882"/>
      <c r="F64" s="370"/>
      <c r="G64" s="371"/>
      <c r="H64" s="365" t="s">
        <v>656</v>
      </c>
      <c r="I64" s="314"/>
      <c r="J64" s="857"/>
      <c r="K64" s="858"/>
      <c r="S64"/>
      <c r="T64"/>
    </row>
    <row r="65" spans="2:20" ht="16.5" customHeight="1" thickTop="1" thickBot="1" x14ac:dyDescent="0.25">
      <c r="E65" s="375"/>
      <c r="F65" s="376"/>
      <c r="G65" s="376"/>
      <c r="H65" s="375"/>
      <c r="S65"/>
      <c r="T65"/>
    </row>
    <row r="66" spans="2:20" ht="16.5" customHeight="1" thickTop="1" x14ac:dyDescent="0.2">
      <c r="B66" s="843" t="s">
        <v>733</v>
      </c>
      <c r="C66" s="844"/>
      <c r="D66" s="844"/>
      <c r="E66" s="845"/>
      <c r="F66" s="377"/>
      <c r="G66" s="377"/>
      <c r="H66" s="914" t="s">
        <v>732</v>
      </c>
      <c r="I66" s="915"/>
      <c r="J66" s="915"/>
      <c r="K66" s="916"/>
    </row>
    <row r="67" spans="2:20" ht="26.25" customHeight="1" x14ac:dyDescent="0.2">
      <c r="B67" s="329"/>
      <c r="C67" s="841" t="s">
        <v>682</v>
      </c>
      <c r="D67" s="841"/>
      <c r="E67" s="842"/>
      <c r="F67" s="377"/>
      <c r="G67" s="377"/>
      <c r="H67" s="331"/>
      <c r="I67" s="319"/>
      <c r="J67" s="319"/>
      <c r="K67" s="332"/>
    </row>
    <row r="68" spans="2:20" ht="16.5" customHeight="1" x14ac:dyDescent="0.25">
      <c r="B68" s="330" t="s">
        <v>680</v>
      </c>
      <c r="C68" s="304"/>
      <c r="D68" s="315"/>
      <c r="E68" s="316"/>
      <c r="F68" s="320"/>
      <c r="G68" s="320"/>
      <c r="H68" s="333"/>
      <c r="I68" s="334"/>
      <c r="J68" s="883"/>
      <c r="K68" s="884"/>
    </row>
    <row r="69" spans="2:20" ht="15" customHeight="1" x14ac:dyDescent="0.2">
      <c r="B69" s="312"/>
      <c r="C69" s="291"/>
      <c r="D69" s="315"/>
      <c r="E69" s="316"/>
      <c r="H69" s="335" t="s">
        <v>1029</v>
      </c>
      <c r="I69" s="336"/>
      <c r="J69" s="883"/>
      <c r="K69" s="884"/>
    </row>
    <row r="70" spans="2:20" x14ac:dyDescent="0.2">
      <c r="B70" s="311" t="s">
        <v>1031</v>
      </c>
      <c r="C70" s="291"/>
      <c r="D70" s="315"/>
      <c r="E70" s="316"/>
      <c r="H70" s="335" t="s">
        <v>1030</v>
      </c>
      <c r="I70" s="336"/>
      <c r="J70" s="883"/>
      <c r="K70" s="884"/>
    </row>
    <row r="71" spans="2:20" ht="15" customHeight="1" x14ac:dyDescent="0.2">
      <c r="B71" s="311" t="s">
        <v>681</v>
      </c>
      <c r="C71" s="300"/>
      <c r="D71" s="315"/>
      <c r="E71" s="316"/>
      <c r="H71" s="335"/>
      <c r="I71" s="336"/>
      <c r="J71" s="883"/>
      <c r="K71" s="917"/>
    </row>
    <row r="72" spans="2:20" ht="16.5" customHeight="1" x14ac:dyDescent="0.2">
      <c r="B72" s="311" t="s">
        <v>388</v>
      </c>
      <c r="C72" s="300"/>
      <c r="D72" s="315"/>
      <c r="E72" s="316"/>
      <c r="H72" s="335"/>
      <c r="I72" s="336"/>
      <c r="J72" s="337"/>
      <c r="K72" s="338"/>
    </row>
    <row r="73" spans="2:20" x14ac:dyDescent="0.2">
      <c r="B73" s="311" t="s">
        <v>683</v>
      </c>
      <c r="C73" s="300"/>
      <c r="D73" s="315"/>
      <c r="E73" s="316"/>
      <c r="H73" s="335"/>
      <c r="I73" s="336"/>
      <c r="J73" s="337"/>
      <c r="K73" s="338"/>
    </row>
    <row r="74" spans="2:20" x14ac:dyDescent="0.2">
      <c r="B74" s="311" t="s">
        <v>684</v>
      </c>
      <c r="C74" s="300"/>
      <c r="D74" s="315"/>
      <c r="E74" s="316"/>
      <c r="H74" s="335"/>
      <c r="I74" s="336"/>
      <c r="J74" s="337"/>
      <c r="K74" s="338"/>
    </row>
    <row r="75" spans="2:20" ht="15.75" thickBot="1" x14ac:dyDescent="0.25">
      <c r="B75" s="325"/>
      <c r="C75" s="326"/>
      <c r="D75" s="327"/>
      <c r="E75" s="328"/>
      <c r="H75" s="321"/>
      <c r="I75" s="322"/>
      <c r="J75" s="323"/>
      <c r="K75" s="324"/>
    </row>
    <row r="76" spans="2:20" ht="16.5" thickTop="1" thickBot="1" x14ac:dyDescent="0.25"/>
    <row r="77" spans="2:20" ht="15.75" thickTop="1" x14ac:dyDescent="0.2">
      <c r="B77" s="817" t="s">
        <v>715</v>
      </c>
      <c r="C77" s="817"/>
      <c r="D77" s="820"/>
      <c r="E77" s="820"/>
    </row>
    <row r="78" spans="2:20" ht="12.75" customHeight="1" x14ac:dyDescent="0.2">
      <c r="B78" s="818"/>
      <c r="C78" s="818"/>
      <c r="D78" s="821"/>
      <c r="E78" s="821"/>
    </row>
    <row r="79" spans="2:20" ht="12.75" customHeight="1" x14ac:dyDescent="0.2">
      <c r="B79" s="818"/>
      <c r="C79" s="818"/>
      <c r="D79" s="821"/>
      <c r="E79" s="821"/>
    </row>
    <row r="80" spans="2:20" ht="12.75" customHeight="1" x14ac:dyDescent="0.2">
      <c r="B80" s="818"/>
      <c r="C80" s="818"/>
      <c r="D80" s="821"/>
      <c r="E80" s="821"/>
    </row>
    <row r="81" spans="2:5" ht="12.75" customHeight="1" x14ac:dyDescent="0.2">
      <c r="B81" s="818"/>
      <c r="C81" s="818"/>
      <c r="D81" s="821"/>
      <c r="E81" s="821"/>
    </row>
    <row r="82" spans="2:5" ht="12.75" customHeight="1" x14ac:dyDescent="0.2">
      <c r="B82" s="818"/>
      <c r="C82" s="818"/>
      <c r="D82" s="821"/>
      <c r="E82" s="821"/>
    </row>
    <row r="83" spans="2:5" ht="12.75" customHeight="1" x14ac:dyDescent="0.2">
      <c r="B83" s="818"/>
      <c r="C83" s="818"/>
      <c r="D83" s="821"/>
      <c r="E83" s="821"/>
    </row>
    <row r="84" spans="2:5" ht="13.5" customHeight="1" thickBot="1" x14ac:dyDescent="0.25">
      <c r="B84" s="819"/>
      <c r="C84" s="819"/>
      <c r="D84" s="822"/>
      <c r="E84" s="822"/>
    </row>
    <row r="85" spans="2:5" ht="17.25" thickTop="1" thickBot="1" x14ac:dyDescent="0.25">
      <c r="B85" s="814" t="s">
        <v>728</v>
      </c>
      <c r="C85" s="815"/>
      <c r="D85" s="814"/>
      <c r="E85" s="816"/>
    </row>
    <row r="86" spans="2:5" ht="15.75" thickTop="1" x14ac:dyDescent="0.2"/>
  </sheetData>
  <mergeCells count="101">
    <mergeCell ref="B85:C85"/>
    <mergeCell ref="D85:E85"/>
    <mergeCell ref="B77:C84"/>
    <mergeCell ref="D77:E84"/>
    <mergeCell ref="B7:C7"/>
    <mergeCell ref="D7:E7"/>
    <mergeCell ref="H7:I7"/>
    <mergeCell ref="J7:K7"/>
    <mergeCell ref="C3:E3"/>
    <mergeCell ref="I3:K3"/>
    <mergeCell ref="J68:K68"/>
    <mergeCell ref="H66:K66"/>
    <mergeCell ref="J44:K44"/>
    <mergeCell ref="J45:K45"/>
    <mergeCell ref="J46:K46"/>
    <mergeCell ref="D45:E45"/>
    <mergeCell ref="D8:E9"/>
    <mergeCell ref="J8:K9"/>
    <mergeCell ref="J71:K71"/>
    <mergeCell ref="D43:E43"/>
    <mergeCell ref="D44:E44"/>
    <mergeCell ref="J64:K64"/>
    <mergeCell ref="B59:K59"/>
    <mergeCell ref="B58:K58"/>
    <mergeCell ref="J10:K10"/>
    <mergeCell ref="B1:K1"/>
    <mergeCell ref="B2:K2"/>
    <mergeCell ref="B13:E13"/>
    <mergeCell ref="H13:I13"/>
    <mergeCell ref="J13:K13"/>
    <mergeCell ref="H11:I12"/>
    <mergeCell ref="H10:I10"/>
    <mergeCell ref="H8:I9"/>
    <mergeCell ref="D10:E10"/>
    <mergeCell ref="D11:E11"/>
    <mergeCell ref="J11:K12"/>
    <mergeCell ref="D12:E12"/>
    <mergeCell ref="C4:E4"/>
    <mergeCell ref="I4:K4"/>
    <mergeCell ref="H5:K5"/>
    <mergeCell ref="D61:E61"/>
    <mergeCell ref="D62:E62"/>
    <mergeCell ref="D63:E63"/>
    <mergeCell ref="D30:E30"/>
    <mergeCell ref="D31:E31"/>
    <mergeCell ref="D46:E46"/>
    <mergeCell ref="J69:K69"/>
    <mergeCell ref="J42:K42"/>
    <mergeCell ref="J70:K70"/>
    <mergeCell ref="J43:K43"/>
    <mergeCell ref="D53:E53"/>
    <mergeCell ref="D54:E54"/>
    <mergeCell ref="D55:E55"/>
    <mergeCell ref="J62:K62"/>
    <mergeCell ref="J63:K63"/>
    <mergeCell ref="D64:E64"/>
    <mergeCell ref="J60:K60"/>
    <mergeCell ref="J61:K61"/>
    <mergeCell ref="D23:E23"/>
    <mergeCell ref="D24:E24"/>
    <mergeCell ref="D25:E25"/>
    <mergeCell ref="J51:K51"/>
    <mergeCell ref="D20:E20"/>
    <mergeCell ref="D21:E21"/>
    <mergeCell ref="D22:E22"/>
    <mergeCell ref="B49:K49"/>
    <mergeCell ref="B50:K50"/>
    <mergeCell ref="B40:K40"/>
    <mergeCell ref="B41:K41"/>
    <mergeCell ref="C37:K37"/>
    <mergeCell ref="D32:E32"/>
    <mergeCell ref="D33:E33"/>
    <mergeCell ref="B27:E27"/>
    <mergeCell ref="D28:E28"/>
    <mergeCell ref="D29:E29"/>
    <mergeCell ref="D34:E34"/>
    <mergeCell ref="D35:E35"/>
    <mergeCell ref="D18:E18"/>
    <mergeCell ref="D19:E19"/>
    <mergeCell ref="B10:C10"/>
    <mergeCell ref="B11:C11"/>
    <mergeCell ref="B12:C12"/>
    <mergeCell ref="B8:C9"/>
    <mergeCell ref="C15:K15"/>
    <mergeCell ref="J18:K18"/>
    <mergeCell ref="C67:E67"/>
    <mergeCell ref="B66:E66"/>
    <mergeCell ref="H30:K30"/>
    <mergeCell ref="H31:K31"/>
    <mergeCell ref="H32:K32"/>
    <mergeCell ref="H33:K33"/>
    <mergeCell ref="H34:K34"/>
    <mergeCell ref="H35:K35"/>
    <mergeCell ref="E48:K48"/>
    <mergeCell ref="E57:K57"/>
    <mergeCell ref="E39:K39"/>
    <mergeCell ref="J52:K52"/>
    <mergeCell ref="J53:K53"/>
    <mergeCell ref="J54:K54"/>
    <mergeCell ref="J55:K55"/>
    <mergeCell ref="D52:E52"/>
  </mergeCells>
  <dataValidations count="1">
    <dataValidation type="list" allowBlank="1" showInputMessage="1" showErrorMessage="1" sqref="C24 I60:I62 C35 C60:C64 C69:C70 I40:I41 C28 I64 I49:I50" xr:uid="{609B51D1-2B77-4957-876A-8FF6D61EF1BA}">
      <formula1>$F$3:$F$5</formula1>
    </dataValidation>
  </dataValidations>
  <pageMargins left="0.25" right="0.25" top="0.75" bottom="0.75" header="0.3" footer="0.3"/>
  <pageSetup paperSize="9" scale="53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0889F6-CDD7-49FF-AFED-CFA0287042CF}">
          <x14:formula1>
            <xm:f>Reference!$F$3:$F$5</xm:f>
          </x14:formula1>
          <xm:sqref>C19:C22 I19:I21 I24:I26 C30:C33 C43:C46 I43:I46 C52:C55 I52:I55</xm:sqref>
        </x14:dataValidation>
        <x14:dataValidation type="list" allowBlank="1" showInputMessage="1" showErrorMessage="1" xr:uid="{33061190-D387-4BC2-8DEB-840662F6C808}">
          <x14:formula1>
            <xm:f>'C:\Users\rpatel\AppData\Local\Microsoft\Windows\INetCache\Content.Outlook\1TNSA9QF\[draft checklist.xlsx]Reference'!#REF!</xm:f>
          </x14:formula1>
          <xm:sqref>I63 C71:C75 I69:I74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O76"/>
  <sheetViews>
    <sheetView showGridLines="0" zoomScale="25" zoomScaleNormal="25" workbookViewId="0">
      <selection activeCell="B75" sqref="B1:K75"/>
    </sheetView>
  </sheetViews>
  <sheetFormatPr defaultColWidth="9.140625" defaultRowHeight="15" x14ac:dyDescent="0.2"/>
  <cols>
    <col min="1" max="1" width="2.42578125" style="25" customWidth="1"/>
    <col min="2" max="2" width="33" style="25" customWidth="1"/>
    <col min="3" max="3" width="4.28515625" style="210" customWidth="1"/>
    <col min="4" max="4" width="17.42578125" style="210" customWidth="1"/>
    <col min="5" max="5" width="28.7109375" style="25" customWidth="1"/>
    <col min="6" max="7" width="2.140625" style="25" customWidth="1"/>
    <col min="8" max="8" width="33" style="25" customWidth="1"/>
    <col min="9" max="9" width="4.28515625" style="210" customWidth="1"/>
    <col min="10" max="10" width="17.42578125" style="210" customWidth="1"/>
    <col min="11" max="11" width="28.7109375" style="210" customWidth="1"/>
    <col min="12" max="16384" width="9.140625" style="25"/>
  </cols>
  <sheetData>
    <row r="1" spans="2:11" ht="36" thickTop="1" x14ac:dyDescent="0.2">
      <c r="B1" s="748" t="s">
        <v>770</v>
      </c>
      <c r="C1" s="749"/>
      <c r="D1" s="749"/>
      <c r="E1" s="749"/>
      <c r="F1" s="749"/>
      <c r="G1" s="749"/>
      <c r="H1" s="749"/>
      <c r="I1" s="749"/>
      <c r="J1" s="749"/>
      <c r="K1" s="750"/>
    </row>
    <row r="2" spans="2:11" ht="12.75" x14ac:dyDescent="0.2">
      <c r="B2" s="751"/>
      <c r="C2" s="752"/>
      <c r="D2" s="752"/>
      <c r="E2" s="752"/>
      <c r="F2" s="753"/>
      <c r="G2" s="754"/>
      <c r="H2" s="754"/>
      <c r="I2" s="754"/>
      <c r="J2" s="754"/>
      <c r="K2" s="755"/>
    </row>
    <row r="3" spans="2:11" ht="16.5" x14ac:dyDescent="0.25">
      <c r="B3" s="340" t="s">
        <v>151</v>
      </c>
      <c r="C3" s="911" t="str">
        <f>+'Plan Reception Checklist'!C3</f>
        <v>East Tamaki Trade</v>
      </c>
      <c r="D3" s="911"/>
      <c r="E3" s="911"/>
      <c r="F3"/>
      <c r="G3" s="4"/>
      <c r="H3" s="339" t="s">
        <v>483</v>
      </c>
      <c r="I3" s="783">
        <f>+'Plan Reception Checklist'!I3:K3</f>
        <v>43384</v>
      </c>
      <c r="J3" s="912"/>
      <c r="K3" s="913"/>
    </row>
    <row r="4" spans="2:11" ht="16.5" customHeight="1" x14ac:dyDescent="0.25">
      <c r="B4" s="342" t="s">
        <v>607</v>
      </c>
      <c r="C4" s="899">
        <f>+'Plan Reception Checklist'!C4:E4</f>
        <v>0</v>
      </c>
      <c r="D4" s="899"/>
      <c r="E4" s="899"/>
      <c r="F4"/>
      <c r="G4" s="105"/>
      <c r="H4" s="341" t="s">
        <v>570</v>
      </c>
      <c r="I4" s="900">
        <f>+'Plan Reception Checklist'!I4:K4</f>
        <v>0</v>
      </c>
      <c r="J4" s="901"/>
      <c r="K4" s="902"/>
    </row>
    <row r="5" spans="2:11" ht="16.5" customHeight="1" thickBot="1" x14ac:dyDescent="0.25">
      <c r="B5" s="259"/>
      <c r="C5" s="260"/>
      <c r="D5" s="261"/>
      <c r="E5" s="261"/>
      <c r="F5" s="261"/>
      <c r="G5" s="261"/>
      <c r="H5" s="903" t="s">
        <v>627</v>
      </c>
      <c r="I5" s="903"/>
      <c r="J5" s="903"/>
      <c r="K5" s="904"/>
    </row>
    <row r="6" spans="2:11" ht="24" thickTop="1" x14ac:dyDescent="0.3">
      <c r="B6" s="287" t="s">
        <v>1</v>
      </c>
      <c r="C6" s="126"/>
      <c r="D6" s="257"/>
      <c r="E6" s="256"/>
      <c r="F6" s="127"/>
      <c r="G6" s="128"/>
      <c r="H6" s="255"/>
      <c r="I6" s="254"/>
      <c r="J6" s="254"/>
      <c r="K6" s="288"/>
    </row>
    <row r="7" spans="2:11" ht="33.75" customHeight="1" x14ac:dyDescent="0.25">
      <c r="B7" s="905" t="s">
        <v>310</v>
      </c>
      <c r="C7" s="906"/>
      <c r="D7" s="776" t="str">
        <f>+IF('Plan Reception Checklist'!D7:E7="","",'Plan Reception Checklist'!D7:E7)</f>
        <v>GEORGE EZRA</v>
      </c>
      <c r="E7" s="777"/>
      <c r="F7" s="244"/>
      <c r="G7" s="133"/>
      <c r="H7" s="907" t="s">
        <v>361</v>
      </c>
      <c r="I7" s="908"/>
      <c r="J7" s="909" t="str">
        <f>+IF('Plan Reception Checklist'!J7:K7="","",'Plan Reception Checklist'!J7:K7)</f>
        <v>GEORGE</v>
      </c>
      <c r="K7" s="910"/>
    </row>
    <row r="8" spans="2:11" ht="17.25" customHeight="1" x14ac:dyDescent="0.25">
      <c r="B8" s="780" t="s">
        <v>18</v>
      </c>
      <c r="C8" s="781"/>
      <c r="D8" s="732" t="str">
        <f>+IF('Plan Reception Checklist'!D8:E9="","",'Plan Reception Checklist'!D8:E9)</f>
        <v>123 MUSIC ST</v>
      </c>
      <c r="E8" s="733"/>
      <c r="F8" s="244"/>
      <c r="G8" s="343"/>
      <c r="H8" s="744" t="s">
        <v>484</v>
      </c>
      <c r="I8" s="745"/>
      <c r="J8" s="738" t="str">
        <f>+IF('Plan Reception Checklist'!J8:K9="","",'Plan Reception Checklist'!J8:K9)</f>
        <v/>
      </c>
      <c r="K8" s="739"/>
    </row>
    <row r="9" spans="2:11" ht="17.25" customHeight="1" x14ac:dyDescent="0.25">
      <c r="B9" s="782"/>
      <c r="C9" s="747"/>
      <c r="D9" s="734"/>
      <c r="E9" s="735"/>
      <c r="F9" s="244"/>
      <c r="G9" s="343"/>
      <c r="H9" s="746"/>
      <c r="I9" s="747"/>
      <c r="J9" s="740"/>
      <c r="K9" s="741"/>
    </row>
    <row r="10" spans="2:11" ht="17.25" thickBot="1" x14ac:dyDescent="0.3">
      <c r="B10" s="832" t="s">
        <v>2</v>
      </c>
      <c r="C10" s="833"/>
      <c r="D10" s="772" t="str">
        <f>+IF('Plan Reception Checklist'!D10:E10="","",'Plan Reception Checklist'!D10:E10)</f>
        <v>NEW ACCOUNT</v>
      </c>
      <c r="E10" s="773"/>
      <c r="F10" s="344"/>
      <c r="G10" s="133"/>
      <c r="H10" s="894" t="s">
        <v>19</v>
      </c>
      <c r="I10" s="895"/>
      <c r="J10" s="885" t="str">
        <f>+IF('Plan Reception Checklist'!J10:K10="","",'Plan Reception Checklist'!J10:K10)</f>
        <v>021 123456</v>
      </c>
      <c r="K10" s="886"/>
    </row>
    <row r="11" spans="2:11" ht="16.5" customHeight="1" thickTop="1" x14ac:dyDescent="0.25">
      <c r="B11" s="834" t="s">
        <v>3</v>
      </c>
      <c r="C11" s="835"/>
      <c r="D11" s="726" t="str">
        <f>+'Plan Reception Checklist'!D11:E11</f>
        <v>Large</v>
      </c>
      <c r="E11" s="896"/>
      <c r="F11" s="252"/>
      <c r="G11" s="343"/>
      <c r="H11" s="762" t="s">
        <v>655</v>
      </c>
      <c r="I11" s="763"/>
      <c r="J11" s="766" t="str">
        <f>+IF('Plan Reception Checklist'!J11:K11="","",'Plan Reception Checklist'!J11:K11)</f>
        <v/>
      </c>
      <c r="K11" s="767"/>
    </row>
    <row r="12" spans="2:11" ht="16.5" customHeight="1" thickBot="1" x14ac:dyDescent="0.3">
      <c r="B12" s="836" t="s">
        <v>729</v>
      </c>
      <c r="C12" s="837"/>
      <c r="D12" s="897" t="str">
        <f>+IF('Plan Reception Checklist'!D12:E12="","",'Plan Reception Checklist'!D12:E12)</f>
        <v>Avi Chandra 027 290 8953</v>
      </c>
      <c r="E12" s="898"/>
      <c r="F12" s="252"/>
      <c r="G12" s="343"/>
      <c r="H12" s="892"/>
      <c r="I12" s="893"/>
      <c r="J12" s="768"/>
      <c r="K12" s="769"/>
    </row>
    <row r="13" spans="2:11" ht="17.25" customHeight="1" thickTop="1" thickBot="1" x14ac:dyDescent="0.3">
      <c r="B13" s="887" t="s">
        <v>724</v>
      </c>
      <c r="C13" s="888"/>
      <c r="D13" s="888"/>
      <c r="E13" s="889"/>
      <c r="F13" s="289"/>
      <c r="G13" s="258"/>
      <c r="H13" s="742" t="s">
        <v>723</v>
      </c>
      <c r="I13" s="743"/>
      <c r="J13" s="890" t="str">
        <f>+'Plan Reception Checklist'!J13:K13</f>
        <v>Auckland</v>
      </c>
      <c r="K13" s="891"/>
    </row>
    <row r="14" spans="2:11" customFormat="1" ht="12" customHeight="1" thickTop="1" x14ac:dyDescent="0.25">
      <c r="B14" s="343"/>
      <c r="C14" s="107"/>
      <c r="D14" s="107"/>
      <c r="E14" s="293"/>
      <c r="F14" s="293"/>
      <c r="G14" s="293"/>
      <c r="H14" s="294"/>
      <c r="I14" s="295"/>
      <c r="J14" s="295"/>
      <c r="K14" s="295"/>
    </row>
    <row r="15" spans="2:11" ht="23.25" x14ac:dyDescent="0.2">
      <c r="B15" s="967" t="s">
        <v>258</v>
      </c>
      <c r="C15" s="968"/>
      <c r="D15" s="968"/>
      <c r="E15" s="969"/>
      <c r="F15" s="969"/>
      <c r="G15" s="969"/>
      <c r="H15" s="969"/>
      <c r="I15" s="969"/>
      <c r="J15" s="969"/>
      <c r="K15" s="970"/>
    </row>
    <row r="16" spans="2:11" ht="13.5" thickBot="1" x14ac:dyDescent="0.25">
      <c r="C16" s="25"/>
      <c r="D16" s="25"/>
      <c r="I16" s="25"/>
      <c r="J16" s="25"/>
      <c r="K16" s="25"/>
    </row>
    <row r="17" spans="2:12" ht="24" thickTop="1" x14ac:dyDescent="0.2">
      <c r="B17" s="954" t="s">
        <v>259</v>
      </c>
      <c r="C17" s="955"/>
      <c r="D17" s="955"/>
      <c r="E17" s="955"/>
      <c r="F17" s="955"/>
      <c r="G17" s="955"/>
      <c r="H17" s="955"/>
      <c r="I17" s="955"/>
      <c r="J17" s="956"/>
      <c r="K17" s="204"/>
    </row>
    <row r="18" spans="2:12" ht="16.5" customHeight="1" x14ac:dyDescent="0.2">
      <c r="B18" s="918" t="s">
        <v>260</v>
      </c>
      <c r="C18" s="919"/>
      <c r="D18" s="919"/>
      <c r="E18" s="919"/>
      <c r="F18" s="346"/>
      <c r="G18" s="346"/>
      <c r="H18" s="346"/>
      <c r="I18" s="346"/>
      <c r="J18" s="351"/>
      <c r="K18" s="204"/>
    </row>
    <row r="19" spans="2:12" ht="16.5" customHeight="1" x14ac:dyDescent="0.25">
      <c r="B19" s="347"/>
      <c r="C19" s="346"/>
      <c r="D19" s="346"/>
      <c r="E19" s="346"/>
      <c r="F19" s="346"/>
      <c r="G19" s="346"/>
      <c r="H19" s="952" t="s">
        <v>262</v>
      </c>
      <c r="I19" s="953"/>
      <c r="J19" s="351"/>
      <c r="K19" s="204"/>
    </row>
    <row r="20" spans="2:12" ht="16.5" customHeight="1" x14ac:dyDescent="0.2">
      <c r="B20" s="960" t="s">
        <v>261</v>
      </c>
      <c r="C20" s="921"/>
      <c r="D20" s="921"/>
      <c r="E20" s="471"/>
      <c r="F20" s="920"/>
      <c r="G20" s="346"/>
      <c r="H20" s="962" t="s">
        <v>263</v>
      </c>
      <c r="I20" s="962"/>
      <c r="J20" s="961"/>
      <c r="K20" s="452"/>
    </row>
    <row r="21" spans="2:12" ht="16.5" customHeight="1" x14ac:dyDescent="0.2">
      <c r="B21" s="960"/>
      <c r="C21" s="921"/>
      <c r="D21" s="921"/>
      <c r="E21" s="471"/>
      <c r="F21" s="920"/>
      <c r="G21" s="346"/>
      <c r="H21" s="962"/>
      <c r="I21" s="962"/>
      <c r="J21" s="961"/>
      <c r="K21" s="452"/>
    </row>
    <row r="22" spans="2:12" ht="16.5" customHeight="1" x14ac:dyDescent="0.2">
      <c r="B22" s="960" t="s">
        <v>17</v>
      </c>
      <c r="C22" s="921"/>
      <c r="D22" s="921"/>
      <c r="E22" s="471"/>
      <c r="F22" s="920"/>
      <c r="G22" s="346"/>
      <c r="H22" s="962" t="s">
        <v>264</v>
      </c>
      <c r="I22" s="962"/>
      <c r="J22" s="961"/>
      <c r="K22" s="452"/>
    </row>
    <row r="23" spans="2:12" ht="16.5" customHeight="1" x14ac:dyDescent="0.2">
      <c r="B23" s="960"/>
      <c r="C23" s="921"/>
      <c r="D23" s="921"/>
      <c r="E23" s="471"/>
      <c r="F23" s="920"/>
      <c r="G23" s="346"/>
      <c r="H23" s="962"/>
      <c r="I23" s="962"/>
      <c r="J23" s="961"/>
      <c r="K23" s="452"/>
    </row>
    <row r="24" spans="2:12" ht="16.5" customHeight="1" x14ac:dyDescent="0.2">
      <c r="B24" s="960" t="s">
        <v>7</v>
      </c>
      <c r="C24" s="921"/>
      <c r="D24" s="921"/>
      <c r="E24" s="471"/>
      <c r="F24" s="920"/>
      <c r="G24" s="346"/>
      <c r="H24" s="962" t="s">
        <v>265</v>
      </c>
      <c r="I24" s="962"/>
      <c r="J24" s="961"/>
      <c r="K24" s="452"/>
    </row>
    <row r="25" spans="2:12" ht="16.5" customHeight="1" x14ac:dyDescent="0.2">
      <c r="B25" s="960"/>
      <c r="C25" s="921"/>
      <c r="D25" s="921"/>
      <c r="E25" s="471"/>
      <c r="F25" s="920"/>
      <c r="G25" s="346"/>
      <c r="H25" s="962"/>
      <c r="I25" s="962"/>
      <c r="J25" s="961"/>
      <c r="K25" s="452"/>
    </row>
    <row r="26" spans="2:12" ht="16.5" customHeight="1" x14ac:dyDescent="0.2">
      <c r="B26" s="960" t="s">
        <v>266</v>
      </c>
      <c r="C26" s="921"/>
      <c r="D26" s="921"/>
      <c r="E26" s="471"/>
      <c r="F26" s="472"/>
      <c r="G26" s="346"/>
      <c r="H26" s="962" t="s">
        <v>6</v>
      </c>
      <c r="I26" s="962"/>
      <c r="J26" s="961"/>
      <c r="K26" s="452"/>
    </row>
    <row r="27" spans="2:12" ht="16.5" customHeight="1" x14ac:dyDescent="0.2">
      <c r="B27" s="960"/>
      <c r="C27" s="921"/>
      <c r="D27" s="921"/>
      <c r="E27" s="471"/>
      <c r="F27" s="472"/>
      <c r="G27" s="346"/>
      <c r="H27" s="962"/>
      <c r="I27" s="962"/>
      <c r="J27" s="961"/>
      <c r="K27" s="452"/>
    </row>
    <row r="28" spans="2:12" ht="16.5" customHeight="1" x14ac:dyDescent="0.2">
      <c r="B28" s="347"/>
      <c r="C28" s="346"/>
      <c r="D28" s="346"/>
      <c r="E28" s="346"/>
      <c r="F28" s="346"/>
      <c r="G28" s="346"/>
      <c r="H28" s="346"/>
      <c r="I28" s="346"/>
      <c r="J28" s="351"/>
      <c r="K28" s="25"/>
    </row>
    <row r="29" spans="2:12" ht="24.75" customHeight="1" x14ac:dyDescent="0.2">
      <c r="B29" s="957" t="s">
        <v>769</v>
      </c>
      <c r="C29" s="958"/>
      <c r="D29" s="958"/>
      <c r="E29" s="958"/>
      <c r="F29" s="958"/>
      <c r="G29" s="958"/>
      <c r="H29" s="958"/>
      <c r="I29" s="958"/>
      <c r="J29" s="959"/>
      <c r="K29" s="437"/>
    </row>
    <row r="30" spans="2:12" ht="16.5" customHeight="1" x14ac:dyDescent="0.2">
      <c r="B30" s="926" t="s">
        <v>654</v>
      </c>
      <c r="C30" s="927"/>
      <c r="D30" s="963"/>
      <c r="E30" s="473"/>
      <c r="F30" s="473"/>
      <c r="G30" s="474"/>
      <c r="H30" s="927" t="s">
        <v>653</v>
      </c>
      <c r="I30" s="927"/>
      <c r="J30" s="965"/>
      <c r="K30" s="437"/>
    </row>
    <row r="31" spans="2:12" ht="16.5" customHeight="1" thickBot="1" x14ac:dyDescent="0.25">
      <c r="B31" s="928"/>
      <c r="C31" s="929"/>
      <c r="D31" s="964"/>
      <c r="E31" s="475"/>
      <c r="F31" s="475"/>
      <c r="G31" s="476"/>
      <c r="H31" s="929"/>
      <c r="I31" s="929"/>
      <c r="J31" s="966"/>
      <c r="K31" s="437"/>
    </row>
    <row r="32" spans="2:12" ht="16.5" customHeight="1" thickTop="1" thickBot="1" x14ac:dyDescent="0.25">
      <c r="C32" s="25"/>
      <c r="D32" s="25"/>
      <c r="G32" s="204"/>
      <c r="I32" s="25"/>
      <c r="J32" s="25"/>
      <c r="K32" s="25"/>
      <c r="L32" s="212"/>
    </row>
    <row r="33" spans="2:13" ht="16.5" customHeight="1" thickTop="1" x14ac:dyDescent="0.2">
      <c r="B33" s="942" t="s">
        <v>267</v>
      </c>
      <c r="C33" s="943"/>
      <c r="D33" s="943"/>
      <c r="E33" s="943"/>
      <c r="F33" s="943"/>
      <c r="G33" s="943"/>
      <c r="H33" s="943"/>
      <c r="I33" s="943"/>
      <c r="J33" s="943"/>
      <c r="K33" s="944"/>
    </row>
    <row r="34" spans="2:13" ht="16.5" customHeight="1" x14ac:dyDescent="0.2">
      <c r="B34" s="477" t="s">
        <v>260</v>
      </c>
      <c r="C34" s="478"/>
      <c r="D34" s="478"/>
      <c r="E34" s="434"/>
      <c r="F34" s="204"/>
      <c r="G34" s="204"/>
      <c r="H34" s="204"/>
      <c r="I34" s="204"/>
      <c r="J34" s="204"/>
      <c r="K34" s="439"/>
    </row>
    <row r="35" spans="2:13" ht="35.1" customHeight="1" x14ac:dyDescent="0.2">
      <c r="B35" s="924" t="s">
        <v>268</v>
      </c>
      <c r="C35" s="925"/>
      <c r="D35" s="925"/>
      <c r="E35" s="442"/>
      <c r="F35" s="440"/>
      <c r="G35" s="444"/>
      <c r="H35" s="937" t="s">
        <v>269</v>
      </c>
      <c r="I35" s="925"/>
      <c r="J35" s="938"/>
      <c r="K35" s="445"/>
    </row>
    <row r="36" spans="2:13" ht="35.1" customHeight="1" x14ac:dyDescent="0.2">
      <c r="B36" s="924" t="s">
        <v>270</v>
      </c>
      <c r="C36" s="925"/>
      <c r="D36" s="925"/>
      <c r="E36" s="443"/>
      <c r="F36" s="436"/>
      <c r="G36" s="438"/>
      <c r="H36" s="937" t="s">
        <v>271</v>
      </c>
      <c r="I36" s="925"/>
      <c r="J36" s="938"/>
      <c r="K36" s="446"/>
    </row>
    <row r="37" spans="2:13" ht="35.1" customHeight="1" x14ac:dyDescent="0.2">
      <c r="B37" s="924" t="s">
        <v>272</v>
      </c>
      <c r="C37" s="925"/>
      <c r="D37" s="925"/>
      <c r="E37" s="443"/>
      <c r="F37" s="436"/>
      <c r="G37" s="438"/>
      <c r="H37" s="937" t="s">
        <v>273</v>
      </c>
      <c r="I37" s="925"/>
      <c r="J37" s="938"/>
      <c r="K37" s="446"/>
    </row>
    <row r="38" spans="2:13" ht="35.1" customHeight="1" x14ac:dyDescent="0.2">
      <c r="B38" s="924" t="s">
        <v>274</v>
      </c>
      <c r="C38" s="925"/>
      <c r="D38" s="925"/>
      <c r="E38" s="443"/>
      <c r="F38" s="436"/>
      <c r="G38" s="438"/>
      <c r="H38" s="937" t="s">
        <v>275</v>
      </c>
      <c r="I38" s="925"/>
      <c r="J38" s="938"/>
      <c r="K38" s="446"/>
    </row>
    <row r="39" spans="2:13" ht="35.1" customHeight="1" x14ac:dyDescent="0.2">
      <c r="B39" s="924" t="s">
        <v>276</v>
      </c>
      <c r="C39" s="925"/>
      <c r="D39" s="925"/>
      <c r="E39" s="443"/>
      <c r="F39" s="436"/>
      <c r="G39" s="438"/>
      <c r="H39" s="937" t="s">
        <v>277</v>
      </c>
      <c r="I39" s="925"/>
      <c r="J39" s="938"/>
      <c r="K39" s="446"/>
    </row>
    <row r="40" spans="2:13" ht="21.95" customHeight="1" x14ac:dyDescent="0.2">
      <c r="B40" s="922" t="s">
        <v>278</v>
      </c>
      <c r="C40" s="923"/>
      <c r="D40" s="479" t="s">
        <v>279</v>
      </c>
      <c r="E40" s="443"/>
      <c r="F40" s="441"/>
      <c r="G40" s="438"/>
      <c r="H40" s="945" t="s">
        <v>280</v>
      </c>
      <c r="I40" s="946"/>
      <c r="J40" s="486" t="s">
        <v>279</v>
      </c>
      <c r="K40" s="446"/>
    </row>
    <row r="41" spans="2:13" ht="21.95" customHeight="1" x14ac:dyDescent="0.2">
      <c r="B41" s="922"/>
      <c r="C41" s="923"/>
      <c r="D41" s="480" t="s">
        <v>281</v>
      </c>
      <c r="E41" s="443"/>
      <c r="F41" s="441"/>
      <c r="G41" s="438"/>
      <c r="H41" s="945"/>
      <c r="I41" s="946"/>
      <c r="J41" s="487" t="s">
        <v>281</v>
      </c>
      <c r="K41" s="446"/>
    </row>
    <row r="42" spans="2:13" ht="21.95" customHeight="1" x14ac:dyDescent="0.2">
      <c r="B42" s="922"/>
      <c r="C42" s="923"/>
      <c r="D42" s="481" t="s">
        <v>6</v>
      </c>
      <c r="E42" s="443"/>
      <c r="F42" s="441"/>
      <c r="G42" s="438"/>
      <c r="H42" s="945"/>
      <c r="I42" s="946"/>
      <c r="J42" s="487" t="s">
        <v>6</v>
      </c>
      <c r="K42" s="446"/>
    </row>
    <row r="43" spans="2:13" ht="21.95" customHeight="1" x14ac:dyDescent="0.2">
      <c r="B43" s="922" t="s">
        <v>282</v>
      </c>
      <c r="C43" s="923"/>
      <c r="D43" s="482" t="s">
        <v>279</v>
      </c>
      <c r="E43" s="443"/>
      <c r="F43" s="441"/>
      <c r="G43" s="438"/>
      <c r="H43" s="945" t="s">
        <v>283</v>
      </c>
      <c r="I43" s="946"/>
      <c r="J43" s="486" t="s">
        <v>279</v>
      </c>
      <c r="K43" s="446"/>
    </row>
    <row r="44" spans="2:13" ht="21.95" customHeight="1" x14ac:dyDescent="0.2">
      <c r="B44" s="922"/>
      <c r="C44" s="923"/>
      <c r="D44" s="480" t="s">
        <v>281</v>
      </c>
      <c r="E44" s="443"/>
      <c r="F44" s="441"/>
      <c r="G44" s="438"/>
      <c r="H44" s="945"/>
      <c r="I44" s="946"/>
      <c r="J44" s="487" t="s">
        <v>281</v>
      </c>
      <c r="K44" s="446"/>
      <c r="M44" s="212"/>
    </row>
    <row r="45" spans="2:13" ht="21.95" customHeight="1" x14ac:dyDescent="0.2">
      <c r="B45" s="922"/>
      <c r="C45" s="923"/>
      <c r="D45" s="481" t="s">
        <v>6</v>
      </c>
      <c r="E45" s="443"/>
      <c r="F45" s="441"/>
      <c r="G45" s="438"/>
      <c r="H45" s="945"/>
      <c r="I45" s="946"/>
      <c r="J45" s="487" t="s">
        <v>6</v>
      </c>
      <c r="K45" s="446"/>
    </row>
    <row r="46" spans="2:13" ht="21.95" customHeight="1" x14ac:dyDescent="0.2">
      <c r="B46" s="922" t="s">
        <v>284</v>
      </c>
      <c r="C46" s="923"/>
      <c r="D46" s="482" t="s">
        <v>279</v>
      </c>
      <c r="E46" s="443"/>
      <c r="F46" s="441"/>
      <c r="G46" s="438"/>
      <c r="H46" s="945" t="s">
        <v>285</v>
      </c>
      <c r="I46" s="946"/>
      <c r="J46" s="486" t="s">
        <v>279</v>
      </c>
      <c r="K46" s="446"/>
    </row>
    <row r="47" spans="2:13" ht="21.95" customHeight="1" x14ac:dyDescent="0.2">
      <c r="B47" s="922"/>
      <c r="C47" s="923"/>
      <c r="D47" s="480" t="s">
        <v>281</v>
      </c>
      <c r="E47" s="443"/>
      <c r="F47" s="441"/>
      <c r="G47" s="438"/>
      <c r="H47" s="945"/>
      <c r="I47" s="946"/>
      <c r="J47" s="487" t="s">
        <v>281</v>
      </c>
      <c r="K47" s="446"/>
    </row>
    <row r="48" spans="2:13" ht="21.95" customHeight="1" x14ac:dyDescent="0.2">
      <c r="B48" s="922"/>
      <c r="C48" s="923"/>
      <c r="D48" s="481" t="s">
        <v>6</v>
      </c>
      <c r="E48" s="443"/>
      <c r="F48" s="441"/>
      <c r="G48" s="438"/>
      <c r="H48" s="945"/>
      <c r="I48" s="946"/>
      <c r="J48" s="487" t="s">
        <v>6</v>
      </c>
      <c r="K48" s="446"/>
    </row>
    <row r="49" spans="2:15" ht="21.95" customHeight="1" x14ac:dyDescent="0.2">
      <c r="B49" s="922" t="s">
        <v>286</v>
      </c>
      <c r="C49" s="923"/>
      <c r="D49" s="482" t="s">
        <v>279</v>
      </c>
      <c r="E49" s="443"/>
      <c r="F49" s="441"/>
      <c r="G49" s="438"/>
      <c r="H49" s="945" t="s">
        <v>287</v>
      </c>
      <c r="I49" s="946"/>
      <c r="J49" s="486" t="s">
        <v>279</v>
      </c>
      <c r="K49" s="446"/>
    </row>
    <row r="50" spans="2:15" ht="21.95" customHeight="1" x14ac:dyDescent="0.2">
      <c r="B50" s="922"/>
      <c r="C50" s="923"/>
      <c r="D50" s="480" t="s">
        <v>281</v>
      </c>
      <c r="E50" s="443"/>
      <c r="F50" s="441"/>
      <c r="G50" s="438"/>
      <c r="H50" s="945"/>
      <c r="I50" s="946"/>
      <c r="J50" s="487" t="s">
        <v>281</v>
      </c>
      <c r="K50" s="446"/>
    </row>
    <row r="51" spans="2:15" ht="21.95" customHeight="1" x14ac:dyDescent="0.2">
      <c r="B51" s="922"/>
      <c r="C51" s="923"/>
      <c r="D51" s="481" t="s">
        <v>6</v>
      </c>
      <c r="E51" s="443"/>
      <c r="F51" s="441"/>
      <c r="G51" s="438"/>
      <c r="H51" s="945"/>
      <c r="I51" s="946"/>
      <c r="J51" s="487" t="s">
        <v>6</v>
      </c>
      <c r="K51" s="446"/>
    </row>
    <row r="52" spans="2:15" ht="21.95" customHeight="1" x14ac:dyDescent="0.2">
      <c r="B52" s="922" t="s">
        <v>288</v>
      </c>
      <c r="C52" s="923"/>
      <c r="D52" s="483" t="s">
        <v>289</v>
      </c>
      <c r="E52" s="443"/>
      <c r="F52" s="441"/>
      <c r="G52" s="438"/>
      <c r="H52" s="937" t="s">
        <v>290</v>
      </c>
      <c r="I52" s="938"/>
      <c r="J52" s="488" t="s">
        <v>291</v>
      </c>
      <c r="K52" s="446"/>
      <c r="N52"/>
      <c r="O52"/>
    </row>
    <row r="53" spans="2:15" ht="21.95" customHeight="1" thickBot="1" x14ac:dyDescent="0.25">
      <c r="B53" s="922"/>
      <c r="C53" s="923"/>
      <c r="D53" s="484" t="s">
        <v>292</v>
      </c>
      <c r="E53" s="443"/>
      <c r="F53" s="441"/>
      <c r="G53" s="448"/>
      <c r="H53" s="947"/>
      <c r="I53" s="948"/>
      <c r="J53" s="485" t="s">
        <v>293</v>
      </c>
      <c r="K53" s="447"/>
      <c r="N53"/>
      <c r="O53"/>
    </row>
    <row r="54" spans="2:15" ht="21.95" customHeight="1" thickTop="1" x14ac:dyDescent="0.2">
      <c r="B54" s="922"/>
      <c r="C54" s="923"/>
      <c r="D54" s="484" t="s">
        <v>294</v>
      </c>
      <c r="E54" s="443"/>
      <c r="F54" s="449"/>
      <c r="G54" s="438"/>
      <c r="H54" s="204"/>
      <c r="I54" s="25"/>
      <c r="J54" s="25"/>
      <c r="K54" s="25"/>
      <c r="N54"/>
      <c r="O54"/>
    </row>
    <row r="55" spans="2:15" ht="21.95" customHeight="1" thickBot="1" x14ac:dyDescent="0.25">
      <c r="B55" s="949"/>
      <c r="C55" s="950"/>
      <c r="D55" s="485" t="s">
        <v>295</v>
      </c>
      <c r="E55" s="451"/>
      <c r="F55" s="450"/>
      <c r="G55" s="438"/>
      <c r="H55" s="204"/>
      <c r="I55" s="25"/>
      <c r="J55" s="25"/>
      <c r="K55" s="25"/>
      <c r="N55"/>
      <c r="O55"/>
    </row>
    <row r="56" spans="2:15" ht="16.5" customHeight="1" thickTop="1" x14ac:dyDescent="0.2">
      <c r="C56" s="25"/>
      <c r="D56" s="25"/>
      <c r="I56" s="25"/>
      <c r="J56" s="25"/>
      <c r="K56" s="25"/>
      <c r="N56"/>
      <c r="O56"/>
    </row>
    <row r="57" spans="2:15" ht="26.25" x14ac:dyDescent="0.4">
      <c r="B57" s="951" t="s">
        <v>296</v>
      </c>
      <c r="C57" s="951"/>
      <c r="D57" s="951"/>
      <c r="E57" s="951"/>
      <c r="F57" s="951"/>
      <c r="G57" s="951"/>
      <c r="H57" s="951"/>
      <c r="I57" s="951"/>
      <c r="J57" s="951"/>
      <c r="K57" s="951"/>
      <c r="N57"/>
      <c r="O57"/>
    </row>
    <row r="58" spans="2:15" ht="16.5" customHeight="1" thickBot="1" x14ac:dyDescent="0.25">
      <c r="C58" s="25"/>
      <c r="D58" s="25"/>
      <c r="I58" s="25"/>
      <c r="J58" s="25"/>
      <c r="K58" s="25"/>
      <c r="N58"/>
      <c r="O58"/>
    </row>
    <row r="59" spans="2:15" ht="16.5" customHeight="1" thickTop="1" thickBot="1" x14ac:dyDescent="0.25">
      <c r="B59" s="939" t="s">
        <v>297</v>
      </c>
      <c r="C59" s="940"/>
      <c r="D59" s="940"/>
      <c r="E59" s="940"/>
      <c r="F59" s="940"/>
      <c r="G59" s="940"/>
      <c r="H59" s="940"/>
      <c r="I59" s="940"/>
      <c r="J59" s="940"/>
      <c r="K59" s="941"/>
      <c r="N59"/>
      <c r="O59"/>
    </row>
    <row r="60" spans="2:15" ht="16.5" customHeight="1" thickTop="1" x14ac:dyDescent="0.2">
      <c r="B60" s="930"/>
      <c r="C60" s="931"/>
      <c r="D60" s="931"/>
      <c r="E60" s="931"/>
      <c r="F60" s="931"/>
      <c r="G60" s="931"/>
      <c r="H60" s="931"/>
      <c r="I60" s="931"/>
      <c r="J60" s="931"/>
      <c r="K60" s="932"/>
      <c r="N60"/>
      <c r="O60"/>
    </row>
    <row r="61" spans="2:15" ht="16.5" customHeight="1" x14ac:dyDescent="0.2">
      <c r="B61" s="930"/>
      <c r="C61" s="931"/>
      <c r="D61" s="931"/>
      <c r="E61" s="931"/>
      <c r="F61" s="931"/>
      <c r="G61" s="931"/>
      <c r="H61" s="931"/>
      <c r="I61" s="931"/>
      <c r="J61" s="931"/>
      <c r="K61" s="932"/>
    </row>
    <row r="62" spans="2:15" ht="26.25" customHeight="1" x14ac:dyDescent="0.2">
      <c r="B62" s="930"/>
      <c r="C62" s="931"/>
      <c r="D62" s="931"/>
      <c r="E62" s="931"/>
      <c r="F62" s="931"/>
      <c r="G62" s="931"/>
      <c r="H62" s="931"/>
      <c r="I62" s="931"/>
      <c r="J62" s="931"/>
      <c r="K62" s="932"/>
    </row>
    <row r="63" spans="2:15" ht="16.5" customHeight="1" x14ac:dyDescent="0.2">
      <c r="B63" s="933"/>
      <c r="C63" s="931"/>
      <c r="D63" s="931"/>
      <c r="E63" s="931"/>
      <c r="F63" s="931"/>
      <c r="G63" s="931"/>
      <c r="H63" s="931"/>
      <c r="I63" s="931"/>
      <c r="J63" s="931"/>
      <c r="K63" s="932"/>
    </row>
    <row r="64" spans="2:15" ht="15" customHeight="1" x14ac:dyDescent="0.2">
      <c r="B64" s="933"/>
      <c r="C64" s="931"/>
      <c r="D64" s="931"/>
      <c r="E64" s="931"/>
      <c r="F64" s="931"/>
      <c r="G64" s="931"/>
      <c r="H64" s="931"/>
      <c r="I64" s="931"/>
      <c r="J64" s="931"/>
      <c r="K64" s="932"/>
    </row>
    <row r="65" spans="2:11" ht="13.5" thickBot="1" x14ac:dyDescent="0.25">
      <c r="B65" s="934"/>
      <c r="C65" s="935"/>
      <c r="D65" s="935"/>
      <c r="E65" s="935"/>
      <c r="F65" s="935"/>
      <c r="G65" s="935"/>
      <c r="H65" s="935"/>
      <c r="I65" s="935"/>
      <c r="J65" s="935"/>
      <c r="K65" s="936"/>
    </row>
    <row r="66" spans="2:11" ht="16.5" thickTop="1" thickBot="1" x14ac:dyDescent="0.25"/>
    <row r="67" spans="2:11" ht="15.75" thickTop="1" x14ac:dyDescent="0.2">
      <c r="B67" s="817" t="s">
        <v>715</v>
      </c>
      <c r="C67" s="817"/>
      <c r="D67" s="820"/>
      <c r="E67" s="820"/>
    </row>
    <row r="68" spans="2:11" ht="12.75" customHeight="1" x14ac:dyDescent="0.2">
      <c r="B68" s="818"/>
      <c r="C68" s="818"/>
      <c r="D68" s="821"/>
      <c r="E68" s="821"/>
    </row>
    <row r="69" spans="2:11" ht="12.75" customHeight="1" x14ac:dyDescent="0.2">
      <c r="B69" s="818"/>
      <c r="C69" s="818"/>
      <c r="D69" s="821"/>
      <c r="E69" s="821"/>
    </row>
    <row r="70" spans="2:11" ht="12.75" customHeight="1" x14ac:dyDescent="0.2">
      <c r="B70" s="818"/>
      <c r="C70" s="818"/>
      <c r="D70" s="821"/>
      <c r="E70" s="821"/>
    </row>
    <row r="71" spans="2:11" ht="12.75" customHeight="1" x14ac:dyDescent="0.2">
      <c r="B71" s="818"/>
      <c r="C71" s="818"/>
      <c r="D71" s="821"/>
      <c r="E71" s="821"/>
    </row>
    <row r="72" spans="2:11" ht="12.75" customHeight="1" x14ac:dyDescent="0.2">
      <c r="B72" s="818"/>
      <c r="C72" s="818"/>
      <c r="D72" s="821"/>
      <c r="E72" s="821"/>
    </row>
    <row r="73" spans="2:11" ht="12.75" customHeight="1" x14ac:dyDescent="0.2">
      <c r="B73" s="818"/>
      <c r="C73" s="818"/>
      <c r="D73" s="821"/>
      <c r="E73" s="821"/>
    </row>
    <row r="74" spans="2:11" ht="13.5" customHeight="1" thickBot="1" x14ac:dyDescent="0.25">
      <c r="B74" s="819"/>
      <c r="C74" s="819"/>
      <c r="D74" s="822"/>
      <c r="E74" s="822"/>
    </row>
    <row r="75" spans="2:11" ht="17.25" thickTop="1" thickBot="1" x14ac:dyDescent="0.25">
      <c r="B75" s="814" t="s">
        <v>728</v>
      </c>
      <c r="C75" s="815"/>
      <c r="D75" s="814"/>
      <c r="E75" s="816"/>
    </row>
    <row r="76" spans="2:11" ht="15.75" thickTop="1" x14ac:dyDescent="0.2"/>
  </sheetData>
  <mergeCells count="85">
    <mergeCell ref="B15:D15"/>
    <mergeCell ref="E15:K15"/>
    <mergeCell ref="F22:F23"/>
    <mergeCell ref="F24:F25"/>
    <mergeCell ref="B20:C21"/>
    <mergeCell ref="B22:C23"/>
    <mergeCell ref="B24:C25"/>
    <mergeCell ref="D20:D21"/>
    <mergeCell ref="J20:J21"/>
    <mergeCell ref="J22:J23"/>
    <mergeCell ref="J24:J25"/>
    <mergeCell ref="H37:J37"/>
    <mergeCell ref="H38:J38"/>
    <mergeCell ref="H19:I19"/>
    <mergeCell ref="B17:J17"/>
    <mergeCell ref="B29:J29"/>
    <mergeCell ref="B26:C27"/>
    <mergeCell ref="J26:J27"/>
    <mergeCell ref="H20:I21"/>
    <mergeCell ref="H22:I23"/>
    <mergeCell ref="H24:I25"/>
    <mergeCell ref="H26:I27"/>
    <mergeCell ref="D30:D31"/>
    <mergeCell ref="H30:I31"/>
    <mergeCell ref="J30:J31"/>
    <mergeCell ref="B60:K65"/>
    <mergeCell ref="H39:J39"/>
    <mergeCell ref="B59:K59"/>
    <mergeCell ref="B33:K33"/>
    <mergeCell ref="B40:C42"/>
    <mergeCell ref="B46:C48"/>
    <mergeCell ref="B49:C51"/>
    <mergeCell ref="H40:I42"/>
    <mergeCell ref="H43:I45"/>
    <mergeCell ref="H46:I48"/>
    <mergeCell ref="H49:I51"/>
    <mergeCell ref="H52:I53"/>
    <mergeCell ref="B52:C55"/>
    <mergeCell ref="B57:K57"/>
    <mergeCell ref="H35:J35"/>
    <mergeCell ref="H36:J36"/>
    <mergeCell ref="B75:C75"/>
    <mergeCell ref="D75:E75"/>
    <mergeCell ref="B18:E18"/>
    <mergeCell ref="F20:F21"/>
    <mergeCell ref="B67:C74"/>
    <mergeCell ref="D67:E74"/>
    <mergeCell ref="D22:D23"/>
    <mergeCell ref="D24:D25"/>
    <mergeCell ref="D26:D27"/>
    <mergeCell ref="B43:C45"/>
    <mergeCell ref="B35:D35"/>
    <mergeCell ref="B36:D36"/>
    <mergeCell ref="B37:D37"/>
    <mergeCell ref="B38:D38"/>
    <mergeCell ref="B39:D39"/>
    <mergeCell ref="B30:C31"/>
    <mergeCell ref="B13:E13"/>
    <mergeCell ref="H13:I13"/>
    <mergeCell ref="J13:K13"/>
    <mergeCell ref="B10:C10"/>
    <mergeCell ref="D10:E10"/>
    <mergeCell ref="H10:I10"/>
    <mergeCell ref="J10:K10"/>
    <mergeCell ref="B11:C11"/>
    <mergeCell ref="D11:E11"/>
    <mergeCell ref="H11:I12"/>
    <mergeCell ref="J11:K12"/>
    <mergeCell ref="B12:C12"/>
    <mergeCell ref="D12:E12"/>
    <mergeCell ref="B8:C9"/>
    <mergeCell ref="D8:E9"/>
    <mergeCell ref="H8:I9"/>
    <mergeCell ref="J8:K9"/>
    <mergeCell ref="B1:K1"/>
    <mergeCell ref="B2:K2"/>
    <mergeCell ref="C3:E3"/>
    <mergeCell ref="I3:K3"/>
    <mergeCell ref="C4:E4"/>
    <mergeCell ref="I4:K4"/>
    <mergeCell ref="H5:K5"/>
    <mergeCell ref="B7:C7"/>
    <mergeCell ref="D7:E7"/>
    <mergeCell ref="H7:I7"/>
    <mergeCell ref="J7:K7"/>
  </mergeCells>
  <dataValidations count="1">
    <dataValidation type="list" allowBlank="1" showInputMessage="1" showErrorMessage="1" sqref="K35:K53" xr:uid="{810C1D8D-93FB-4413-90D7-D68C39017037}">
      <formula1>$F$3:$F$5</formula1>
    </dataValidation>
  </dataValidations>
  <pageMargins left="0.25" right="0.25" top="0.75" bottom="0.75" header="0.3" footer="0.3"/>
  <pageSetup paperSize="9" scale="51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DD8554-BC05-4E52-AF93-9ED8A409C2D7}">
          <x14:formula1>
            <xm:f>Reference!$F$3:$F$5</xm:f>
          </x14:formula1>
          <xm:sqref>E35:E55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O89"/>
  <sheetViews>
    <sheetView showGridLines="0" zoomScale="40" zoomScaleNormal="40" workbookViewId="0">
      <selection activeCell="B1" sqref="B1:K89"/>
    </sheetView>
  </sheetViews>
  <sheetFormatPr defaultColWidth="9.140625" defaultRowHeight="15" x14ac:dyDescent="0.2"/>
  <cols>
    <col min="1" max="1" width="2.42578125" style="25" customWidth="1"/>
    <col min="2" max="2" width="33" style="25" customWidth="1"/>
    <col min="3" max="3" width="4.28515625" style="210" customWidth="1"/>
    <col min="4" max="4" width="17.42578125" style="210" customWidth="1"/>
    <col min="5" max="5" width="28.7109375" style="25" customWidth="1"/>
    <col min="6" max="7" width="2.140625" style="25" customWidth="1"/>
    <col min="8" max="8" width="33" style="25" customWidth="1"/>
    <col min="9" max="9" width="4.28515625" style="210" customWidth="1"/>
    <col min="10" max="10" width="17.42578125" style="210" customWidth="1"/>
    <col min="11" max="11" width="28.7109375" style="210" customWidth="1"/>
    <col min="12" max="13" width="9.140625" style="25"/>
    <col min="14" max="15" width="9.5703125" style="25" customWidth="1"/>
    <col min="16" max="16" width="19.85546875" style="25" customWidth="1"/>
    <col min="17" max="17" width="14" style="25" customWidth="1"/>
    <col min="18" max="18" width="15.85546875" style="25" customWidth="1"/>
    <col min="19" max="19" width="20.42578125" style="25" customWidth="1"/>
    <col min="20" max="20" width="16.28515625" style="25" customWidth="1"/>
    <col min="21" max="16384" width="9.140625" style="25"/>
  </cols>
  <sheetData>
    <row r="1" spans="2:15" ht="36" thickTop="1" x14ac:dyDescent="0.2">
      <c r="B1" s="748" t="s">
        <v>806</v>
      </c>
      <c r="C1" s="749"/>
      <c r="D1" s="749"/>
      <c r="E1" s="749"/>
      <c r="F1" s="749"/>
      <c r="G1" s="749"/>
      <c r="H1" s="749"/>
      <c r="I1" s="749"/>
      <c r="J1" s="749"/>
      <c r="K1" s="750"/>
    </row>
    <row r="2" spans="2:15" ht="12.75" x14ac:dyDescent="0.2">
      <c r="B2" s="751"/>
      <c r="C2" s="752"/>
      <c r="D2" s="752"/>
      <c r="E2" s="752"/>
      <c r="F2" s="753"/>
      <c r="G2" s="754"/>
      <c r="H2" s="754"/>
      <c r="I2" s="754"/>
      <c r="J2" s="754"/>
      <c r="K2" s="755"/>
    </row>
    <row r="3" spans="2:15" ht="16.5" x14ac:dyDescent="0.25">
      <c r="B3" s="340" t="s">
        <v>151</v>
      </c>
      <c r="C3" s="911" t="str">
        <f>+'Plan Reception Checklist'!C3</f>
        <v>East Tamaki Trade</v>
      </c>
      <c r="D3" s="911"/>
      <c r="E3" s="911"/>
      <c r="F3"/>
      <c r="G3" s="4"/>
      <c r="H3" s="466" t="s">
        <v>483</v>
      </c>
      <c r="I3" s="783">
        <f>+'Plan Reception Checklist'!I3:K3</f>
        <v>43384</v>
      </c>
      <c r="J3" s="912"/>
      <c r="K3" s="913"/>
    </row>
    <row r="4" spans="2:15" ht="16.5" customHeight="1" x14ac:dyDescent="0.25">
      <c r="B4" s="342" t="s">
        <v>607</v>
      </c>
      <c r="C4" s="899">
        <f>+'Plan Reception Checklist'!C4:E4</f>
        <v>0</v>
      </c>
      <c r="D4" s="899"/>
      <c r="E4" s="899"/>
      <c r="F4"/>
      <c r="G4" s="105"/>
      <c r="H4" s="467" t="s">
        <v>570</v>
      </c>
      <c r="I4" s="900">
        <f>+'Plan Reception Checklist'!I4:K4</f>
        <v>0</v>
      </c>
      <c r="J4" s="901"/>
      <c r="K4" s="902"/>
    </row>
    <row r="5" spans="2:15" ht="16.5" customHeight="1" thickBot="1" x14ac:dyDescent="0.25">
      <c r="B5" s="259"/>
      <c r="C5" s="260"/>
      <c r="D5" s="261"/>
      <c r="E5" s="261"/>
      <c r="F5" s="261"/>
      <c r="G5" s="261"/>
      <c r="H5" s="903" t="s">
        <v>627</v>
      </c>
      <c r="I5" s="903"/>
      <c r="J5" s="903"/>
      <c r="K5" s="904"/>
    </row>
    <row r="6" spans="2:15" ht="24" thickTop="1" x14ac:dyDescent="0.3">
      <c r="B6" s="287" t="s">
        <v>1</v>
      </c>
      <c r="C6" s="126"/>
      <c r="D6" s="257"/>
      <c r="E6" s="256"/>
      <c r="F6" s="127"/>
      <c r="G6" s="128"/>
      <c r="H6" s="255"/>
      <c r="I6" s="254"/>
      <c r="J6" s="254"/>
      <c r="K6" s="288"/>
    </row>
    <row r="7" spans="2:15" ht="33.75" customHeight="1" x14ac:dyDescent="0.25">
      <c r="B7" s="905" t="s">
        <v>310</v>
      </c>
      <c r="C7" s="906"/>
      <c r="D7" s="776" t="str">
        <f>+IF('Plan Reception Checklist'!D7:E7="","",'Plan Reception Checklist'!D7:E7)</f>
        <v>GEORGE EZRA</v>
      </c>
      <c r="E7" s="777"/>
      <c r="F7" s="244"/>
      <c r="G7" s="133"/>
      <c r="H7" s="907" t="s">
        <v>361</v>
      </c>
      <c r="I7" s="908"/>
      <c r="J7" s="909" t="str">
        <f>+IF('Plan Reception Checklist'!J7:K7="","",'Plan Reception Checklist'!J7:K7)</f>
        <v>GEORGE</v>
      </c>
      <c r="K7" s="910"/>
    </row>
    <row r="8" spans="2:15" ht="17.25" customHeight="1" x14ac:dyDescent="0.25">
      <c r="B8" s="780" t="s">
        <v>18</v>
      </c>
      <c r="C8" s="781"/>
      <c r="D8" s="732" t="str">
        <f>+IF('Plan Reception Checklist'!D8:E9="","",'Plan Reception Checklist'!D8:E9)</f>
        <v>123 MUSIC ST</v>
      </c>
      <c r="E8" s="733"/>
      <c r="F8" s="244"/>
      <c r="G8" s="468"/>
      <c r="H8" s="744" t="s">
        <v>484</v>
      </c>
      <c r="I8" s="745"/>
      <c r="J8" s="738" t="str">
        <f>+IF('Plan Reception Checklist'!J8:K9="","",'Plan Reception Checklist'!J8:K9)</f>
        <v/>
      </c>
      <c r="K8" s="739"/>
    </row>
    <row r="9" spans="2:15" ht="17.25" customHeight="1" x14ac:dyDescent="0.25">
      <c r="B9" s="782"/>
      <c r="C9" s="747"/>
      <c r="D9" s="734"/>
      <c r="E9" s="735"/>
      <c r="F9" s="244"/>
      <c r="G9" s="468"/>
      <c r="H9" s="746"/>
      <c r="I9" s="747"/>
      <c r="J9" s="740"/>
      <c r="K9" s="741"/>
      <c r="N9" s="204"/>
      <c r="O9" s="204"/>
    </row>
    <row r="10" spans="2:15" ht="17.25" thickBot="1" x14ac:dyDescent="0.3">
      <c r="B10" s="832" t="s">
        <v>2</v>
      </c>
      <c r="C10" s="833"/>
      <c r="D10" s="772" t="str">
        <f>+IF('Plan Reception Checklist'!D10:E10="","",'Plan Reception Checklist'!D10:E10)</f>
        <v>NEW ACCOUNT</v>
      </c>
      <c r="E10" s="773"/>
      <c r="F10" s="469"/>
      <c r="G10" s="133"/>
      <c r="H10" s="894" t="s">
        <v>19</v>
      </c>
      <c r="I10" s="895"/>
      <c r="J10" s="885" t="str">
        <f>+IF('Plan Reception Checklist'!J10:K10="","",'Plan Reception Checklist'!J10:K10)</f>
        <v>021 123456</v>
      </c>
      <c r="K10" s="886"/>
      <c r="N10" s="204"/>
      <c r="O10" s="204"/>
    </row>
    <row r="11" spans="2:15" ht="16.5" customHeight="1" thickTop="1" x14ac:dyDescent="0.25">
      <c r="B11" s="834" t="s">
        <v>3</v>
      </c>
      <c r="C11" s="835"/>
      <c r="D11" s="726" t="str">
        <f>+'Plan Reception Checklist'!D11:E11</f>
        <v>Large</v>
      </c>
      <c r="E11" s="896"/>
      <c r="F11" s="252"/>
      <c r="G11" s="468"/>
      <c r="H11" s="762" t="s">
        <v>655</v>
      </c>
      <c r="I11" s="763"/>
      <c r="J11" s="766" t="str">
        <f>+IF('Plan Reception Checklist'!J11:K11="","",'Plan Reception Checklist'!J11:K11)</f>
        <v/>
      </c>
      <c r="K11" s="767"/>
      <c r="N11" s="204"/>
      <c r="O11" s="204"/>
    </row>
    <row r="12" spans="2:15" ht="16.5" customHeight="1" thickBot="1" x14ac:dyDescent="0.3">
      <c r="B12" s="836" t="s">
        <v>729</v>
      </c>
      <c r="C12" s="837"/>
      <c r="D12" s="897" t="str">
        <f>+IF('Plan Reception Checklist'!D12:E12="","",'Plan Reception Checklist'!D12:E12)</f>
        <v>Avi Chandra 027 290 8953</v>
      </c>
      <c r="E12" s="898"/>
      <c r="F12" s="252"/>
      <c r="G12" s="468"/>
      <c r="H12" s="892"/>
      <c r="I12" s="893"/>
      <c r="J12" s="768"/>
      <c r="K12" s="769"/>
    </row>
    <row r="13" spans="2:15" ht="18" thickTop="1" thickBot="1" x14ac:dyDescent="0.3">
      <c r="B13" s="887" t="s">
        <v>724</v>
      </c>
      <c r="C13" s="888"/>
      <c r="D13" s="888"/>
      <c r="E13" s="889"/>
      <c r="F13" s="289"/>
      <c r="G13" s="258"/>
      <c r="H13" s="742" t="s">
        <v>723</v>
      </c>
      <c r="I13" s="743"/>
      <c r="J13" s="890" t="str">
        <f>+'Plan Reception Checklist'!J13:K13</f>
        <v>Auckland</v>
      </c>
      <c r="K13" s="891"/>
    </row>
    <row r="14" spans="2:15" customFormat="1" ht="12" customHeight="1" thickTop="1" thickBot="1" x14ac:dyDescent="0.3">
      <c r="B14" s="468"/>
      <c r="C14" s="107"/>
      <c r="D14" s="107"/>
      <c r="E14" s="293"/>
      <c r="F14" s="293"/>
      <c r="G14" s="293"/>
      <c r="H14" s="294"/>
      <c r="I14" s="295"/>
      <c r="J14" s="295"/>
      <c r="K14" s="295"/>
    </row>
    <row r="15" spans="2:15" ht="12.75" x14ac:dyDescent="0.2">
      <c r="B15" s="971" t="s">
        <v>154</v>
      </c>
      <c r="C15" s="972"/>
      <c r="D15" s="53"/>
      <c r="E15" s="53"/>
      <c r="F15" s="53"/>
      <c r="G15" s="59"/>
      <c r="H15" s="60"/>
      <c r="I15" s="61"/>
      <c r="J15" s="25"/>
      <c r="K15" s="975" t="s">
        <v>758</v>
      </c>
    </row>
    <row r="16" spans="2:15" ht="13.5" thickBot="1" x14ac:dyDescent="0.25">
      <c r="B16" s="973"/>
      <c r="C16" s="974"/>
      <c r="D16" s="53"/>
      <c r="E16" s="53"/>
      <c r="F16" s="40"/>
      <c r="G16" s="59"/>
      <c r="H16" s="60"/>
      <c r="I16" s="61"/>
      <c r="J16" s="25"/>
      <c r="K16" s="976"/>
    </row>
    <row r="17" spans="2:11" ht="13.5" x14ac:dyDescent="0.25">
      <c r="B17" s="53"/>
      <c r="C17" s="54"/>
      <c r="D17" s="55" t="s">
        <v>157</v>
      </c>
      <c r="E17" s="55" t="s">
        <v>158</v>
      </c>
      <c r="H17" s="103" t="s">
        <v>159</v>
      </c>
      <c r="I17" s="25"/>
      <c r="J17" s="103" t="s">
        <v>160</v>
      </c>
      <c r="K17" s="518" t="s">
        <v>161</v>
      </c>
    </row>
    <row r="18" spans="2:11" x14ac:dyDescent="0.25">
      <c r="B18" s="90" t="s">
        <v>163</v>
      </c>
      <c r="C18" s="80"/>
      <c r="D18" s="79"/>
      <c r="E18" s="79"/>
      <c r="H18" s="83"/>
      <c r="I18" s="25"/>
      <c r="J18" s="83"/>
      <c r="K18" s="519" t="s">
        <v>165</v>
      </c>
    </row>
    <row r="19" spans="2:11" ht="13.5" thickBot="1" x14ac:dyDescent="0.25">
      <c r="B19" s="53"/>
      <c r="C19" s="64"/>
      <c r="D19" s="53"/>
      <c r="E19" s="110"/>
      <c r="H19" s="61"/>
      <c r="I19" s="25"/>
      <c r="J19" s="61"/>
      <c r="K19" s="518"/>
    </row>
    <row r="20" spans="2:11" thickBot="1" x14ac:dyDescent="0.25">
      <c r="B20" s="515" t="s">
        <v>166</v>
      </c>
      <c r="C20" s="420"/>
      <c r="D20" s="405" t="s">
        <v>167</v>
      </c>
      <c r="E20" s="406" t="s">
        <v>168</v>
      </c>
      <c r="H20" s="409" t="s">
        <v>169</v>
      </c>
      <c r="I20" s="25"/>
      <c r="J20" s="409" t="s">
        <v>345</v>
      </c>
      <c r="K20" s="521"/>
    </row>
    <row r="21" spans="2:11" thickBot="1" x14ac:dyDescent="0.25">
      <c r="B21" s="515" t="s">
        <v>171</v>
      </c>
      <c r="C21" s="420"/>
      <c r="D21" s="405" t="s">
        <v>172</v>
      </c>
      <c r="E21" s="406" t="s">
        <v>737</v>
      </c>
      <c r="H21" s="409" t="s">
        <v>577</v>
      </c>
      <c r="I21" s="25"/>
      <c r="J21" s="409" t="s">
        <v>173</v>
      </c>
      <c r="K21" s="521"/>
    </row>
    <row r="22" spans="2:11" thickBot="1" x14ac:dyDescent="0.25">
      <c r="B22" s="515" t="s">
        <v>801</v>
      </c>
      <c r="C22" s="420"/>
      <c r="D22" s="405" t="s">
        <v>337</v>
      </c>
      <c r="E22" s="406" t="s">
        <v>338</v>
      </c>
      <c r="H22" s="409" t="s">
        <v>339</v>
      </c>
      <c r="I22" s="25"/>
      <c r="J22" s="409" t="s">
        <v>346</v>
      </c>
      <c r="K22" s="521"/>
    </row>
    <row r="23" spans="2:11" thickBot="1" x14ac:dyDescent="0.25">
      <c r="B23" s="515" t="s">
        <v>185</v>
      </c>
      <c r="C23" s="420"/>
      <c r="D23" s="405"/>
      <c r="E23" s="406"/>
      <c r="H23" s="409"/>
      <c r="I23" s="25"/>
      <c r="J23" s="409"/>
      <c r="K23" s="521"/>
    </row>
    <row r="24" spans="2:11" ht="14.25" x14ac:dyDescent="0.2">
      <c r="B24" s="379"/>
      <c r="C24" s="385"/>
      <c r="D24" s="379"/>
      <c r="E24" s="379"/>
      <c r="H24" s="383"/>
      <c r="I24" s="25"/>
      <c r="J24" s="383" t="s">
        <v>0</v>
      </c>
      <c r="K24" s="522"/>
    </row>
    <row r="25" spans="2:11" x14ac:dyDescent="0.25">
      <c r="B25" s="90" t="s">
        <v>174</v>
      </c>
      <c r="C25" s="387"/>
      <c r="D25" s="386"/>
      <c r="E25" s="386"/>
      <c r="H25" s="390"/>
      <c r="I25" s="25"/>
      <c r="J25" s="390"/>
      <c r="K25" s="523"/>
    </row>
    <row r="26" spans="2:11" thickBot="1" x14ac:dyDescent="0.25">
      <c r="B26" s="110"/>
      <c r="C26" s="385"/>
      <c r="D26" s="379"/>
      <c r="E26" s="379"/>
      <c r="H26" s="383"/>
      <c r="I26" s="25"/>
      <c r="J26" s="383"/>
      <c r="K26" s="522"/>
    </row>
    <row r="27" spans="2:11" thickBot="1" x14ac:dyDescent="0.25">
      <c r="B27" s="514" t="s">
        <v>180</v>
      </c>
      <c r="C27" s="420"/>
      <c r="D27" s="405" t="s">
        <v>181</v>
      </c>
      <c r="E27" s="406" t="s">
        <v>738</v>
      </c>
      <c r="H27" s="409" t="s">
        <v>183</v>
      </c>
      <c r="I27" s="25"/>
      <c r="J27" s="409" t="s">
        <v>347</v>
      </c>
      <c r="K27" s="521"/>
    </row>
    <row r="28" spans="2:11" thickBot="1" x14ac:dyDescent="0.25">
      <c r="B28" s="514" t="s">
        <v>311</v>
      </c>
      <c r="C28" s="420"/>
      <c r="D28" s="405" t="s">
        <v>312</v>
      </c>
      <c r="E28" s="406" t="s">
        <v>313</v>
      </c>
      <c r="H28" s="409" t="s">
        <v>314</v>
      </c>
      <c r="I28" s="25"/>
      <c r="J28" s="409" t="s">
        <v>315</v>
      </c>
      <c r="K28" s="521"/>
    </row>
    <row r="29" spans="2:11" ht="14.25" x14ac:dyDescent="0.2">
      <c r="B29" s="379"/>
      <c r="C29" s="385"/>
      <c r="D29" s="379"/>
      <c r="E29" s="380"/>
      <c r="H29" s="383"/>
      <c r="I29" s="25"/>
      <c r="J29" s="383"/>
      <c r="K29" s="524"/>
    </row>
    <row r="30" spans="2:11" x14ac:dyDescent="0.25">
      <c r="B30" s="90" t="s">
        <v>186</v>
      </c>
      <c r="C30" s="387"/>
      <c r="D30" s="386"/>
      <c r="E30" s="386"/>
      <c r="H30" s="390"/>
      <c r="I30" s="25"/>
      <c r="J30" s="390"/>
      <c r="K30" s="523"/>
    </row>
    <row r="31" spans="2:11" thickBot="1" x14ac:dyDescent="0.25">
      <c r="B31" s="379"/>
      <c r="C31" s="385"/>
      <c r="D31" s="379"/>
      <c r="E31" s="379"/>
      <c r="H31" s="383"/>
      <c r="I31" s="25"/>
      <c r="J31" s="383"/>
      <c r="K31" s="522"/>
    </row>
    <row r="32" spans="2:11" thickBot="1" x14ac:dyDescent="0.25">
      <c r="B32" s="405" t="s">
        <v>804</v>
      </c>
      <c r="C32" s="420"/>
      <c r="D32" s="405" t="s">
        <v>187</v>
      </c>
      <c r="E32" s="406" t="s">
        <v>739</v>
      </c>
      <c r="H32" s="409" t="s">
        <v>188</v>
      </c>
      <c r="I32" s="25"/>
      <c r="J32" s="409" t="s">
        <v>189</v>
      </c>
      <c r="K32" s="521"/>
    </row>
    <row r="33" spans="2:11" thickBot="1" x14ac:dyDescent="0.25">
      <c r="B33" s="405" t="s">
        <v>803</v>
      </c>
      <c r="C33" s="420"/>
      <c r="D33" s="405" t="s">
        <v>358</v>
      </c>
      <c r="E33" s="406" t="s">
        <v>359</v>
      </c>
      <c r="H33" s="409"/>
      <c r="I33" s="25"/>
      <c r="J33" s="409" t="s">
        <v>360</v>
      </c>
      <c r="K33" s="521"/>
    </row>
    <row r="34" spans="2:11" thickBot="1" x14ac:dyDescent="0.25">
      <c r="B34" s="405" t="s">
        <v>802</v>
      </c>
      <c r="C34" s="420"/>
      <c r="D34" s="405" t="s">
        <v>316</v>
      </c>
      <c r="E34" s="406" t="s">
        <v>317</v>
      </c>
      <c r="H34" s="409" t="s">
        <v>355</v>
      </c>
      <c r="I34" s="25"/>
      <c r="J34" s="409" t="s">
        <v>321</v>
      </c>
      <c r="K34" s="521"/>
    </row>
    <row r="35" spans="2:11" thickBot="1" x14ac:dyDescent="0.25">
      <c r="B35" s="514" t="s">
        <v>190</v>
      </c>
      <c r="C35" s="420"/>
      <c r="D35" s="405" t="s">
        <v>319</v>
      </c>
      <c r="E35" s="406" t="s">
        <v>191</v>
      </c>
      <c r="H35" s="409" t="s">
        <v>340</v>
      </c>
      <c r="I35" s="25"/>
      <c r="J35" s="409" t="s">
        <v>192</v>
      </c>
      <c r="K35" s="521"/>
    </row>
    <row r="36" spans="2:11" thickBot="1" x14ac:dyDescent="0.25">
      <c r="B36" s="514" t="s">
        <v>193</v>
      </c>
      <c r="C36" s="420"/>
      <c r="D36" s="405" t="s">
        <v>318</v>
      </c>
      <c r="E36" s="406" t="s">
        <v>740</v>
      </c>
      <c r="H36" s="409" t="s">
        <v>194</v>
      </c>
      <c r="I36" s="25"/>
      <c r="J36" s="409" t="s">
        <v>320</v>
      </c>
      <c r="K36" s="521"/>
    </row>
    <row r="37" spans="2:11" thickBot="1" x14ac:dyDescent="0.25">
      <c r="B37" s="514" t="s">
        <v>780</v>
      </c>
      <c r="C37" s="420"/>
      <c r="D37" s="405"/>
      <c r="E37" s="406" t="s">
        <v>781</v>
      </c>
      <c r="H37" s="409"/>
      <c r="I37" s="25"/>
      <c r="J37" s="409"/>
      <c r="K37" s="521"/>
    </row>
    <row r="38" spans="2:11" thickBot="1" x14ac:dyDescent="0.25">
      <c r="B38" s="405" t="s">
        <v>759</v>
      </c>
      <c r="C38" s="420"/>
      <c r="D38" s="405" t="s">
        <v>195</v>
      </c>
      <c r="E38" s="406" t="s">
        <v>322</v>
      </c>
      <c r="H38" s="409" t="s">
        <v>196</v>
      </c>
      <c r="I38" s="25"/>
      <c r="J38" s="409" t="s">
        <v>197</v>
      </c>
      <c r="K38" s="521"/>
    </row>
    <row r="39" spans="2:11" thickBot="1" x14ac:dyDescent="0.25">
      <c r="B39" s="405" t="s">
        <v>341</v>
      </c>
      <c r="C39" s="420"/>
      <c r="D39" s="405" t="s">
        <v>342</v>
      </c>
      <c r="E39" s="406" t="s">
        <v>741</v>
      </c>
      <c r="H39" s="409" t="s">
        <v>343</v>
      </c>
      <c r="I39" s="25"/>
      <c r="J39" s="409" t="s">
        <v>344</v>
      </c>
      <c r="K39" s="521"/>
    </row>
    <row r="40" spans="2:11" thickBot="1" x14ac:dyDescent="0.25">
      <c r="B40" s="411" t="s">
        <v>742</v>
      </c>
      <c r="C40" s="420"/>
      <c r="D40" s="411" t="s">
        <v>743</v>
      </c>
      <c r="E40" s="414" t="s">
        <v>744</v>
      </c>
      <c r="H40" s="417" t="s">
        <v>745</v>
      </c>
      <c r="I40" s="25"/>
      <c r="J40" s="417" t="s">
        <v>0</v>
      </c>
      <c r="K40" s="521"/>
    </row>
    <row r="41" spans="2:11" ht="14.25" x14ac:dyDescent="0.2">
      <c r="B41" s="391"/>
      <c r="C41" s="384"/>
      <c r="D41" s="392"/>
      <c r="E41" s="391"/>
      <c r="H41" s="395"/>
      <c r="I41" s="25"/>
      <c r="J41" s="395"/>
      <c r="K41" s="524"/>
    </row>
    <row r="42" spans="2:11" x14ac:dyDescent="0.25">
      <c r="B42" s="90" t="s">
        <v>198</v>
      </c>
      <c r="C42" s="385"/>
      <c r="D42" s="380"/>
      <c r="E42" s="379"/>
      <c r="H42" s="383"/>
      <c r="I42" s="25"/>
      <c r="J42" s="383"/>
      <c r="K42" s="524"/>
    </row>
    <row r="43" spans="2:11" thickBot="1" x14ac:dyDescent="0.25">
      <c r="B43" s="379"/>
      <c r="C43" s="385"/>
      <c r="D43" s="380"/>
      <c r="E43" s="379"/>
      <c r="H43" s="383"/>
      <c r="I43" s="25"/>
      <c r="J43" s="383"/>
      <c r="K43" s="524"/>
    </row>
    <row r="44" spans="2:11" thickBot="1" x14ac:dyDescent="0.25">
      <c r="B44" s="514" t="s">
        <v>199</v>
      </c>
      <c r="C44" s="420"/>
      <c r="D44" s="405" t="s">
        <v>200</v>
      </c>
      <c r="E44" s="406" t="s">
        <v>201</v>
      </c>
      <c r="H44" s="409" t="s">
        <v>202</v>
      </c>
      <c r="I44" s="25"/>
      <c r="J44" s="409" t="s">
        <v>0</v>
      </c>
      <c r="K44" s="521"/>
    </row>
    <row r="45" spans="2:11" thickBot="1" x14ac:dyDescent="0.25">
      <c r="B45" s="514" t="s">
        <v>204</v>
      </c>
      <c r="C45" s="420"/>
      <c r="D45" s="405" t="s">
        <v>205</v>
      </c>
      <c r="E45" s="406" t="s">
        <v>800</v>
      </c>
      <c r="H45" s="409" t="s">
        <v>206</v>
      </c>
      <c r="I45" s="25"/>
      <c r="J45" s="409" t="s">
        <v>0</v>
      </c>
      <c r="K45" s="521"/>
    </row>
    <row r="46" spans="2:11" thickBot="1" x14ac:dyDescent="0.25">
      <c r="B46" s="514" t="s">
        <v>207</v>
      </c>
      <c r="C46" s="420"/>
      <c r="D46" s="405" t="s">
        <v>771</v>
      </c>
      <c r="E46" s="406" t="s">
        <v>208</v>
      </c>
      <c r="H46" s="409" t="s">
        <v>209</v>
      </c>
      <c r="I46" s="25"/>
      <c r="J46" s="409" t="s">
        <v>210</v>
      </c>
      <c r="K46" s="521"/>
    </row>
    <row r="47" spans="2:11" thickBot="1" x14ac:dyDescent="0.25">
      <c r="B47" s="514"/>
      <c r="C47" s="419" t="s">
        <v>0</v>
      </c>
      <c r="D47" s="405" t="s">
        <v>211</v>
      </c>
      <c r="E47" s="406" t="s">
        <v>212</v>
      </c>
      <c r="H47" s="409"/>
      <c r="I47" s="25"/>
      <c r="J47" s="409" t="s">
        <v>213</v>
      </c>
      <c r="K47" s="525"/>
    </row>
    <row r="48" spans="2:11" thickBot="1" x14ac:dyDescent="0.25">
      <c r="B48" s="516" t="s">
        <v>753</v>
      </c>
      <c r="C48" s="420"/>
      <c r="D48" s="411" t="s">
        <v>762</v>
      </c>
      <c r="E48" s="414" t="s">
        <v>761</v>
      </c>
      <c r="H48" s="417" t="s">
        <v>0</v>
      </c>
      <c r="I48" s="25"/>
      <c r="J48" s="417" t="s">
        <v>0</v>
      </c>
      <c r="K48" s="521"/>
    </row>
    <row r="49" spans="2:11" thickBot="1" x14ac:dyDescent="0.25">
      <c r="B49" s="517" t="s">
        <v>764</v>
      </c>
      <c r="C49" s="420"/>
      <c r="D49" s="421"/>
      <c r="E49" s="422" t="s">
        <v>765</v>
      </c>
      <c r="H49" s="425"/>
      <c r="I49" s="25"/>
      <c r="J49" s="425"/>
      <c r="K49" s="526"/>
    </row>
    <row r="50" spans="2:11" ht="14.25" x14ac:dyDescent="0.2">
      <c r="B50" s="391"/>
      <c r="C50" s="384"/>
      <c r="D50" s="392"/>
      <c r="E50" s="391"/>
      <c r="H50" s="395"/>
      <c r="I50" s="25"/>
      <c r="J50" s="395"/>
      <c r="K50" s="524"/>
    </row>
    <row r="51" spans="2:11" x14ac:dyDescent="0.25">
      <c r="B51" s="977" t="s">
        <v>779</v>
      </c>
      <c r="C51" s="977"/>
      <c r="D51" s="379"/>
      <c r="E51" s="379"/>
      <c r="H51" s="383"/>
      <c r="I51" s="25"/>
      <c r="J51" s="383"/>
      <c r="K51" s="522"/>
    </row>
    <row r="52" spans="2:11" thickBot="1" x14ac:dyDescent="0.25">
      <c r="B52" s="379"/>
      <c r="C52" s="385"/>
      <c r="D52" s="379"/>
      <c r="E52" s="379"/>
      <c r="H52" s="383"/>
      <c r="I52" s="25"/>
      <c r="J52" s="383"/>
      <c r="K52" s="522"/>
    </row>
    <row r="53" spans="2:11" thickBot="1" x14ac:dyDescent="0.25">
      <c r="B53" s="514" t="s">
        <v>215</v>
      </c>
      <c r="C53" s="420"/>
      <c r="D53" s="405" t="s">
        <v>216</v>
      </c>
      <c r="E53" s="406" t="s">
        <v>746</v>
      </c>
      <c r="H53" s="409" t="s">
        <v>217</v>
      </c>
      <c r="I53" s="25"/>
      <c r="J53" s="409" t="s">
        <v>218</v>
      </c>
      <c r="K53" s="521"/>
    </row>
    <row r="54" spans="2:11" thickBot="1" x14ac:dyDescent="0.25">
      <c r="B54" s="514" t="s">
        <v>763</v>
      </c>
      <c r="C54" s="420"/>
      <c r="D54" s="405" t="s">
        <v>747</v>
      </c>
      <c r="E54" s="406" t="s">
        <v>748</v>
      </c>
      <c r="H54" s="409"/>
      <c r="I54" s="25"/>
      <c r="J54" s="409"/>
      <c r="K54" s="521"/>
    </row>
    <row r="55" spans="2:11" thickBot="1" x14ac:dyDescent="0.25">
      <c r="B55" s="514" t="s">
        <v>323</v>
      </c>
      <c r="C55" s="420"/>
      <c r="D55" s="405" t="s">
        <v>325</v>
      </c>
      <c r="E55" s="406" t="s">
        <v>326</v>
      </c>
      <c r="H55" s="409" t="s">
        <v>327</v>
      </c>
      <c r="I55" s="25"/>
      <c r="J55" s="409"/>
      <c r="K55" s="521"/>
    </row>
    <row r="56" spans="2:11" ht="14.25" x14ac:dyDescent="0.2">
      <c r="B56" s="379"/>
      <c r="C56" s="385"/>
      <c r="D56" s="379" t="s">
        <v>0</v>
      </c>
      <c r="E56" s="379"/>
      <c r="H56" s="383"/>
      <c r="I56" s="25"/>
      <c r="J56" s="383"/>
      <c r="K56" s="524"/>
    </row>
    <row r="57" spans="2:11" x14ac:dyDescent="0.25">
      <c r="B57" s="90" t="s">
        <v>772</v>
      </c>
      <c r="C57" s="385"/>
      <c r="D57" s="379"/>
      <c r="E57" s="379"/>
      <c r="H57" s="383"/>
      <c r="I57" s="25"/>
      <c r="J57" s="383"/>
      <c r="K57" s="524"/>
    </row>
    <row r="58" spans="2:11" thickBot="1" x14ac:dyDescent="0.25">
      <c r="B58" s="379"/>
      <c r="C58" s="385"/>
      <c r="D58" s="379"/>
      <c r="E58" s="379"/>
      <c r="H58" s="383"/>
      <c r="I58" s="25"/>
      <c r="J58" s="383"/>
      <c r="K58" s="524"/>
    </row>
    <row r="59" spans="2:11" thickBot="1" x14ac:dyDescent="0.25">
      <c r="B59" s="514" t="s">
        <v>773</v>
      </c>
      <c r="C59" s="420"/>
      <c r="D59" s="405" t="s">
        <v>776</v>
      </c>
      <c r="E59" s="406" t="s">
        <v>775</v>
      </c>
      <c r="H59" s="409"/>
      <c r="I59" s="25"/>
      <c r="J59" s="409"/>
      <c r="K59" s="521"/>
    </row>
    <row r="60" spans="2:11" thickBot="1" x14ac:dyDescent="0.25">
      <c r="B60" s="514" t="s">
        <v>805</v>
      </c>
      <c r="C60" s="420"/>
      <c r="D60" s="405" t="s">
        <v>750</v>
      </c>
      <c r="E60" s="406" t="s">
        <v>751</v>
      </c>
      <c r="H60" s="409" t="s">
        <v>303</v>
      </c>
      <c r="I60" s="25"/>
      <c r="J60" s="409" t="s">
        <v>304</v>
      </c>
      <c r="K60" s="521"/>
    </row>
    <row r="61" spans="2:11" thickBot="1" x14ac:dyDescent="0.25">
      <c r="B61" s="514" t="s">
        <v>789</v>
      </c>
      <c r="C61" s="420"/>
      <c r="D61" s="405"/>
      <c r="E61" s="406"/>
      <c r="H61" s="409"/>
      <c r="I61" s="25"/>
      <c r="J61" s="409"/>
      <c r="K61" s="521"/>
    </row>
    <row r="62" spans="2:11" thickBot="1" x14ac:dyDescent="0.25">
      <c r="B62" s="514" t="s">
        <v>788</v>
      </c>
      <c r="C62" s="420"/>
      <c r="D62" s="405"/>
      <c r="E62" s="406"/>
      <c r="H62" s="409"/>
      <c r="I62" s="25"/>
      <c r="J62" s="409"/>
      <c r="K62" s="521"/>
    </row>
    <row r="63" spans="2:11" thickBot="1" x14ac:dyDescent="0.25">
      <c r="B63" s="405"/>
      <c r="C63" s="420"/>
      <c r="D63" s="405"/>
      <c r="E63" s="406"/>
      <c r="H63" s="409"/>
      <c r="I63" s="25"/>
      <c r="J63" s="409"/>
      <c r="K63" s="521"/>
    </row>
    <row r="64" spans="2:11" x14ac:dyDescent="0.25">
      <c r="B64" s="90" t="s">
        <v>223</v>
      </c>
      <c r="C64" s="385"/>
      <c r="D64" s="379"/>
      <c r="E64" s="379"/>
      <c r="H64" s="383"/>
      <c r="I64" s="25"/>
      <c r="J64" s="383"/>
      <c r="K64" s="524"/>
    </row>
    <row r="65" spans="2:11" thickBot="1" x14ac:dyDescent="0.25">
      <c r="B65" s="405"/>
      <c r="C65" s="489"/>
      <c r="D65" s="489"/>
      <c r="E65" s="490"/>
      <c r="H65" s="513"/>
      <c r="I65" s="25"/>
      <c r="J65" s="493"/>
      <c r="K65" s="526"/>
    </row>
    <row r="66" spans="2:11" thickBot="1" x14ac:dyDescent="0.25">
      <c r="B66" s="514" t="s">
        <v>782</v>
      </c>
      <c r="C66" s="420"/>
      <c r="D66" s="405"/>
      <c r="E66" s="406" t="s">
        <v>783</v>
      </c>
      <c r="H66" s="409"/>
      <c r="I66" s="25"/>
      <c r="J66" s="409"/>
      <c r="K66" s="521"/>
    </row>
    <row r="67" spans="2:11" thickBot="1" x14ac:dyDescent="0.25">
      <c r="B67" s="514" t="s">
        <v>784</v>
      </c>
      <c r="C67" s="420"/>
      <c r="D67" s="405" t="s">
        <v>1006</v>
      </c>
      <c r="E67" s="406" t="s">
        <v>1005</v>
      </c>
      <c r="H67" s="409">
        <v>21705094</v>
      </c>
      <c r="I67" s="25"/>
      <c r="J67" s="409"/>
      <c r="K67" s="521"/>
    </row>
    <row r="68" spans="2:11" thickBot="1" x14ac:dyDescent="0.25">
      <c r="B68" s="514" t="s">
        <v>755</v>
      </c>
      <c r="C68" s="420"/>
      <c r="D68" s="405" t="s">
        <v>231</v>
      </c>
      <c r="E68" s="406" t="s">
        <v>232</v>
      </c>
      <c r="H68" s="409" t="s">
        <v>233</v>
      </c>
      <c r="I68" s="25"/>
      <c r="J68" s="409" t="s">
        <v>0</v>
      </c>
      <c r="K68" s="521"/>
    </row>
    <row r="69" spans="2:11" thickBot="1" x14ac:dyDescent="0.25">
      <c r="B69" s="514" t="s">
        <v>754</v>
      </c>
      <c r="C69" s="420"/>
      <c r="D69" s="405" t="s">
        <v>324</v>
      </c>
      <c r="E69" s="406" t="s">
        <v>749</v>
      </c>
      <c r="H69" s="409" t="s">
        <v>230</v>
      </c>
      <c r="I69" s="25"/>
      <c r="J69" s="409" t="s">
        <v>0</v>
      </c>
      <c r="K69" s="521"/>
    </row>
    <row r="70" spans="2:11" thickBot="1" x14ac:dyDescent="0.25">
      <c r="B70" s="514" t="s">
        <v>350</v>
      </c>
      <c r="C70" s="420"/>
      <c r="D70" s="405" t="s">
        <v>351</v>
      </c>
      <c r="E70" s="406" t="s">
        <v>352</v>
      </c>
      <c r="H70" s="409" t="s">
        <v>353</v>
      </c>
      <c r="I70" s="25"/>
      <c r="J70" s="409" t="s">
        <v>354</v>
      </c>
      <c r="K70" s="521"/>
    </row>
    <row r="71" spans="2:11" thickBot="1" x14ac:dyDescent="0.25">
      <c r="B71" s="514" t="s">
        <v>974</v>
      </c>
      <c r="C71" s="420"/>
      <c r="D71" s="405"/>
      <c r="E71" s="643" t="s">
        <v>975</v>
      </c>
      <c r="H71" s="409"/>
      <c r="I71" s="25"/>
      <c r="J71" s="409"/>
      <c r="K71" s="524"/>
    </row>
    <row r="72" spans="2:11" ht="14.25" x14ac:dyDescent="0.2">
      <c r="B72" s="379"/>
      <c r="C72" s="396"/>
      <c r="D72" s="379"/>
      <c r="E72" s="380"/>
      <c r="H72" s="383"/>
      <c r="I72" s="25"/>
      <c r="J72" s="383"/>
      <c r="K72" s="524"/>
    </row>
    <row r="73" spans="2:11" x14ac:dyDescent="0.25">
      <c r="B73" s="90" t="s">
        <v>589</v>
      </c>
      <c r="C73" s="385"/>
      <c r="D73" s="379"/>
      <c r="E73" s="379"/>
      <c r="H73" s="383"/>
      <c r="I73" s="25"/>
      <c r="J73" s="383"/>
      <c r="K73" s="524"/>
    </row>
    <row r="74" spans="2:11" thickBot="1" x14ac:dyDescent="0.25">
      <c r="B74" s="379"/>
      <c r="C74" s="385"/>
      <c r="D74" s="379"/>
      <c r="E74" s="379"/>
      <c r="H74" s="383"/>
      <c r="I74" s="25"/>
      <c r="J74" s="383"/>
      <c r="K74" s="524"/>
    </row>
    <row r="75" spans="2:11" thickBot="1" x14ac:dyDescent="0.25">
      <c r="B75" s="514" t="s">
        <v>332</v>
      </c>
      <c r="C75" s="420"/>
      <c r="D75" s="405" t="s">
        <v>333</v>
      </c>
      <c r="E75" s="406" t="s">
        <v>334</v>
      </c>
      <c r="H75" s="409" t="s">
        <v>335</v>
      </c>
      <c r="I75" s="25"/>
      <c r="J75" s="409" t="s">
        <v>349</v>
      </c>
      <c r="K75" s="521"/>
    </row>
    <row r="76" spans="2:11" thickBot="1" x14ac:dyDescent="0.25">
      <c r="B76" s="514" t="s">
        <v>807</v>
      </c>
      <c r="C76" s="420"/>
      <c r="D76" s="405" t="s">
        <v>329</v>
      </c>
      <c r="E76" s="406" t="s">
        <v>330</v>
      </c>
      <c r="H76" s="409" t="s">
        <v>331</v>
      </c>
      <c r="I76" s="25"/>
      <c r="J76" s="409" t="s">
        <v>348</v>
      </c>
      <c r="K76" s="521"/>
    </row>
    <row r="77" spans="2:11" thickBot="1" x14ac:dyDescent="0.25">
      <c r="B77" s="514" t="s">
        <v>756</v>
      </c>
      <c r="C77" s="420"/>
      <c r="D77" s="405" t="s">
        <v>752</v>
      </c>
      <c r="E77" s="406" t="s">
        <v>235</v>
      </c>
      <c r="H77" s="409" t="s">
        <v>236</v>
      </c>
      <c r="I77" s="25"/>
      <c r="J77" s="409" t="s">
        <v>237</v>
      </c>
      <c r="K77" s="521"/>
    </row>
    <row r="78" spans="2:11" ht="14.25" x14ac:dyDescent="0.2">
      <c r="B78" s="379"/>
      <c r="C78" s="385"/>
      <c r="D78" s="379"/>
      <c r="E78" s="379"/>
      <c r="H78" s="383"/>
      <c r="I78" s="25"/>
      <c r="J78" s="383"/>
      <c r="K78" s="522"/>
    </row>
    <row r="79" spans="2:11" x14ac:dyDescent="0.25">
      <c r="B79" s="90" t="s">
        <v>588</v>
      </c>
      <c r="C79" s="385"/>
      <c r="D79" s="379"/>
      <c r="E79" s="379"/>
      <c r="H79" s="383"/>
      <c r="I79" s="25"/>
      <c r="J79" s="383"/>
      <c r="K79" s="524"/>
    </row>
    <row r="80" spans="2:11" thickBot="1" x14ac:dyDescent="0.25">
      <c r="B80" s="379"/>
      <c r="C80" s="385"/>
      <c r="D80" s="379"/>
      <c r="E80" s="379"/>
      <c r="H80" s="383"/>
      <c r="I80" s="25"/>
      <c r="J80" s="383"/>
      <c r="K80" s="524"/>
    </row>
    <row r="81" spans="2:11" thickBot="1" x14ac:dyDescent="0.25">
      <c r="B81" s="514" t="s">
        <v>595</v>
      </c>
      <c r="C81" s="420"/>
      <c r="D81" s="405"/>
      <c r="E81" s="406" t="s">
        <v>590</v>
      </c>
      <c r="H81" s="409"/>
      <c r="I81" s="25"/>
      <c r="J81" s="409"/>
      <c r="K81" s="521"/>
    </row>
    <row r="82" spans="2:11" thickBot="1" x14ac:dyDescent="0.25">
      <c r="B82" s="514" t="s">
        <v>594</v>
      </c>
      <c r="C82" s="420"/>
      <c r="D82" s="405"/>
      <c r="E82" s="406" t="s">
        <v>591</v>
      </c>
      <c r="H82" s="409"/>
      <c r="I82" s="25"/>
      <c r="J82" s="409"/>
      <c r="K82" s="521"/>
    </row>
    <row r="83" spans="2:11" thickBot="1" x14ac:dyDescent="0.25">
      <c r="B83" s="516" t="s">
        <v>593</v>
      </c>
      <c r="C83" s="420"/>
      <c r="D83" s="411"/>
      <c r="E83" s="411"/>
      <c r="H83" s="409"/>
      <c r="I83" s="25"/>
      <c r="J83" s="409"/>
      <c r="K83" s="521"/>
    </row>
    <row r="84" spans="2:11" ht="15.75" thickBot="1" x14ac:dyDescent="0.25">
      <c r="B84" s="516" t="s">
        <v>185</v>
      </c>
      <c r="C84" s="420"/>
      <c r="D84" s="411" t="s">
        <v>0</v>
      </c>
      <c r="E84" s="411"/>
      <c r="H84" s="409" t="s">
        <v>0</v>
      </c>
      <c r="J84" s="409" t="s">
        <v>0</v>
      </c>
      <c r="K84" s="521"/>
    </row>
    <row r="85" spans="2:11" x14ac:dyDescent="0.2">
      <c r="B85" s="391"/>
      <c r="C85" s="396"/>
      <c r="D85" s="391"/>
      <c r="E85" s="391"/>
      <c r="H85" s="383"/>
      <c r="J85" s="383"/>
      <c r="K85" s="524"/>
    </row>
    <row r="86" spans="2:11" x14ac:dyDescent="0.2">
      <c r="B86" s="53"/>
      <c r="C86" s="64"/>
      <c r="D86" s="53"/>
      <c r="E86" s="110"/>
      <c r="H86" s="61"/>
      <c r="J86" s="61"/>
      <c r="K86" s="518"/>
    </row>
    <row r="87" spans="2:11" ht="15.75" thickBot="1" x14ac:dyDescent="0.25">
      <c r="B87" s="40"/>
      <c r="C87" s="29"/>
      <c r="D87" s="40"/>
      <c r="E87" s="33"/>
      <c r="H87" s="71"/>
      <c r="J87" s="71"/>
      <c r="K87" s="520"/>
    </row>
    <row r="88" spans="2:11" x14ac:dyDescent="0.2">
      <c r="B88" s="76" t="s">
        <v>238</v>
      </c>
      <c r="C88" s="53"/>
      <c r="D88" s="53"/>
      <c r="E88" s="53"/>
      <c r="F88" s="53"/>
      <c r="H88" s="61"/>
      <c r="I88" s="61"/>
      <c r="J88" s="64"/>
    </row>
    <row r="89" spans="2:11" x14ac:dyDescent="0.2">
      <c r="B89" s="978" t="s">
        <v>239</v>
      </c>
      <c r="C89" s="978"/>
      <c r="D89" s="978"/>
      <c r="E89" s="978"/>
      <c r="F89" s="978"/>
      <c r="G89" s="978"/>
      <c r="H89" s="978"/>
      <c r="I89" s="978"/>
      <c r="J89" s="978"/>
    </row>
  </sheetData>
  <mergeCells count="32">
    <mergeCell ref="B8:C9"/>
    <mergeCell ref="D8:E9"/>
    <mergeCell ref="H8:I9"/>
    <mergeCell ref="J8:K9"/>
    <mergeCell ref="B1:K1"/>
    <mergeCell ref="B2:K2"/>
    <mergeCell ref="C3:E3"/>
    <mergeCell ref="I3:K3"/>
    <mergeCell ref="C4:E4"/>
    <mergeCell ref="I4:K4"/>
    <mergeCell ref="H5:K5"/>
    <mergeCell ref="B7:C7"/>
    <mergeCell ref="D7:E7"/>
    <mergeCell ref="H7:I7"/>
    <mergeCell ref="J7:K7"/>
    <mergeCell ref="B10:C10"/>
    <mergeCell ref="D10:E10"/>
    <mergeCell ref="H10:I10"/>
    <mergeCell ref="J10:K10"/>
    <mergeCell ref="B11:C11"/>
    <mergeCell ref="D11:E11"/>
    <mergeCell ref="H11:I12"/>
    <mergeCell ref="J11:K12"/>
    <mergeCell ref="B12:C12"/>
    <mergeCell ref="D12:E12"/>
    <mergeCell ref="B15:C16"/>
    <mergeCell ref="K15:K16"/>
    <mergeCell ref="B51:C51"/>
    <mergeCell ref="B89:J89"/>
    <mergeCell ref="B13:E13"/>
    <mergeCell ref="H13:I13"/>
    <mergeCell ref="J13:K13"/>
  </mergeCells>
  <dataValidations count="2">
    <dataValidation type="list" allowBlank="1" showInputMessage="1" showErrorMessage="1" sqref="C85 C72" xr:uid="{75C0193F-1B17-4105-AE16-72C726ED7286}">
      <formula1>$D$3:$D$6</formula1>
    </dataValidation>
    <dataValidation type="list" allowBlank="1" showInputMessage="1" showErrorMessage="1" sqref="C27:C28 C53:C55 C81:C84 C75:C77 C48:C49 C44:C46 C32:C40 C59:C63 C65:C71" xr:uid="{C74D5537-A2B6-414D-9832-C445530283BF}">
      <formula1>$F$3:$F$5</formula1>
    </dataValidation>
  </dataValidations>
  <hyperlinks>
    <hyperlink ref="E28" r:id="rId1" xr:uid="{00000000-0004-0000-0400-000000000000}"/>
    <hyperlink ref="E53" r:id="rId2" xr:uid="{00000000-0004-0000-0400-000001000000}"/>
    <hyperlink ref="E77" r:id="rId3" xr:uid="{00000000-0004-0000-0400-000003000000}"/>
    <hyperlink ref="E46" r:id="rId4" xr:uid="{00000000-0004-0000-0400-000004000000}"/>
    <hyperlink ref="E44" r:id="rId5" xr:uid="{00000000-0004-0000-0400-000005000000}"/>
    <hyperlink ref="E33" r:id="rId6" xr:uid="{00000000-0004-0000-0400-000006000000}"/>
    <hyperlink ref="E68" r:id="rId7" xr:uid="{00000000-0004-0000-0400-000007000000}"/>
    <hyperlink ref="E21" r:id="rId8" xr:uid="{00000000-0004-0000-0400-000008000000}"/>
    <hyperlink ref="E20" r:id="rId9" xr:uid="{00000000-0004-0000-0400-000009000000}"/>
    <hyperlink ref="E70" r:id="rId10" xr:uid="{00000000-0004-0000-0400-00000A000000}"/>
    <hyperlink ref="E34" r:id="rId11" xr:uid="{00000000-0004-0000-0400-00000B000000}"/>
    <hyperlink ref="E36" r:id="rId12" xr:uid="{00000000-0004-0000-0400-00000C000000}"/>
    <hyperlink ref="E38" r:id="rId13" xr:uid="{00000000-0004-0000-0400-00000D000000}"/>
    <hyperlink ref="E75" r:id="rId14" xr:uid="{00000000-0004-0000-0400-00000E000000}"/>
    <hyperlink ref="E22" r:id="rId15" xr:uid="{00000000-0004-0000-0400-00000F000000}"/>
    <hyperlink ref="E39" r:id="rId16" xr:uid="{00000000-0004-0000-0400-000010000000}"/>
    <hyperlink ref="E76" r:id="rId17" xr:uid="{00000000-0004-0000-0400-000011000000}"/>
    <hyperlink ref="E81" r:id="rId18" xr:uid="{00000000-0004-0000-0400-000012000000}"/>
    <hyperlink ref="E82" r:id="rId19" xr:uid="{00000000-0004-0000-0400-000013000000}"/>
    <hyperlink ref="E47" r:id="rId20" xr:uid="{00000000-0004-0000-0400-000014000000}"/>
    <hyperlink ref="E27" r:id="rId21" xr:uid="{00000000-0004-0000-0400-000015000000}"/>
    <hyperlink ref="E54" r:id="rId22" xr:uid="{00000000-0004-0000-0400-000016000000}"/>
    <hyperlink ref="E32" r:id="rId23" xr:uid="{00000000-0004-0000-0400-000017000000}"/>
    <hyperlink ref="E40" r:id="rId24" xr:uid="{00000000-0004-0000-0400-000018000000}"/>
    <hyperlink ref="E48" r:id="rId25" xr:uid="{00000000-0004-0000-0400-000019000000}"/>
    <hyperlink ref="E49" r:id="rId26" xr:uid="{00000000-0004-0000-0400-00001A000000}"/>
    <hyperlink ref="E60" r:id="rId27" xr:uid="{00000000-0004-0000-0400-00001B000000}"/>
    <hyperlink ref="E59" r:id="rId28" xr:uid="{00000000-0004-0000-0400-00001C000000}"/>
    <hyperlink ref="E55" r:id="rId29" xr:uid="{00000000-0004-0000-0400-00001E000000}"/>
    <hyperlink ref="E69" r:id="rId30" xr:uid="{00000000-0004-0000-0400-00001F000000}"/>
    <hyperlink ref="E37" r:id="rId31" xr:uid="{00000000-0004-0000-0400-000020000000}"/>
    <hyperlink ref="E66" r:id="rId32" xr:uid="{00000000-0004-0000-0400-000021000000}"/>
    <hyperlink ref="E67" r:id="rId33" xr:uid="{00000000-0004-0000-0400-000022000000}"/>
    <hyperlink ref="E45" r:id="rId34" xr:uid="{00000000-0004-0000-0400-000023000000}"/>
    <hyperlink ref="E71" r:id="rId35" xr:uid="{46885B0D-8844-4C9A-9F5C-D77917AE3193}"/>
  </hyperlinks>
  <pageMargins left="0.25" right="0.25" top="0.75" bottom="0.75" header="0.3" footer="0.3"/>
  <pageSetup paperSize="9" scale="53" orientation="portrait" r:id="rId36"/>
  <legacyDrawing r:id="rId3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80E4CF-B089-4AB6-9AD3-312B78F84835}">
          <x14:formula1>
            <xm:f>Reference!$F$3:$F$5</xm:f>
          </x14:formula1>
          <xm:sqref>C20:C23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C763-5AD2-4A27-A1C5-79EABBF645C3}">
  <sheetPr>
    <pageSetUpPr fitToPage="1"/>
  </sheetPr>
  <dimension ref="B1:O82"/>
  <sheetViews>
    <sheetView showGridLines="0" zoomScale="75" zoomScaleNormal="75" workbookViewId="0">
      <selection activeCell="Q83" sqref="Q83"/>
    </sheetView>
  </sheetViews>
  <sheetFormatPr defaultColWidth="9.140625" defaultRowHeight="15" x14ac:dyDescent="0.2"/>
  <cols>
    <col min="1" max="1" width="2.42578125" style="25" customWidth="1"/>
    <col min="2" max="2" width="33" style="25" customWidth="1"/>
    <col min="3" max="3" width="4.28515625" style="210" customWidth="1"/>
    <col min="4" max="4" width="17.42578125" style="210" customWidth="1"/>
    <col min="5" max="5" width="28.7109375" style="25" customWidth="1"/>
    <col min="6" max="7" width="2.140625" style="25" customWidth="1"/>
    <col min="8" max="8" width="33" style="25" customWidth="1"/>
    <col min="9" max="9" width="4.28515625" style="210" customWidth="1"/>
    <col min="10" max="10" width="17.42578125" style="210" customWidth="1"/>
    <col min="11" max="11" width="28.7109375" style="210" customWidth="1"/>
    <col min="12" max="13" width="9.140625" style="25"/>
    <col min="14" max="15" width="9.5703125" style="25" customWidth="1"/>
    <col min="16" max="16" width="19.85546875" style="25" customWidth="1"/>
    <col min="17" max="17" width="14" style="25" customWidth="1"/>
    <col min="18" max="18" width="15.85546875" style="25" customWidth="1"/>
    <col min="19" max="19" width="20.42578125" style="25" customWidth="1"/>
    <col min="20" max="20" width="16.28515625" style="25" customWidth="1"/>
    <col min="21" max="16384" width="9.140625" style="25"/>
  </cols>
  <sheetData>
    <row r="1" spans="2:15" ht="36" thickTop="1" x14ac:dyDescent="0.2">
      <c r="B1" s="748" t="s">
        <v>806</v>
      </c>
      <c r="C1" s="749"/>
      <c r="D1" s="749"/>
      <c r="E1" s="749"/>
      <c r="F1" s="749"/>
      <c r="G1" s="749"/>
      <c r="H1" s="749"/>
      <c r="I1" s="749"/>
      <c r="J1" s="749"/>
      <c r="K1" s="750"/>
    </row>
    <row r="2" spans="2:15" ht="12.75" x14ac:dyDescent="0.2">
      <c r="B2" s="751"/>
      <c r="C2" s="752"/>
      <c r="D2" s="752"/>
      <c r="E2" s="752"/>
      <c r="F2" s="753"/>
      <c r="G2" s="754"/>
      <c r="H2" s="754"/>
      <c r="I2" s="754"/>
      <c r="J2" s="754"/>
      <c r="K2" s="755"/>
    </row>
    <row r="3" spans="2:15" ht="16.5" x14ac:dyDescent="0.25">
      <c r="B3" s="340" t="s">
        <v>151</v>
      </c>
      <c r="C3" s="911" t="str">
        <f>+'Plan Reception Checklist'!C3</f>
        <v>East Tamaki Trade</v>
      </c>
      <c r="D3" s="911"/>
      <c r="E3" s="911"/>
      <c r="F3"/>
      <c r="G3" s="4"/>
      <c r="H3" s="632" t="s">
        <v>483</v>
      </c>
      <c r="I3" s="783">
        <f>+'Plan Reception Checklist'!I3:K3</f>
        <v>43384</v>
      </c>
      <c r="J3" s="912"/>
      <c r="K3" s="913"/>
    </row>
    <row r="4" spans="2:15" ht="16.5" customHeight="1" x14ac:dyDescent="0.25">
      <c r="B4" s="342" t="s">
        <v>607</v>
      </c>
      <c r="C4" s="899">
        <f>+'Plan Reception Checklist'!C4:E4</f>
        <v>0</v>
      </c>
      <c r="D4" s="899"/>
      <c r="E4" s="899"/>
      <c r="F4"/>
      <c r="G4" s="105"/>
      <c r="H4" s="631" t="s">
        <v>570</v>
      </c>
      <c r="I4" s="900">
        <f>+'Plan Reception Checklist'!I4:K4</f>
        <v>0</v>
      </c>
      <c r="J4" s="901"/>
      <c r="K4" s="902"/>
    </row>
    <row r="5" spans="2:15" ht="16.5" customHeight="1" thickBot="1" x14ac:dyDescent="0.25">
      <c r="B5" s="259"/>
      <c r="C5" s="260"/>
      <c r="D5" s="261"/>
      <c r="E5" s="261"/>
      <c r="F5" s="261"/>
      <c r="G5" s="261"/>
      <c r="H5" s="903" t="s">
        <v>627</v>
      </c>
      <c r="I5" s="903"/>
      <c r="J5" s="903"/>
      <c r="K5" s="904"/>
    </row>
    <row r="6" spans="2:15" ht="24" thickTop="1" x14ac:dyDescent="0.3">
      <c r="B6" s="287" t="s">
        <v>1</v>
      </c>
      <c r="C6" s="126"/>
      <c r="D6" s="257"/>
      <c r="E6" s="256"/>
      <c r="F6" s="127"/>
      <c r="G6" s="128"/>
      <c r="H6" s="255"/>
      <c r="I6" s="254"/>
      <c r="J6" s="254"/>
      <c r="K6" s="288"/>
    </row>
    <row r="7" spans="2:15" ht="33.75" customHeight="1" x14ac:dyDescent="0.25">
      <c r="B7" s="905" t="s">
        <v>310</v>
      </c>
      <c r="C7" s="906"/>
      <c r="D7" s="776" t="str">
        <f>+IF('Plan Reception Checklist'!D7:E7="","",'Plan Reception Checklist'!D7:E7)</f>
        <v>GEORGE EZRA</v>
      </c>
      <c r="E7" s="777"/>
      <c r="F7" s="244"/>
      <c r="G7" s="133"/>
      <c r="H7" s="907" t="s">
        <v>361</v>
      </c>
      <c r="I7" s="908"/>
      <c r="J7" s="909" t="str">
        <f>+IF('Plan Reception Checklist'!J7:K7="","",'Plan Reception Checklist'!J7:K7)</f>
        <v>GEORGE</v>
      </c>
      <c r="K7" s="910"/>
    </row>
    <row r="8" spans="2:15" ht="17.25" customHeight="1" x14ac:dyDescent="0.25">
      <c r="B8" s="780" t="s">
        <v>18</v>
      </c>
      <c r="C8" s="781"/>
      <c r="D8" s="732" t="str">
        <f>+IF('Plan Reception Checklist'!D8:E9="","",'Plan Reception Checklist'!D8:E9)</f>
        <v>123 MUSIC ST</v>
      </c>
      <c r="E8" s="733"/>
      <c r="F8" s="244"/>
      <c r="G8" s="633"/>
      <c r="H8" s="744" t="s">
        <v>484</v>
      </c>
      <c r="I8" s="745"/>
      <c r="J8" s="738" t="str">
        <f>+IF('Plan Reception Checklist'!J8:K9="","",'Plan Reception Checklist'!J8:K9)</f>
        <v/>
      </c>
      <c r="K8" s="739"/>
    </row>
    <row r="9" spans="2:15" ht="17.25" customHeight="1" x14ac:dyDescent="0.25">
      <c r="B9" s="782"/>
      <c r="C9" s="747"/>
      <c r="D9" s="734"/>
      <c r="E9" s="735"/>
      <c r="F9" s="244"/>
      <c r="G9" s="633"/>
      <c r="H9" s="746"/>
      <c r="I9" s="747"/>
      <c r="J9" s="740"/>
      <c r="K9" s="741"/>
      <c r="N9" s="204"/>
      <c r="O9" s="204"/>
    </row>
    <row r="10" spans="2:15" ht="17.25" thickBot="1" x14ac:dyDescent="0.3">
      <c r="B10" s="832" t="s">
        <v>2</v>
      </c>
      <c r="C10" s="833"/>
      <c r="D10" s="772" t="str">
        <f>+IF('Plan Reception Checklist'!D10:E10="","",'Plan Reception Checklist'!D10:E10)</f>
        <v>NEW ACCOUNT</v>
      </c>
      <c r="E10" s="773"/>
      <c r="F10" s="634"/>
      <c r="G10" s="133"/>
      <c r="H10" s="894" t="s">
        <v>19</v>
      </c>
      <c r="I10" s="895"/>
      <c r="J10" s="885" t="str">
        <f>+IF('Plan Reception Checklist'!J10:K10="","",'Plan Reception Checklist'!J10:K10)</f>
        <v>021 123456</v>
      </c>
      <c r="K10" s="886"/>
      <c r="N10" s="204"/>
      <c r="O10" s="204"/>
    </row>
    <row r="11" spans="2:15" ht="16.5" customHeight="1" thickTop="1" x14ac:dyDescent="0.25">
      <c r="B11" s="834" t="s">
        <v>3</v>
      </c>
      <c r="C11" s="835"/>
      <c r="D11" s="726" t="str">
        <f>+'Plan Reception Checklist'!D11:E11</f>
        <v>Large</v>
      </c>
      <c r="E11" s="896"/>
      <c r="F11" s="252"/>
      <c r="G11" s="633"/>
      <c r="H11" s="762" t="s">
        <v>655</v>
      </c>
      <c r="I11" s="763"/>
      <c r="J11" s="766" t="str">
        <f>+IF('Plan Reception Checklist'!J11:K11="","",'Plan Reception Checklist'!J11:K11)</f>
        <v/>
      </c>
      <c r="K11" s="767"/>
      <c r="N11" s="204"/>
      <c r="O11" s="204"/>
    </row>
    <row r="12" spans="2:15" ht="16.5" customHeight="1" thickBot="1" x14ac:dyDescent="0.3">
      <c r="B12" s="836" t="s">
        <v>729</v>
      </c>
      <c r="C12" s="837"/>
      <c r="D12" s="897" t="str">
        <f>+IF('Plan Reception Checklist'!D12:E12="","",'Plan Reception Checklist'!D12:E12)</f>
        <v>Avi Chandra 027 290 8953</v>
      </c>
      <c r="E12" s="898"/>
      <c r="F12" s="252"/>
      <c r="G12" s="633"/>
      <c r="H12" s="892"/>
      <c r="I12" s="893"/>
      <c r="J12" s="768"/>
      <c r="K12" s="769"/>
    </row>
    <row r="13" spans="2:15" ht="18" thickTop="1" thickBot="1" x14ac:dyDescent="0.3">
      <c r="B13" s="887" t="s">
        <v>724</v>
      </c>
      <c r="C13" s="888"/>
      <c r="D13" s="888"/>
      <c r="E13" s="889"/>
      <c r="F13" s="289"/>
      <c r="G13" s="258"/>
      <c r="H13" s="742" t="s">
        <v>723</v>
      </c>
      <c r="I13" s="743"/>
      <c r="J13" s="890" t="str">
        <f>+'Plan Reception Checklist'!J13:K13</f>
        <v>Auckland</v>
      </c>
      <c r="K13" s="891"/>
    </row>
    <row r="14" spans="2:15" customFormat="1" ht="12" customHeight="1" thickTop="1" thickBot="1" x14ac:dyDescent="0.3">
      <c r="B14" s="633"/>
      <c r="C14" s="107"/>
      <c r="D14" s="107"/>
      <c r="E14" s="293"/>
      <c r="F14" s="293"/>
      <c r="G14" s="293"/>
      <c r="H14" s="294"/>
      <c r="I14" s="295"/>
      <c r="J14" s="295"/>
      <c r="K14" s="295"/>
    </row>
    <row r="15" spans="2:15" ht="12.75" x14ac:dyDescent="0.2">
      <c r="B15" s="971" t="s">
        <v>154</v>
      </c>
      <c r="C15" s="972"/>
      <c r="D15" s="53"/>
      <c r="E15" s="53"/>
      <c r="F15" s="53"/>
      <c r="G15" s="59"/>
      <c r="H15" s="60"/>
      <c r="I15" s="61"/>
      <c r="J15" s="25"/>
      <c r="K15" s="975" t="s">
        <v>758</v>
      </c>
    </row>
    <row r="16" spans="2:15" ht="13.5" thickBot="1" x14ac:dyDescent="0.25">
      <c r="B16" s="973"/>
      <c r="C16" s="974"/>
      <c r="D16" s="53"/>
      <c r="E16" s="53"/>
      <c r="F16" s="40"/>
      <c r="G16" s="59"/>
      <c r="H16" s="60"/>
      <c r="I16" s="61"/>
      <c r="J16" s="25"/>
      <c r="K16" s="976"/>
    </row>
    <row r="17" spans="2:11" ht="13.5" x14ac:dyDescent="0.25">
      <c r="B17" s="53"/>
      <c r="C17" s="54"/>
      <c r="D17" s="55" t="s">
        <v>157</v>
      </c>
      <c r="E17" s="55" t="s">
        <v>158</v>
      </c>
      <c r="H17" s="103" t="s">
        <v>159</v>
      </c>
      <c r="I17" s="25"/>
      <c r="J17" s="103" t="s">
        <v>160</v>
      </c>
      <c r="K17" s="518" t="s">
        <v>161</v>
      </c>
    </row>
    <row r="18" spans="2:11" x14ac:dyDescent="0.25">
      <c r="B18" s="90" t="s">
        <v>163</v>
      </c>
      <c r="C18" s="80"/>
      <c r="D18" s="79"/>
      <c r="E18" s="79"/>
      <c r="H18" s="83"/>
      <c r="I18" s="25"/>
      <c r="J18" s="83"/>
      <c r="K18" s="519" t="s">
        <v>165</v>
      </c>
    </row>
    <row r="19" spans="2:11" ht="13.5" thickBot="1" x14ac:dyDescent="0.25">
      <c r="B19" s="53"/>
      <c r="C19" s="64"/>
      <c r="D19" s="53"/>
      <c r="E19" s="110"/>
      <c r="H19" s="61"/>
      <c r="I19" s="25"/>
      <c r="J19" s="61"/>
      <c r="K19" s="518"/>
    </row>
    <row r="20" spans="2:11" thickBot="1" x14ac:dyDescent="0.25">
      <c r="B20" s="515" t="s">
        <v>954</v>
      </c>
      <c r="C20" s="420"/>
      <c r="D20" s="405" t="s">
        <v>172</v>
      </c>
      <c r="E20" s="406" t="s">
        <v>737</v>
      </c>
      <c r="H20" s="409" t="s">
        <v>577</v>
      </c>
      <c r="I20" s="25"/>
      <c r="J20" s="409" t="s">
        <v>173</v>
      </c>
      <c r="K20" s="521"/>
    </row>
    <row r="21" spans="2:11" thickBot="1" x14ac:dyDescent="0.25">
      <c r="B21" s="515" t="s">
        <v>185</v>
      </c>
      <c r="C21" s="420"/>
      <c r="D21" s="405"/>
      <c r="E21" s="406"/>
      <c r="H21" s="409"/>
      <c r="I21" s="25"/>
      <c r="J21" s="409"/>
      <c r="K21" s="521"/>
    </row>
    <row r="22" spans="2:11" ht="14.25" x14ac:dyDescent="0.2">
      <c r="B22" s="379"/>
      <c r="C22" s="385"/>
      <c r="D22" s="379"/>
      <c r="E22" s="379"/>
      <c r="H22" s="383"/>
      <c r="I22" s="25"/>
      <c r="J22" s="383" t="s">
        <v>0</v>
      </c>
      <c r="K22" s="522"/>
    </row>
    <row r="23" spans="2:11" x14ac:dyDescent="0.25">
      <c r="B23" s="90" t="s">
        <v>174</v>
      </c>
      <c r="C23" s="387"/>
      <c r="D23" s="386"/>
      <c r="E23" s="386"/>
      <c r="H23" s="390"/>
      <c r="I23" s="25"/>
      <c r="J23" s="390"/>
      <c r="K23" s="523"/>
    </row>
    <row r="24" spans="2:11" thickBot="1" x14ac:dyDescent="0.25">
      <c r="B24" s="110"/>
      <c r="C24" s="385"/>
      <c r="D24" s="379"/>
      <c r="E24" s="379"/>
      <c r="H24" s="383"/>
      <c r="I24" s="25"/>
      <c r="J24" s="383"/>
      <c r="K24" s="522"/>
    </row>
    <row r="25" spans="2:11" thickBot="1" x14ac:dyDescent="0.25">
      <c r="B25" s="515" t="s">
        <v>954</v>
      </c>
      <c r="C25" s="420"/>
      <c r="D25" s="405" t="s">
        <v>172</v>
      </c>
      <c r="E25" s="406" t="s">
        <v>737</v>
      </c>
      <c r="H25" s="409" t="s">
        <v>577</v>
      </c>
      <c r="I25" s="25"/>
      <c r="J25" s="409" t="s">
        <v>173</v>
      </c>
      <c r="K25" s="521"/>
    </row>
    <row r="26" spans="2:11" thickBot="1" x14ac:dyDescent="0.25">
      <c r="B26" s="515" t="s">
        <v>185</v>
      </c>
      <c r="C26" s="420"/>
      <c r="D26" s="405"/>
      <c r="E26" s="406"/>
      <c r="H26" s="409"/>
      <c r="I26" s="25"/>
      <c r="J26" s="409"/>
      <c r="K26" s="521"/>
    </row>
    <row r="27" spans="2:11" ht="14.25" x14ac:dyDescent="0.2">
      <c r="B27" s="379"/>
      <c r="C27" s="385"/>
      <c r="D27" s="379"/>
      <c r="E27" s="380"/>
      <c r="H27" s="383"/>
      <c r="I27" s="25"/>
      <c r="J27" s="383"/>
      <c r="K27" s="524"/>
    </row>
    <row r="28" spans="2:11" x14ac:dyDescent="0.25">
      <c r="B28" s="90" t="s">
        <v>186</v>
      </c>
      <c r="C28" s="387"/>
      <c r="D28" s="386"/>
      <c r="E28" s="386"/>
      <c r="H28" s="390"/>
      <c r="I28" s="25"/>
      <c r="J28" s="390"/>
      <c r="K28" s="523"/>
    </row>
    <row r="29" spans="2:11" thickBot="1" x14ac:dyDescent="0.25">
      <c r="B29" s="379"/>
      <c r="C29" s="385"/>
      <c r="D29" s="379"/>
      <c r="E29" s="379"/>
      <c r="H29" s="383"/>
      <c r="I29" s="25"/>
      <c r="J29" s="383"/>
      <c r="K29" s="522"/>
    </row>
    <row r="30" spans="2:11" ht="15.75" thickBot="1" x14ac:dyDescent="0.3">
      <c r="B30" s="514" t="s">
        <v>955</v>
      </c>
      <c r="C30" s="420"/>
      <c r="D30" s="405"/>
      <c r="E30" s="31" t="s">
        <v>963</v>
      </c>
      <c r="F30" s="639" t="s">
        <v>0</v>
      </c>
      <c r="H30" s="409" t="s">
        <v>968</v>
      </c>
      <c r="I30" s="25"/>
      <c r="J30" s="409"/>
      <c r="K30" s="521"/>
    </row>
    <row r="31" spans="2:11" thickBot="1" x14ac:dyDescent="0.25">
      <c r="B31" s="514" t="s">
        <v>956</v>
      </c>
      <c r="C31" s="420"/>
      <c r="D31" s="405"/>
      <c r="E31" s="31" t="s">
        <v>964</v>
      </c>
      <c r="H31" s="640" t="s">
        <v>969</v>
      </c>
      <c r="I31" s="25"/>
      <c r="J31" s="409"/>
      <c r="K31" s="521"/>
    </row>
    <row r="32" spans="2:11" thickBot="1" x14ac:dyDescent="0.25">
      <c r="B32" s="514" t="s">
        <v>957</v>
      </c>
      <c r="C32" s="420"/>
      <c r="D32" s="405"/>
      <c r="E32" s="406"/>
      <c r="H32" s="641" t="s">
        <v>970</v>
      </c>
      <c r="I32" s="25"/>
      <c r="J32" s="409"/>
      <c r="K32" s="521"/>
    </row>
    <row r="33" spans="2:11" thickBot="1" x14ac:dyDescent="0.25">
      <c r="B33" s="515" t="s">
        <v>185</v>
      </c>
      <c r="C33" s="420"/>
      <c r="D33" s="405"/>
      <c r="E33" s="406"/>
      <c r="H33" s="409"/>
      <c r="I33" s="25"/>
      <c r="J33" s="409"/>
      <c r="K33" s="521"/>
    </row>
    <row r="34" spans="2:11" ht="14.25" x14ac:dyDescent="0.2">
      <c r="B34" s="139"/>
      <c r="C34" s="637"/>
      <c r="D34" s="385"/>
      <c r="E34" s="638"/>
      <c r="H34" s="642"/>
      <c r="I34" s="25"/>
      <c r="J34" s="642"/>
      <c r="K34" s="524"/>
    </row>
    <row r="35" spans="2:11" x14ac:dyDescent="0.25">
      <c r="B35" s="90" t="s">
        <v>958</v>
      </c>
      <c r="C35" s="387"/>
      <c r="D35" s="386"/>
      <c r="E35" s="386"/>
      <c r="H35" s="390"/>
      <c r="I35" s="25"/>
      <c r="J35" s="390"/>
      <c r="K35" s="524"/>
    </row>
    <row r="36" spans="2:11" ht="15.75" thickBot="1" x14ac:dyDescent="0.3">
      <c r="B36" s="636"/>
      <c r="C36" s="387"/>
      <c r="D36" s="386"/>
      <c r="E36" s="386"/>
      <c r="H36" s="390"/>
      <c r="I36" s="25"/>
      <c r="J36" s="390"/>
      <c r="K36" s="524"/>
    </row>
    <row r="37" spans="2:11" ht="15.75" thickBot="1" x14ac:dyDescent="0.3">
      <c r="B37" s="514" t="s">
        <v>955</v>
      </c>
      <c r="C37" s="420"/>
      <c r="D37" s="405"/>
      <c r="E37" s="31" t="s">
        <v>963</v>
      </c>
      <c r="F37" s="639" t="s">
        <v>0</v>
      </c>
      <c r="H37" s="409" t="s">
        <v>968</v>
      </c>
      <c r="I37" s="25"/>
      <c r="J37" s="409" t="s">
        <v>197</v>
      </c>
      <c r="K37" s="524"/>
    </row>
    <row r="38" spans="2:11" thickBot="1" x14ac:dyDescent="0.25">
      <c r="B38" s="514" t="s">
        <v>956</v>
      </c>
      <c r="C38" s="420"/>
      <c r="D38" s="405"/>
      <c r="E38" s="31" t="s">
        <v>964</v>
      </c>
      <c r="H38" s="640" t="s">
        <v>969</v>
      </c>
      <c r="I38" s="25"/>
      <c r="J38" s="409" t="s">
        <v>344</v>
      </c>
      <c r="K38" s="524"/>
    </row>
    <row r="39" spans="2:11" thickBot="1" x14ac:dyDescent="0.25">
      <c r="B39" s="515" t="s">
        <v>185</v>
      </c>
      <c r="C39" s="420"/>
      <c r="D39" s="411"/>
      <c r="E39" s="414"/>
      <c r="H39" s="417"/>
      <c r="I39" s="25"/>
      <c r="J39" s="417" t="s">
        <v>0</v>
      </c>
      <c r="K39" s="524"/>
    </row>
    <row r="40" spans="2:11" ht="14.25" x14ac:dyDescent="0.2">
      <c r="B40" s="391"/>
      <c r="C40" s="384"/>
      <c r="D40" s="392"/>
      <c r="E40" s="391"/>
      <c r="H40" s="395"/>
      <c r="I40" s="25"/>
      <c r="J40" s="395"/>
      <c r="K40" s="524"/>
    </row>
    <row r="41" spans="2:11" x14ac:dyDescent="0.25">
      <c r="B41" s="90" t="s">
        <v>198</v>
      </c>
      <c r="C41" s="385"/>
      <c r="D41" s="380"/>
      <c r="E41" s="379"/>
      <c r="H41" s="383"/>
      <c r="I41" s="25"/>
      <c r="J41" s="383"/>
      <c r="K41" s="524"/>
    </row>
    <row r="42" spans="2:11" thickBot="1" x14ac:dyDescent="0.25">
      <c r="B42" s="379"/>
      <c r="C42" s="385"/>
      <c r="D42" s="380"/>
      <c r="E42" s="379"/>
      <c r="H42" s="383"/>
      <c r="I42" s="25"/>
      <c r="J42" s="383"/>
      <c r="K42" s="524"/>
    </row>
    <row r="43" spans="2:11" thickBot="1" x14ac:dyDescent="0.25">
      <c r="B43" s="514" t="s">
        <v>959</v>
      </c>
      <c r="C43" s="420"/>
      <c r="D43" s="405"/>
      <c r="E43" s="406" t="s">
        <v>965</v>
      </c>
      <c r="H43" s="409" t="s">
        <v>971</v>
      </c>
      <c r="I43" s="25"/>
      <c r="J43" s="409"/>
      <c r="K43" s="521"/>
    </row>
    <row r="44" spans="2:11" thickBot="1" x14ac:dyDescent="0.25">
      <c r="B44" s="514" t="s">
        <v>960</v>
      </c>
      <c r="C44" s="420"/>
      <c r="D44" s="405"/>
      <c r="E44" s="406"/>
      <c r="H44" s="409"/>
      <c r="I44" s="25"/>
      <c r="J44" s="409"/>
      <c r="K44" s="521"/>
    </row>
    <row r="45" spans="2:11" thickBot="1" x14ac:dyDescent="0.25">
      <c r="B45" s="514"/>
      <c r="C45" s="420"/>
      <c r="D45" s="405"/>
      <c r="E45" s="406"/>
      <c r="H45" s="409"/>
      <c r="I45" s="25"/>
      <c r="J45" s="409"/>
      <c r="K45" s="521"/>
    </row>
    <row r="46" spans="2:11" thickBot="1" x14ac:dyDescent="0.25">
      <c r="B46" s="516" t="s">
        <v>961</v>
      </c>
      <c r="C46" s="420"/>
      <c r="D46" s="411"/>
      <c r="E46" s="414" t="s">
        <v>966</v>
      </c>
      <c r="H46" s="417" t="s">
        <v>972</v>
      </c>
      <c r="I46" s="25"/>
      <c r="J46" s="417"/>
      <c r="K46" s="525"/>
    </row>
    <row r="47" spans="2:11" thickBot="1" x14ac:dyDescent="0.25">
      <c r="B47" s="517" t="s">
        <v>185</v>
      </c>
      <c r="C47" s="420"/>
      <c r="D47" s="421"/>
      <c r="E47" s="422"/>
      <c r="H47" s="425"/>
      <c r="I47" s="25"/>
      <c r="J47" s="425"/>
      <c r="K47" s="521"/>
    </row>
    <row r="48" spans="2:11" ht="14.25" x14ac:dyDescent="0.2">
      <c r="B48" s="391"/>
      <c r="C48" s="384"/>
      <c r="D48" s="392"/>
      <c r="E48" s="391"/>
      <c r="H48" s="395"/>
      <c r="I48" s="25"/>
      <c r="J48" s="395"/>
      <c r="K48" s="524"/>
    </row>
    <row r="49" spans="2:11" x14ac:dyDescent="0.25">
      <c r="B49" s="977" t="s">
        <v>779</v>
      </c>
      <c r="C49" s="977"/>
      <c r="D49" s="379"/>
      <c r="E49" s="379"/>
      <c r="H49" s="383"/>
      <c r="I49" s="25"/>
      <c r="J49" s="383"/>
      <c r="K49" s="522"/>
    </row>
    <row r="50" spans="2:11" thickBot="1" x14ac:dyDescent="0.25">
      <c r="B50" s="379"/>
      <c r="C50" s="385"/>
      <c r="D50" s="379"/>
      <c r="E50" s="379"/>
      <c r="H50" s="383"/>
      <c r="I50" s="25"/>
      <c r="J50" s="383"/>
      <c r="K50" s="522"/>
    </row>
    <row r="51" spans="2:11" thickBot="1" x14ac:dyDescent="0.25">
      <c r="B51" s="514" t="s">
        <v>962</v>
      </c>
      <c r="C51" s="420"/>
      <c r="D51" s="405"/>
      <c r="E51" s="406" t="s">
        <v>967</v>
      </c>
      <c r="H51" s="409" t="s">
        <v>973</v>
      </c>
      <c r="I51" s="25"/>
      <c r="J51" s="409"/>
      <c r="K51" s="521"/>
    </row>
    <row r="52" spans="2:11" thickBot="1" x14ac:dyDescent="0.25">
      <c r="B52" s="514" t="s">
        <v>185</v>
      </c>
      <c r="C52" s="420"/>
      <c r="D52" s="405"/>
      <c r="E52" s="406"/>
      <c r="H52" s="409"/>
      <c r="I52" s="25"/>
      <c r="J52" s="409"/>
      <c r="K52" s="521"/>
    </row>
    <row r="53" spans="2:11" ht="14.25" x14ac:dyDescent="0.2">
      <c r="B53" s="379"/>
      <c r="C53" s="385"/>
      <c r="D53" s="379" t="s">
        <v>0</v>
      </c>
      <c r="E53" s="379"/>
      <c r="H53" s="383"/>
      <c r="I53" s="25"/>
      <c r="J53" s="383"/>
      <c r="K53" s="524"/>
    </row>
    <row r="54" spans="2:11" x14ac:dyDescent="0.25">
      <c r="B54" s="90" t="s">
        <v>772</v>
      </c>
      <c r="C54" s="385"/>
      <c r="D54" s="379"/>
      <c r="E54" s="379"/>
      <c r="H54" s="383"/>
      <c r="I54" s="25"/>
      <c r="J54" s="383"/>
      <c r="K54" s="524"/>
    </row>
    <row r="55" spans="2:11" thickBot="1" x14ac:dyDescent="0.25">
      <c r="B55" s="379"/>
      <c r="C55" s="385"/>
      <c r="D55" s="379"/>
      <c r="E55" s="379"/>
      <c r="H55" s="383"/>
      <c r="I55" s="25"/>
      <c r="J55" s="383"/>
      <c r="K55" s="524"/>
    </row>
    <row r="56" spans="2:11" thickBot="1" x14ac:dyDescent="0.25">
      <c r="B56" s="514" t="s">
        <v>773</v>
      </c>
      <c r="C56" s="420"/>
      <c r="D56" s="405" t="s">
        <v>776</v>
      </c>
      <c r="E56" s="406" t="s">
        <v>775</v>
      </c>
      <c r="H56" s="409"/>
      <c r="I56" s="25"/>
      <c r="J56" s="409"/>
      <c r="K56" s="521"/>
    </row>
    <row r="57" spans="2:11" thickBot="1" x14ac:dyDescent="0.25">
      <c r="B57" s="514" t="s">
        <v>805</v>
      </c>
      <c r="C57" s="420"/>
      <c r="D57" s="405" t="s">
        <v>750</v>
      </c>
      <c r="E57" s="406" t="s">
        <v>751</v>
      </c>
      <c r="H57" s="409" t="s">
        <v>303</v>
      </c>
      <c r="I57" s="25"/>
      <c r="J57" s="409" t="s">
        <v>304</v>
      </c>
      <c r="K57" s="521"/>
    </row>
    <row r="58" spans="2:11" thickBot="1" x14ac:dyDescent="0.25">
      <c r="B58" s="514" t="s">
        <v>789</v>
      </c>
      <c r="C58" s="420"/>
      <c r="D58" s="405"/>
      <c r="E58" s="406"/>
      <c r="H58" s="409"/>
      <c r="I58" s="25"/>
      <c r="J58" s="409"/>
      <c r="K58" s="521"/>
    </row>
    <row r="59" spans="2:11" thickBot="1" x14ac:dyDescent="0.25">
      <c r="B59" s="514" t="s">
        <v>788</v>
      </c>
      <c r="C59" s="420"/>
      <c r="D59" s="405"/>
      <c r="E59" s="406"/>
      <c r="H59" s="409"/>
      <c r="I59" s="25"/>
      <c r="J59" s="409"/>
      <c r="K59" s="521"/>
    </row>
    <row r="60" spans="2:11" thickBot="1" x14ac:dyDescent="0.25">
      <c r="B60" s="405"/>
      <c r="C60" s="420"/>
      <c r="D60" s="405"/>
      <c r="E60" s="406"/>
      <c r="H60" s="409"/>
      <c r="I60" s="25"/>
      <c r="J60" s="409"/>
      <c r="K60" s="521"/>
    </row>
    <row r="61" spans="2:11" x14ac:dyDescent="0.25">
      <c r="B61" s="90" t="s">
        <v>223</v>
      </c>
      <c r="C61" s="385"/>
      <c r="D61" s="379"/>
      <c r="E61" s="379"/>
      <c r="H61" s="383"/>
      <c r="I61" s="25"/>
      <c r="J61" s="383"/>
      <c r="K61" s="524"/>
    </row>
    <row r="62" spans="2:11" thickBot="1" x14ac:dyDescent="0.25">
      <c r="B62" s="405"/>
      <c r="C62" s="489"/>
      <c r="D62" s="489"/>
      <c r="E62" s="490"/>
      <c r="H62" s="513"/>
      <c r="I62" s="25"/>
      <c r="J62" s="493"/>
      <c r="K62" s="526"/>
    </row>
    <row r="63" spans="2:11" thickBot="1" x14ac:dyDescent="0.25">
      <c r="B63" s="514"/>
      <c r="C63" s="420"/>
      <c r="D63" s="405"/>
      <c r="E63" s="406"/>
      <c r="H63" s="409"/>
      <c r="I63" s="25"/>
      <c r="J63" s="409"/>
      <c r="K63" s="521"/>
    </row>
    <row r="64" spans="2:11" thickBot="1" x14ac:dyDescent="0.25">
      <c r="B64" s="514"/>
      <c r="C64" s="420"/>
      <c r="D64" s="405"/>
      <c r="E64" s="406"/>
      <c r="H64" s="409"/>
      <c r="I64" s="25"/>
      <c r="J64" s="409"/>
      <c r="K64" s="521"/>
    </row>
    <row r="65" spans="2:11" thickBot="1" x14ac:dyDescent="0.25">
      <c r="B65" s="514"/>
      <c r="C65" s="420"/>
      <c r="D65" s="405"/>
      <c r="E65" s="406"/>
      <c r="H65" s="409"/>
      <c r="I65" s="25"/>
      <c r="J65" s="409"/>
      <c r="K65" s="521"/>
    </row>
    <row r="66" spans="2:11" ht="14.25" x14ac:dyDescent="0.2">
      <c r="B66" s="379"/>
      <c r="C66" s="396"/>
      <c r="D66" s="379"/>
      <c r="E66" s="380"/>
      <c r="H66" s="383"/>
      <c r="I66" s="25"/>
      <c r="J66" s="383"/>
      <c r="K66" s="524"/>
    </row>
    <row r="67" spans="2:11" x14ac:dyDescent="0.25">
      <c r="B67" s="90" t="s">
        <v>589</v>
      </c>
      <c r="C67" s="385"/>
      <c r="D67" s="379"/>
      <c r="E67" s="379"/>
      <c r="H67" s="383"/>
      <c r="I67" s="25"/>
      <c r="J67" s="383"/>
      <c r="K67" s="524"/>
    </row>
    <row r="68" spans="2:11" thickBot="1" x14ac:dyDescent="0.25">
      <c r="B68" s="379"/>
      <c r="C68" s="385"/>
      <c r="D68" s="379"/>
      <c r="E68" s="379"/>
      <c r="H68" s="383"/>
      <c r="I68" s="25"/>
      <c r="J68" s="383"/>
      <c r="K68" s="524"/>
    </row>
    <row r="69" spans="2:11" thickBot="1" x14ac:dyDescent="0.25">
      <c r="B69" s="514"/>
      <c r="C69" s="420"/>
      <c r="D69" s="405"/>
      <c r="E69" s="406"/>
      <c r="H69" s="409"/>
      <c r="I69" s="25"/>
      <c r="J69" s="409"/>
      <c r="K69" s="521"/>
    </row>
    <row r="70" spans="2:11" thickBot="1" x14ac:dyDescent="0.25">
      <c r="B70" s="514"/>
      <c r="C70" s="420"/>
      <c r="D70" s="405"/>
      <c r="E70" s="406"/>
      <c r="H70" s="409"/>
      <c r="I70" s="25"/>
      <c r="J70" s="409"/>
      <c r="K70" s="521"/>
    </row>
    <row r="71" spans="2:11" ht="14.25" x14ac:dyDescent="0.2">
      <c r="B71" s="379"/>
      <c r="C71" s="385"/>
      <c r="D71" s="379"/>
      <c r="E71" s="379"/>
      <c r="H71" s="383"/>
      <c r="I71" s="25"/>
      <c r="J71" s="383"/>
      <c r="K71" s="522"/>
    </row>
    <row r="72" spans="2:11" x14ac:dyDescent="0.25">
      <c r="B72" s="90" t="s">
        <v>588</v>
      </c>
      <c r="C72" s="385"/>
      <c r="D72" s="379"/>
      <c r="E72" s="379"/>
      <c r="H72" s="383"/>
      <c r="I72" s="25"/>
      <c r="J72" s="383"/>
      <c r="K72" s="524"/>
    </row>
    <row r="73" spans="2:11" thickBot="1" x14ac:dyDescent="0.25">
      <c r="B73" s="379"/>
      <c r="C73" s="385"/>
      <c r="D73" s="379"/>
      <c r="E73" s="379"/>
      <c r="H73" s="383"/>
      <c r="I73" s="25"/>
      <c r="J73" s="383"/>
      <c r="K73" s="524"/>
    </row>
    <row r="74" spans="2:11" thickBot="1" x14ac:dyDescent="0.25">
      <c r="B74" s="514" t="s">
        <v>595</v>
      </c>
      <c r="C74" s="420"/>
      <c r="D74" s="405"/>
      <c r="E74" s="406" t="s">
        <v>590</v>
      </c>
      <c r="H74" s="409"/>
      <c r="I74" s="25"/>
      <c r="J74" s="409"/>
      <c r="K74" s="521"/>
    </row>
    <row r="75" spans="2:11" thickBot="1" x14ac:dyDescent="0.25">
      <c r="B75" s="514" t="s">
        <v>594</v>
      </c>
      <c r="C75" s="420"/>
      <c r="D75" s="405"/>
      <c r="E75" s="406" t="s">
        <v>591</v>
      </c>
      <c r="H75" s="409"/>
      <c r="I75" s="25"/>
      <c r="J75" s="409"/>
      <c r="K75" s="521"/>
    </row>
    <row r="76" spans="2:11" thickBot="1" x14ac:dyDescent="0.25">
      <c r="B76" s="516" t="s">
        <v>593</v>
      </c>
      <c r="C76" s="420"/>
      <c r="D76" s="411"/>
      <c r="E76" s="411"/>
      <c r="H76" s="409"/>
      <c r="I76" s="25"/>
      <c r="J76" s="409"/>
      <c r="K76" s="521"/>
    </row>
    <row r="77" spans="2:11" ht="15.75" thickBot="1" x14ac:dyDescent="0.25">
      <c r="B77" s="516" t="s">
        <v>185</v>
      </c>
      <c r="C77" s="420"/>
      <c r="D77" s="411" t="s">
        <v>0</v>
      </c>
      <c r="E77" s="411"/>
      <c r="H77" s="409" t="s">
        <v>0</v>
      </c>
      <c r="J77" s="409" t="s">
        <v>0</v>
      </c>
      <c r="K77" s="521"/>
    </row>
    <row r="78" spans="2:11" x14ac:dyDescent="0.2">
      <c r="B78" s="391"/>
      <c r="C78" s="396"/>
      <c r="D78" s="391"/>
      <c r="E78" s="391"/>
      <c r="H78" s="383"/>
      <c r="J78" s="383"/>
      <c r="K78" s="524"/>
    </row>
    <row r="79" spans="2:11" x14ac:dyDescent="0.2">
      <c r="B79" s="53"/>
      <c r="C79" s="64"/>
      <c r="D79" s="53"/>
      <c r="E79" s="110"/>
      <c r="H79" s="61"/>
      <c r="J79" s="61"/>
      <c r="K79" s="518"/>
    </row>
    <row r="80" spans="2:11" ht="15.75" thickBot="1" x14ac:dyDescent="0.25">
      <c r="B80" s="40"/>
      <c r="C80" s="29"/>
      <c r="D80" s="40"/>
      <c r="E80" s="33"/>
      <c r="H80" s="71"/>
      <c r="J80" s="71"/>
      <c r="K80" s="520"/>
    </row>
    <row r="81" spans="2:10" x14ac:dyDescent="0.2">
      <c r="B81" s="76" t="s">
        <v>238</v>
      </c>
      <c r="C81" s="53"/>
      <c r="D81" s="53"/>
      <c r="E81" s="53"/>
      <c r="F81" s="53"/>
      <c r="H81" s="61"/>
      <c r="I81" s="61"/>
      <c r="J81" s="64"/>
    </row>
    <row r="82" spans="2:10" x14ac:dyDescent="0.2">
      <c r="B82" s="978" t="s">
        <v>239</v>
      </c>
      <c r="C82" s="978"/>
      <c r="D82" s="978"/>
      <c r="E82" s="978"/>
      <c r="F82" s="978"/>
      <c r="G82" s="978"/>
      <c r="H82" s="978"/>
      <c r="I82" s="978"/>
      <c r="J82" s="978"/>
    </row>
  </sheetData>
  <mergeCells count="32">
    <mergeCell ref="B82:J82"/>
    <mergeCell ref="B13:E13"/>
    <mergeCell ref="H13:I13"/>
    <mergeCell ref="J13:K13"/>
    <mergeCell ref="B15:C16"/>
    <mergeCell ref="K15:K16"/>
    <mergeCell ref="B49:C49"/>
    <mergeCell ref="B10:C10"/>
    <mergeCell ref="D10:E10"/>
    <mergeCell ref="H10:I10"/>
    <mergeCell ref="J10:K10"/>
    <mergeCell ref="B11:C11"/>
    <mergeCell ref="D11:E11"/>
    <mergeCell ref="H11:I12"/>
    <mergeCell ref="J11:K12"/>
    <mergeCell ref="B12:C12"/>
    <mergeCell ref="D12:E12"/>
    <mergeCell ref="B8:C9"/>
    <mergeCell ref="D8:E9"/>
    <mergeCell ref="H8:I9"/>
    <mergeCell ref="J8:K9"/>
    <mergeCell ref="B1:K1"/>
    <mergeCell ref="B2:K2"/>
    <mergeCell ref="C3:E3"/>
    <mergeCell ref="I3:K3"/>
    <mergeCell ref="C4:E4"/>
    <mergeCell ref="I4:K4"/>
    <mergeCell ref="H5:K5"/>
    <mergeCell ref="B7:C7"/>
    <mergeCell ref="D7:E7"/>
    <mergeCell ref="H7:I7"/>
    <mergeCell ref="J7:K7"/>
  </mergeCells>
  <dataValidations count="2">
    <dataValidation type="list" allowBlank="1" showInputMessage="1" showErrorMessage="1" sqref="C26 C56:C60 C51:C52 C74:C77 C62:C65 C43:C47 C30:C34 C37:C39 C69:C70" xr:uid="{9219E266-3ACA-4E22-BA78-ECECE88C27C3}">
      <formula1>$F$3:$F$5</formula1>
    </dataValidation>
    <dataValidation type="list" allowBlank="1" showInputMessage="1" showErrorMessage="1" sqref="C78 C66" xr:uid="{D85620DF-DE63-4C42-87B5-CF4CD2EC20C7}">
      <formula1>$D$3:$D$6</formula1>
    </dataValidation>
  </dataValidations>
  <hyperlinks>
    <hyperlink ref="E74" r:id="rId1" xr:uid="{016D02E8-06F8-48B7-A782-CDBFEE598312}"/>
    <hyperlink ref="E75" r:id="rId2" xr:uid="{2EFBF8CE-8CA3-4263-8B19-04BDB1F69A03}"/>
    <hyperlink ref="E20" r:id="rId3" xr:uid="{2B3B2B83-69CE-41E7-81E1-42207B4930CE}"/>
    <hyperlink ref="E25" r:id="rId4" xr:uid="{C1F579CE-6975-4794-9CB9-D0EE4F8D32FC}"/>
    <hyperlink ref="E31" r:id="rId5" display="mailto:waynes@theroofingstore.co.nz" xr:uid="{D53AAB2A-25C2-402C-B456-2879F743DB02}"/>
    <hyperlink ref="E38" r:id="rId6" display="mailto:waynes@theroofingstore.co.nz" xr:uid="{78BFE255-3455-4126-B6E1-E2FDB141B5CC}"/>
    <hyperlink ref="E57" r:id="rId7" xr:uid="{346953E3-4E49-4B5E-BB9B-56790342BEB2}"/>
    <hyperlink ref="E56" r:id="rId8" xr:uid="{5CDCC3D9-6600-4607-B472-0A2EF45234B4}"/>
  </hyperlinks>
  <pageMargins left="0.25" right="0.25" top="0.75" bottom="0.75" header="0.3" footer="0.3"/>
  <pageSetup paperSize="9" scale="53" orientation="portrait" r:id="rId9"/>
  <legacyDrawing r:id="rId1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A3093E-305B-46AF-90FF-911D9CA0B7CB}">
          <x14:formula1>
            <xm:f>'C:\Users\aharding\Desktop\Quote Office\Portal Files\[Checklist - July.xlsx]Reference'!#REF!</xm:f>
          </x14:formula1>
          <xm:sqref>C20:C21 C25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K92"/>
  <sheetViews>
    <sheetView showGridLines="0" zoomScale="85" zoomScaleNormal="85" workbookViewId="0">
      <selection activeCell="B2" sqref="B2:J2"/>
    </sheetView>
  </sheetViews>
  <sheetFormatPr defaultRowHeight="12.75" x14ac:dyDescent="0.2"/>
  <cols>
    <col min="1" max="1" width="0.85546875" customWidth="1"/>
    <col min="2" max="2" width="58.28515625" customWidth="1"/>
    <col min="3" max="3" width="5" style="53" customWidth="1"/>
    <col min="4" max="4" width="2.7109375" customWidth="1"/>
    <col min="5" max="5" width="15.7109375" customWidth="1"/>
    <col min="6" max="6" width="35.42578125" bestFit="1" customWidth="1"/>
    <col min="7" max="7" width="12.28515625" style="100" bestFit="1" customWidth="1"/>
    <col min="8" max="8" width="5.7109375" style="104" customWidth="1"/>
    <col min="9" max="9" width="19.28515625" style="102" customWidth="1"/>
    <col min="10" max="10" width="10.7109375" customWidth="1"/>
  </cols>
  <sheetData>
    <row r="1" spans="2:11" ht="6.6" customHeight="1" x14ac:dyDescent="0.2"/>
    <row r="2" spans="2:11" s="89" customFormat="1" ht="35.25" x14ac:dyDescent="0.3">
      <c r="B2" s="983" t="s">
        <v>309</v>
      </c>
      <c r="C2" s="984"/>
      <c r="D2" s="984"/>
      <c r="E2" s="984"/>
      <c r="F2" s="984"/>
      <c r="G2" s="984"/>
      <c r="H2" s="984"/>
      <c r="I2" s="984"/>
      <c r="J2" s="984"/>
    </row>
    <row r="3" spans="2:11" s="89" customFormat="1" ht="35.25" x14ac:dyDescent="0.3">
      <c r="B3" s="983" t="s">
        <v>307</v>
      </c>
      <c r="C3" s="984"/>
      <c r="D3" s="984"/>
      <c r="E3" s="984"/>
      <c r="F3" s="984"/>
      <c r="G3" s="984"/>
      <c r="H3" s="984"/>
      <c r="I3" s="984"/>
      <c r="J3" s="984"/>
    </row>
    <row r="4" spans="2:11" ht="5.0999999999999996" customHeight="1" x14ac:dyDescent="0.2">
      <c r="J4" s="24" t="s">
        <v>0</v>
      </c>
    </row>
    <row r="5" spans="2:11" ht="13.5" thickBot="1" x14ac:dyDescent="0.25">
      <c r="B5" s="25"/>
      <c r="C5" s="184"/>
      <c r="J5" s="397"/>
    </row>
    <row r="6" spans="2:11" ht="16.5" x14ac:dyDescent="0.2">
      <c r="B6" s="271" t="s">
        <v>150</v>
      </c>
      <c r="C6" s="988" t="str">
        <f>+'Plan Reception Checklist'!D12</f>
        <v>Avi Chandra 027 290 8953</v>
      </c>
      <c r="D6" s="989"/>
      <c r="E6" s="989"/>
      <c r="F6" s="990"/>
      <c r="I6" s="982" t="s">
        <v>768</v>
      </c>
      <c r="J6" s="30"/>
    </row>
    <row r="7" spans="2:11" ht="16.5" x14ac:dyDescent="0.2">
      <c r="B7" s="270" t="s">
        <v>151</v>
      </c>
      <c r="C7" s="979" t="str">
        <f>'Plan Reception Checklist'!C3:E3</f>
        <v>East Tamaki Trade</v>
      </c>
      <c r="D7" s="980"/>
      <c r="E7" s="980"/>
      <c r="F7" s="981"/>
      <c r="I7" s="982"/>
      <c r="J7" s="398"/>
    </row>
    <row r="8" spans="2:11" ht="35.25" customHeight="1" x14ac:dyDescent="0.4">
      <c r="B8" s="345" t="s">
        <v>596</v>
      </c>
      <c r="C8" s="985"/>
      <c r="D8" s="986"/>
      <c r="E8" s="986"/>
      <c r="F8" s="987"/>
      <c r="I8" s="429"/>
      <c r="J8" s="430"/>
    </row>
    <row r="9" spans="2:11" ht="20.100000000000001" customHeight="1" x14ac:dyDescent="0.4">
      <c r="B9" s="991" t="s">
        <v>153</v>
      </c>
      <c r="C9" s="985"/>
      <c r="D9" s="986"/>
      <c r="E9" s="986"/>
      <c r="F9" s="987"/>
      <c r="I9" s="428"/>
      <c r="J9" s="398"/>
    </row>
    <row r="10" spans="2:11" ht="20.100000000000001" customHeight="1" thickBot="1" x14ac:dyDescent="0.45">
      <c r="B10" s="992"/>
      <c r="C10" s="993"/>
      <c r="D10" s="994"/>
      <c r="E10" s="994"/>
      <c r="F10" s="995"/>
      <c r="I10" s="428"/>
      <c r="J10" s="30"/>
    </row>
    <row r="11" spans="2:11" ht="9.6" customHeight="1" thickBot="1" x14ac:dyDescent="0.25">
      <c r="B11" s="77"/>
      <c r="C11" s="185"/>
      <c r="D11" s="78"/>
      <c r="E11" s="78"/>
      <c r="F11" s="78"/>
    </row>
    <row r="12" spans="2:11" ht="12" customHeight="1" x14ac:dyDescent="0.2">
      <c r="B12" s="971" t="s">
        <v>154</v>
      </c>
      <c r="C12" s="972"/>
      <c r="D12" s="53"/>
      <c r="E12" s="53"/>
      <c r="F12" s="53"/>
      <c r="G12" s="59"/>
      <c r="H12" s="60"/>
      <c r="I12" s="61"/>
      <c r="J12" s="975" t="s">
        <v>758</v>
      </c>
      <c r="K12" s="53"/>
    </row>
    <row r="13" spans="2:11" ht="13.9" customHeight="1" thickBot="1" x14ac:dyDescent="0.25">
      <c r="B13" s="973"/>
      <c r="C13" s="974"/>
      <c r="D13" s="53"/>
      <c r="E13" s="53"/>
      <c r="F13" s="40"/>
      <c r="G13" s="59"/>
      <c r="H13" s="60"/>
      <c r="I13" s="61"/>
      <c r="J13" s="976"/>
      <c r="K13" s="53"/>
    </row>
    <row r="14" spans="2:11" ht="12.75" customHeight="1" x14ac:dyDescent="0.25">
      <c r="B14" s="53"/>
      <c r="C14" s="54" t="s">
        <v>156</v>
      </c>
      <c r="D14" s="53"/>
      <c r="E14" s="55" t="s">
        <v>157</v>
      </c>
      <c r="F14" s="55" t="s">
        <v>158</v>
      </c>
      <c r="G14" s="101" t="s">
        <v>159</v>
      </c>
      <c r="H14" s="55"/>
      <c r="I14" s="103" t="s">
        <v>160</v>
      </c>
      <c r="J14" s="399" t="s">
        <v>161</v>
      </c>
    </row>
    <row r="15" spans="2:11" s="87" customFormat="1" ht="15" x14ac:dyDescent="0.25">
      <c r="B15" s="90" t="s">
        <v>163</v>
      </c>
      <c r="C15" s="80"/>
      <c r="D15" s="79"/>
      <c r="E15" s="79"/>
      <c r="F15" s="79"/>
      <c r="G15" s="81"/>
      <c r="H15" s="82"/>
      <c r="I15" s="83"/>
      <c r="J15" s="400" t="s">
        <v>165</v>
      </c>
    </row>
    <row r="16" spans="2:11" ht="12.75" customHeight="1" thickBot="1" x14ac:dyDescent="0.25">
      <c r="B16" s="53"/>
      <c r="C16" s="64"/>
      <c r="D16" s="53"/>
      <c r="E16" s="53"/>
      <c r="F16" s="110"/>
      <c r="G16" s="59"/>
      <c r="H16" s="60"/>
      <c r="I16" s="61"/>
      <c r="J16" s="399"/>
    </row>
    <row r="17" spans="2:10" s="379" customFormat="1" ht="15" thickBot="1" x14ac:dyDescent="0.25">
      <c r="B17" s="405" t="s">
        <v>166</v>
      </c>
      <c r="C17" s="420"/>
      <c r="D17" s="405"/>
      <c r="E17" s="405" t="s">
        <v>167</v>
      </c>
      <c r="F17" s="406" t="s">
        <v>168</v>
      </c>
      <c r="G17" s="407" t="s">
        <v>169</v>
      </c>
      <c r="H17" s="408" t="s">
        <v>170</v>
      </c>
      <c r="I17" s="409" t="s">
        <v>345</v>
      </c>
      <c r="J17" s="418"/>
    </row>
    <row r="18" spans="2:10" s="379" customFormat="1" ht="15" thickBot="1" x14ac:dyDescent="0.25">
      <c r="B18" s="405" t="s">
        <v>171</v>
      </c>
      <c r="C18" s="420"/>
      <c r="D18" s="405"/>
      <c r="E18" s="405" t="s">
        <v>172</v>
      </c>
      <c r="F18" s="406" t="s">
        <v>737</v>
      </c>
      <c r="G18" s="407" t="s">
        <v>577</v>
      </c>
      <c r="H18" s="408" t="s">
        <v>170</v>
      </c>
      <c r="I18" s="409" t="s">
        <v>173</v>
      </c>
      <c r="J18" s="410"/>
    </row>
    <row r="19" spans="2:10" s="379" customFormat="1" ht="15" thickBot="1" x14ac:dyDescent="0.25">
      <c r="B19" s="405" t="s">
        <v>336</v>
      </c>
      <c r="C19" s="420"/>
      <c r="D19" s="405"/>
      <c r="E19" s="405" t="s">
        <v>337</v>
      </c>
      <c r="F19" s="406" t="s">
        <v>338</v>
      </c>
      <c r="G19" s="407" t="s">
        <v>339</v>
      </c>
      <c r="H19" s="408" t="s">
        <v>170</v>
      </c>
      <c r="I19" s="409" t="s">
        <v>346</v>
      </c>
      <c r="J19" s="412"/>
    </row>
    <row r="20" spans="2:10" s="379" customFormat="1" ht="15" thickBot="1" x14ac:dyDescent="0.25">
      <c r="B20" s="405" t="s">
        <v>185</v>
      </c>
      <c r="C20" s="420"/>
      <c r="D20" s="405"/>
      <c r="E20" s="405"/>
      <c r="F20" s="406"/>
      <c r="G20" s="407"/>
      <c r="H20" s="408"/>
      <c r="I20" s="409"/>
      <c r="J20" s="410"/>
    </row>
    <row r="21" spans="2:10" s="379" customFormat="1" ht="14.25" x14ac:dyDescent="0.2">
      <c r="C21" s="385"/>
      <c r="G21" s="381"/>
      <c r="H21" s="382"/>
      <c r="I21" s="383" t="s">
        <v>0</v>
      </c>
      <c r="J21" s="402"/>
    </row>
    <row r="22" spans="2:10" s="386" customFormat="1" ht="15" x14ac:dyDescent="0.25">
      <c r="B22" s="90" t="s">
        <v>174</v>
      </c>
      <c r="C22" s="387"/>
      <c r="G22" s="388"/>
      <c r="H22" s="389"/>
      <c r="I22" s="390"/>
      <c r="J22" s="403"/>
    </row>
    <row r="23" spans="2:10" s="379" customFormat="1" ht="15" thickBot="1" x14ac:dyDescent="0.25">
      <c r="C23" s="385"/>
      <c r="G23" s="381"/>
      <c r="H23" s="382"/>
      <c r="I23" s="383"/>
      <c r="J23" s="402"/>
    </row>
    <row r="24" spans="2:10" s="379" customFormat="1" ht="15" thickBot="1" x14ac:dyDescent="0.25">
      <c r="B24" s="405" t="s">
        <v>180</v>
      </c>
      <c r="C24" s="420"/>
      <c r="D24" s="405"/>
      <c r="E24" s="405" t="s">
        <v>181</v>
      </c>
      <c r="F24" s="406" t="s">
        <v>738</v>
      </c>
      <c r="G24" s="407" t="s">
        <v>183</v>
      </c>
      <c r="H24" s="408" t="s">
        <v>170</v>
      </c>
      <c r="I24" s="409" t="s">
        <v>347</v>
      </c>
      <c r="J24" s="412"/>
    </row>
    <row r="25" spans="2:10" s="379" customFormat="1" ht="15" thickBot="1" x14ac:dyDescent="0.25">
      <c r="B25" s="405" t="s">
        <v>311</v>
      </c>
      <c r="C25" s="420"/>
      <c r="D25" s="405"/>
      <c r="E25" s="405" t="s">
        <v>312</v>
      </c>
      <c r="F25" s="406" t="s">
        <v>313</v>
      </c>
      <c r="G25" s="407" t="s">
        <v>314</v>
      </c>
      <c r="H25" s="408" t="s">
        <v>170</v>
      </c>
      <c r="I25" s="409" t="s">
        <v>315</v>
      </c>
      <c r="J25" s="410"/>
    </row>
    <row r="26" spans="2:10" s="379" customFormat="1" ht="14.25" x14ac:dyDescent="0.2">
      <c r="C26" s="385"/>
      <c r="F26" s="380"/>
      <c r="G26" s="381"/>
      <c r="H26" s="382"/>
      <c r="I26" s="383"/>
      <c r="J26" s="401"/>
    </row>
    <row r="27" spans="2:10" s="386" customFormat="1" ht="15" x14ac:dyDescent="0.25">
      <c r="B27" s="90" t="s">
        <v>186</v>
      </c>
      <c r="C27" s="387"/>
      <c r="G27" s="388"/>
      <c r="H27" s="389"/>
      <c r="I27" s="390"/>
      <c r="J27" s="403"/>
    </row>
    <row r="28" spans="2:10" s="379" customFormat="1" ht="15" thickBot="1" x14ac:dyDescent="0.25">
      <c r="C28" s="385"/>
      <c r="G28" s="381"/>
      <c r="H28" s="382"/>
      <c r="I28" s="383"/>
      <c r="J28" s="402"/>
    </row>
    <row r="29" spans="2:10" s="379" customFormat="1" ht="15.75" thickBot="1" x14ac:dyDescent="0.3">
      <c r="B29" s="405" t="s">
        <v>757</v>
      </c>
      <c r="C29" s="420"/>
      <c r="D29" s="405"/>
      <c r="E29" s="405" t="s">
        <v>187</v>
      </c>
      <c r="F29" s="406" t="s">
        <v>739</v>
      </c>
      <c r="G29" s="407" t="s">
        <v>188</v>
      </c>
      <c r="H29" s="408" t="s">
        <v>170</v>
      </c>
      <c r="I29" s="409" t="s">
        <v>189</v>
      </c>
      <c r="J29" s="410"/>
    </row>
    <row r="30" spans="2:10" s="379" customFormat="1" ht="15" thickBot="1" x14ac:dyDescent="0.25">
      <c r="B30" s="405" t="s">
        <v>357</v>
      </c>
      <c r="C30" s="420"/>
      <c r="D30" s="405"/>
      <c r="E30" s="405" t="s">
        <v>358</v>
      </c>
      <c r="F30" s="406" t="s">
        <v>359</v>
      </c>
      <c r="G30" s="407"/>
      <c r="H30" s="408"/>
      <c r="I30" s="409" t="s">
        <v>360</v>
      </c>
      <c r="J30" s="410"/>
    </row>
    <row r="31" spans="2:10" s="379" customFormat="1" ht="15" thickBot="1" x14ac:dyDescent="0.25">
      <c r="B31" s="405" t="s">
        <v>760</v>
      </c>
      <c r="C31" s="420"/>
      <c r="D31" s="405"/>
      <c r="E31" s="405" t="s">
        <v>316</v>
      </c>
      <c r="F31" s="406" t="s">
        <v>317</v>
      </c>
      <c r="G31" s="407" t="s">
        <v>355</v>
      </c>
      <c r="H31" s="408"/>
      <c r="I31" s="409" t="s">
        <v>321</v>
      </c>
      <c r="J31" s="410"/>
    </row>
    <row r="32" spans="2:10" s="379" customFormat="1" ht="15" thickBot="1" x14ac:dyDescent="0.25">
      <c r="B32" s="405" t="s">
        <v>190</v>
      </c>
      <c r="C32" s="420"/>
      <c r="D32" s="405"/>
      <c r="E32" s="405" t="s">
        <v>319</v>
      </c>
      <c r="F32" s="406" t="s">
        <v>191</v>
      </c>
      <c r="G32" s="407" t="s">
        <v>340</v>
      </c>
      <c r="H32" s="408" t="s">
        <v>170</v>
      </c>
      <c r="I32" s="409" t="s">
        <v>192</v>
      </c>
      <c r="J32" s="410"/>
    </row>
    <row r="33" spans="2:10" s="379" customFormat="1" ht="15" thickBot="1" x14ac:dyDescent="0.25">
      <c r="B33" s="405" t="s">
        <v>193</v>
      </c>
      <c r="C33" s="420"/>
      <c r="D33" s="405"/>
      <c r="E33" s="405" t="s">
        <v>318</v>
      </c>
      <c r="F33" s="406" t="s">
        <v>740</v>
      </c>
      <c r="G33" s="407" t="s">
        <v>194</v>
      </c>
      <c r="H33" s="408" t="s">
        <v>170</v>
      </c>
      <c r="I33" s="409" t="s">
        <v>320</v>
      </c>
      <c r="J33" s="412"/>
    </row>
    <row r="34" spans="2:10" s="379" customFormat="1" ht="15" thickBot="1" x14ac:dyDescent="0.25">
      <c r="B34" s="405" t="s">
        <v>780</v>
      </c>
      <c r="C34" s="420"/>
      <c r="D34" s="405"/>
      <c r="E34" s="405"/>
      <c r="F34" s="406" t="s">
        <v>781</v>
      </c>
      <c r="G34" s="407"/>
      <c r="H34" s="408"/>
      <c r="I34" s="409"/>
      <c r="J34" s="412"/>
    </row>
    <row r="35" spans="2:10" s="379" customFormat="1" ht="15" thickBot="1" x14ac:dyDescent="0.25">
      <c r="B35" s="405" t="s">
        <v>759</v>
      </c>
      <c r="C35" s="420"/>
      <c r="D35" s="405"/>
      <c r="E35" s="405" t="s">
        <v>195</v>
      </c>
      <c r="F35" s="406" t="s">
        <v>322</v>
      </c>
      <c r="G35" s="407" t="s">
        <v>196</v>
      </c>
      <c r="H35" s="408" t="s">
        <v>170</v>
      </c>
      <c r="I35" s="409" t="s">
        <v>197</v>
      </c>
      <c r="J35" s="412"/>
    </row>
    <row r="36" spans="2:10" s="379" customFormat="1" ht="15" thickBot="1" x14ac:dyDescent="0.25">
      <c r="B36" s="405" t="s">
        <v>341</v>
      </c>
      <c r="C36" s="420"/>
      <c r="D36" s="405"/>
      <c r="E36" s="405" t="s">
        <v>342</v>
      </c>
      <c r="F36" s="406" t="s">
        <v>741</v>
      </c>
      <c r="G36" s="407" t="s">
        <v>343</v>
      </c>
      <c r="H36" s="408" t="s">
        <v>170</v>
      </c>
      <c r="I36" s="409" t="s">
        <v>344</v>
      </c>
      <c r="J36" s="410"/>
    </row>
    <row r="37" spans="2:10" s="379" customFormat="1" ht="15" thickBot="1" x14ac:dyDescent="0.25">
      <c r="B37" s="411" t="s">
        <v>742</v>
      </c>
      <c r="C37" s="420"/>
      <c r="D37" s="411"/>
      <c r="E37" s="411" t="s">
        <v>743</v>
      </c>
      <c r="F37" s="414" t="s">
        <v>744</v>
      </c>
      <c r="G37" s="415" t="s">
        <v>745</v>
      </c>
      <c r="H37" s="416" t="s">
        <v>170</v>
      </c>
      <c r="I37" s="417" t="s">
        <v>0</v>
      </c>
      <c r="J37" s="410"/>
    </row>
    <row r="38" spans="2:10" s="379" customFormat="1" ht="14.25" x14ac:dyDescent="0.2">
      <c r="B38" s="391"/>
      <c r="C38" s="384"/>
      <c r="D38" s="391"/>
      <c r="E38" s="392"/>
      <c r="F38" s="391"/>
      <c r="G38" s="393"/>
      <c r="H38" s="394"/>
      <c r="I38" s="395"/>
      <c r="J38" s="401"/>
    </row>
    <row r="39" spans="2:10" s="379" customFormat="1" ht="15" x14ac:dyDescent="0.25">
      <c r="B39" s="90" t="s">
        <v>198</v>
      </c>
      <c r="C39" s="385"/>
      <c r="E39" s="380"/>
      <c r="G39" s="381"/>
      <c r="H39" s="382"/>
      <c r="I39" s="383"/>
      <c r="J39" s="401"/>
    </row>
    <row r="40" spans="2:10" s="379" customFormat="1" ht="15" thickBot="1" x14ac:dyDescent="0.25">
      <c r="C40" s="385"/>
      <c r="E40" s="380"/>
      <c r="G40" s="381"/>
      <c r="H40" s="382"/>
      <c r="I40" s="383"/>
      <c r="J40" s="401"/>
    </row>
    <row r="41" spans="2:10" s="379" customFormat="1" ht="15" thickBot="1" x14ac:dyDescent="0.25">
      <c r="B41" s="405" t="s">
        <v>199</v>
      </c>
      <c r="C41" s="420"/>
      <c r="D41" s="405"/>
      <c r="E41" s="405" t="s">
        <v>200</v>
      </c>
      <c r="F41" s="406" t="s">
        <v>201</v>
      </c>
      <c r="G41" s="407" t="s">
        <v>202</v>
      </c>
      <c r="H41" s="408" t="s">
        <v>203</v>
      </c>
      <c r="I41" s="409" t="s">
        <v>0</v>
      </c>
      <c r="J41" s="410"/>
    </row>
    <row r="42" spans="2:10" s="379" customFormat="1" ht="15" thickBot="1" x14ac:dyDescent="0.25">
      <c r="B42" s="405" t="s">
        <v>204</v>
      </c>
      <c r="C42" s="420"/>
      <c r="D42" s="405"/>
      <c r="E42" s="405" t="s">
        <v>205</v>
      </c>
      <c r="F42" s="406" t="s">
        <v>800</v>
      </c>
      <c r="G42" s="407" t="s">
        <v>206</v>
      </c>
      <c r="H42" s="408" t="s">
        <v>203</v>
      </c>
      <c r="I42" s="409" t="s">
        <v>0</v>
      </c>
      <c r="J42" s="412"/>
    </row>
    <row r="43" spans="2:10" s="379" customFormat="1" ht="15" thickBot="1" x14ac:dyDescent="0.25">
      <c r="B43" s="405" t="s">
        <v>207</v>
      </c>
      <c r="C43" s="420"/>
      <c r="D43" s="405"/>
      <c r="E43" s="405" t="s">
        <v>771</v>
      </c>
      <c r="F43" s="406" t="s">
        <v>208</v>
      </c>
      <c r="G43" s="407" t="s">
        <v>209</v>
      </c>
      <c r="H43" s="408" t="s">
        <v>170</v>
      </c>
      <c r="I43" s="409" t="s">
        <v>210</v>
      </c>
      <c r="J43" s="410"/>
    </row>
    <row r="44" spans="2:10" s="379" customFormat="1" ht="15" thickBot="1" x14ac:dyDescent="0.25">
      <c r="B44" s="405"/>
      <c r="C44" s="419" t="s">
        <v>0</v>
      </c>
      <c r="D44" s="405"/>
      <c r="E44" s="405" t="s">
        <v>211</v>
      </c>
      <c r="F44" s="406" t="s">
        <v>212</v>
      </c>
      <c r="G44" s="407"/>
      <c r="H44" s="408"/>
      <c r="I44" s="409" t="s">
        <v>213</v>
      </c>
      <c r="J44" s="413"/>
    </row>
    <row r="45" spans="2:10" s="379" customFormat="1" ht="15" thickBot="1" x14ac:dyDescent="0.25">
      <c r="B45" s="411" t="s">
        <v>753</v>
      </c>
      <c r="C45" s="420"/>
      <c r="D45" s="411"/>
      <c r="E45" s="411" t="s">
        <v>762</v>
      </c>
      <c r="F45" s="414" t="s">
        <v>761</v>
      </c>
      <c r="G45" s="415" t="s">
        <v>0</v>
      </c>
      <c r="H45" s="416" t="s">
        <v>203</v>
      </c>
      <c r="I45" s="417" t="s">
        <v>0</v>
      </c>
      <c r="J45" s="410"/>
    </row>
    <row r="46" spans="2:10" s="379" customFormat="1" ht="15" thickBot="1" x14ac:dyDescent="0.25">
      <c r="B46" s="421" t="s">
        <v>764</v>
      </c>
      <c r="C46" s="420"/>
      <c r="D46" s="421"/>
      <c r="E46" s="421"/>
      <c r="F46" s="422" t="s">
        <v>765</v>
      </c>
      <c r="G46" s="423"/>
      <c r="H46" s="424"/>
      <c r="I46" s="425"/>
      <c r="J46" s="426"/>
    </row>
    <row r="47" spans="2:10" s="379" customFormat="1" ht="14.25" x14ac:dyDescent="0.2">
      <c r="B47" s="391"/>
      <c r="C47" s="384"/>
      <c r="D47" s="391"/>
      <c r="E47" s="392"/>
      <c r="F47" s="391"/>
      <c r="G47" s="393"/>
      <c r="H47" s="394"/>
      <c r="I47" s="395"/>
      <c r="J47" s="401"/>
    </row>
    <row r="48" spans="2:10" s="379" customFormat="1" ht="15" x14ac:dyDescent="0.25">
      <c r="B48" s="977" t="s">
        <v>779</v>
      </c>
      <c r="C48" s="977"/>
      <c r="G48" s="381"/>
      <c r="H48" s="382"/>
      <c r="I48" s="383"/>
      <c r="J48" s="402"/>
    </row>
    <row r="49" spans="2:10" s="379" customFormat="1" ht="15" thickBot="1" x14ac:dyDescent="0.25">
      <c r="C49" s="385"/>
      <c r="G49" s="381"/>
      <c r="H49" s="382"/>
      <c r="I49" s="383"/>
      <c r="J49" s="402"/>
    </row>
    <row r="50" spans="2:10" s="379" customFormat="1" ht="15" thickBot="1" x14ac:dyDescent="0.25">
      <c r="B50" s="405" t="s">
        <v>215</v>
      </c>
      <c r="C50" s="420"/>
      <c r="D50" s="405"/>
      <c r="E50" s="405" t="s">
        <v>216</v>
      </c>
      <c r="F50" s="406" t="s">
        <v>746</v>
      </c>
      <c r="G50" s="407" t="s">
        <v>217</v>
      </c>
      <c r="H50" s="408" t="s">
        <v>170</v>
      </c>
      <c r="I50" s="409" t="s">
        <v>218</v>
      </c>
      <c r="J50" s="412"/>
    </row>
    <row r="51" spans="2:10" s="379" customFormat="1" ht="15" thickBot="1" x14ac:dyDescent="0.25">
      <c r="B51" s="405" t="s">
        <v>356</v>
      </c>
      <c r="C51" s="420"/>
      <c r="D51" s="405"/>
      <c r="E51" s="405" t="s">
        <v>219</v>
      </c>
      <c r="F51" s="406" t="s">
        <v>220</v>
      </c>
      <c r="G51" s="407" t="s">
        <v>221</v>
      </c>
      <c r="H51" s="408" t="s">
        <v>203</v>
      </c>
      <c r="I51" s="409" t="s">
        <v>222</v>
      </c>
      <c r="J51" s="410"/>
    </row>
    <row r="52" spans="2:10" s="379" customFormat="1" ht="15" thickBot="1" x14ac:dyDescent="0.25">
      <c r="B52" s="405" t="s">
        <v>763</v>
      </c>
      <c r="C52" s="420"/>
      <c r="D52" s="405"/>
      <c r="E52" s="405" t="s">
        <v>747</v>
      </c>
      <c r="F52" s="406" t="s">
        <v>748</v>
      </c>
      <c r="G52" s="407"/>
      <c r="H52" s="408"/>
      <c r="I52" s="409"/>
      <c r="J52" s="410"/>
    </row>
    <row r="53" spans="2:10" s="379" customFormat="1" ht="15" thickBot="1" x14ac:dyDescent="0.25">
      <c r="B53" s="405" t="s">
        <v>323</v>
      </c>
      <c r="C53" s="420"/>
      <c r="D53" s="405"/>
      <c r="E53" s="405" t="s">
        <v>325</v>
      </c>
      <c r="F53" s="406" t="s">
        <v>326</v>
      </c>
      <c r="G53" s="407" t="s">
        <v>327</v>
      </c>
      <c r="H53" s="408" t="s">
        <v>170</v>
      </c>
      <c r="I53" s="409"/>
      <c r="J53" s="410"/>
    </row>
    <row r="54" spans="2:10" s="379" customFormat="1" ht="14.25" x14ac:dyDescent="0.2">
      <c r="C54" s="385"/>
      <c r="E54" s="379" t="s">
        <v>0</v>
      </c>
      <c r="G54" s="381"/>
      <c r="H54" s="382"/>
      <c r="I54" s="383"/>
      <c r="J54" s="401"/>
    </row>
    <row r="55" spans="2:10" s="379" customFormat="1" ht="15" x14ac:dyDescent="0.25">
      <c r="B55" s="90" t="s">
        <v>772</v>
      </c>
      <c r="C55" s="385"/>
      <c r="G55" s="381"/>
      <c r="H55" s="382"/>
      <c r="I55" s="383"/>
      <c r="J55" s="401"/>
    </row>
    <row r="56" spans="2:10" s="379" customFormat="1" ht="15" thickBot="1" x14ac:dyDescent="0.25">
      <c r="C56" s="385"/>
      <c r="G56" s="381"/>
      <c r="H56" s="382"/>
      <c r="I56" s="383"/>
      <c r="J56" s="401"/>
    </row>
    <row r="57" spans="2:10" s="379" customFormat="1" ht="15" thickBot="1" x14ac:dyDescent="0.25">
      <c r="B57" s="405" t="s">
        <v>773</v>
      </c>
      <c r="C57" s="420"/>
      <c r="D57" s="405"/>
      <c r="E57" s="405" t="s">
        <v>776</v>
      </c>
      <c r="F57" s="406" t="s">
        <v>775</v>
      </c>
      <c r="G57" s="407"/>
      <c r="H57" s="408"/>
      <c r="I57" s="409"/>
      <c r="J57" s="410"/>
    </row>
    <row r="58" spans="2:10" s="379" customFormat="1" ht="15" thickBot="1" x14ac:dyDescent="0.25">
      <c r="B58" s="405" t="s">
        <v>774</v>
      </c>
      <c r="C58" s="420"/>
      <c r="D58" s="405"/>
      <c r="E58" s="405" t="s">
        <v>777</v>
      </c>
      <c r="F58" s="406" t="s">
        <v>778</v>
      </c>
      <c r="G58" s="407"/>
      <c r="H58" s="408"/>
      <c r="I58" s="409"/>
      <c r="J58" s="410"/>
    </row>
    <row r="59" spans="2:10" s="379" customFormat="1" ht="15" thickBot="1" x14ac:dyDescent="0.25">
      <c r="B59" s="405" t="s">
        <v>592</v>
      </c>
      <c r="C59" s="420"/>
      <c r="D59" s="405"/>
      <c r="E59" s="405" t="s">
        <v>750</v>
      </c>
      <c r="F59" s="406" t="s">
        <v>751</v>
      </c>
      <c r="G59" s="407" t="s">
        <v>303</v>
      </c>
      <c r="H59" s="408" t="s">
        <v>170</v>
      </c>
      <c r="I59" s="409" t="s">
        <v>304</v>
      </c>
      <c r="J59" s="410"/>
    </row>
    <row r="60" spans="2:10" s="379" customFormat="1" ht="15" thickBot="1" x14ac:dyDescent="0.25">
      <c r="B60" s="405" t="s">
        <v>789</v>
      </c>
      <c r="C60" s="420"/>
      <c r="D60" s="405"/>
      <c r="E60" s="405"/>
      <c r="F60" s="406"/>
      <c r="G60" s="407"/>
      <c r="H60" s="408"/>
      <c r="I60" s="409"/>
      <c r="J60" s="410"/>
    </row>
    <row r="61" spans="2:10" s="379" customFormat="1" ht="15" thickBot="1" x14ac:dyDescent="0.25">
      <c r="B61" s="405" t="s">
        <v>788</v>
      </c>
      <c r="C61" s="420"/>
      <c r="D61" s="405"/>
      <c r="E61" s="405"/>
      <c r="F61" s="406"/>
      <c r="G61" s="407"/>
      <c r="H61" s="408"/>
      <c r="I61" s="409"/>
      <c r="J61" s="410"/>
    </row>
    <row r="62" spans="2:10" s="379" customFormat="1" ht="15" thickBot="1" x14ac:dyDescent="0.25">
      <c r="B62" s="405" t="s">
        <v>790</v>
      </c>
      <c r="C62" s="420"/>
      <c r="D62" s="405"/>
      <c r="E62" s="405"/>
      <c r="F62" s="406"/>
      <c r="G62" s="407"/>
      <c r="H62" s="408"/>
      <c r="I62" s="409"/>
      <c r="J62" s="410"/>
    </row>
    <row r="63" spans="2:10" s="379" customFormat="1" ht="15" thickBot="1" x14ac:dyDescent="0.25">
      <c r="B63" s="405"/>
      <c r="C63" s="420"/>
      <c r="D63" s="405"/>
      <c r="E63" s="405"/>
      <c r="F63" s="406"/>
      <c r="G63" s="407"/>
      <c r="H63" s="408"/>
      <c r="I63" s="409"/>
      <c r="J63" s="410"/>
    </row>
    <row r="64" spans="2:10" s="379" customFormat="1" ht="15" x14ac:dyDescent="0.25">
      <c r="B64" s="90" t="s">
        <v>223</v>
      </c>
      <c r="C64" s="385"/>
      <c r="G64" s="381"/>
      <c r="H64" s="382"/>
      <c r="I64" s="383"/>
      <c r="J64" s="401"/>
    </row>
    <row r="65" spans="2:10" s="379" customFormat="1" ht="15" thickBot="1" x14ac:dyDescent="0.25">
      <c r="B65" s="405"/>
      <c r="C65" s="489"/>
      <c r="D65" s="489"/>
      <c r="E65" s="489"/>
      <c r="F65" s="490"/>
      <c r="G65" s="491"/>
      <c r="H65" s="492"/>
      <c r="I65" s="493"/>
      <c r="J65" s="426"/>
    </row>
    <row r="66" spans="2:10" s="379" customFormat="1" ht="15" thickBot="1" x14ac:dyDescent="0.25">
      <c r="B66" s="405" t="s">
        <v>782</v>
      </c>
      <c r="C66" s="420"/>
      <c r="D66" s="405"/>
      <c r="E66" s="405"/>
      <c r="F66" s="406" t="s">
        <v>783</v>
      </c>
      <c r="G66" s="407"/>
      <c r="H66" s="408"/>
      <c r="I66" s="409"/>
      <c r="J66" s="410"/>
    </row>
    <row r="67" spans="2:10" s="379" customFormat="1" ht="15" thickBot="1" x14ac:dyDescent="0.25">
      <c r="B67" s="405" t="s">
        <v>784</v>
      </c>
      <c r="C67" s="420"/>
      <c r="D67" s="405"/>
      <c r="E67" s="405"/>
      <c r="F67" s="406" t="s">
        <v>785</v>
      </c>
      <c r="G67" s="407"/>
      <c r="H67" s="408"/>
      <c r="I67" s="409"/>
      <c r="J67" s="410"/>
    </row>
    <row r="68" spans="2:10" s="379" customFormat="1" ht="15" thickBot="1" x14ac:dyDescent="0.25">
      <c r="B68" s="405" t="s">
        <v>755</v>
      </c>
      <c r="C68" s="420"/>
      <c r="D68" s="405"/>
      <c r="E68" s="405" t="s">
        <v>231</v>
      </c>
      <c r="F68" s="406" t="s">
        <v>232</v>
      </c>
      <c r="G68" s="407" t="s">
        <v>233</v>
      </c>
      <c r="H68" s="408" t="s">
        <v>170</v>
      </c>
      <c r="I68" s="409" t="s">
        <v>0</v>
      </c>
      <c r="J68" s="410"/>
    </row>
    <row r="69" spans="2:10" s="379" customFormat="1" ht="15" thickBot="1" x14ac:dyDescent="0.25">
      <c r="B69" s="405" t="s">
        <v>754</v>
      </c>
      <c r="C69" s="420"/>
      <c r="D69" s="405"/>
      <c r="E69" s="405" t="s">
        <v>324</v>
      </c>
      <c r="F69" s="406" t="s">
        <v>749</v>
      </c>
      <c r="G69" s="407" t="s">
        <v>230</v>
      </c>
      <c r="H69" s="408" t="s">
        <v>203</v>
      </c>
      <c r="I69" s="409" t="s">
        <v>0</v>
      </c>
      <c r="J69" s="412"/>
    </row>
    <row r="70" spans="2:10" s="379" customFormat="1" ht="15" thickBot="1" x14ac:dyDescent="0.25">
      <c r="B70" s="405" t="s">
        <v>350</v>
      </c>
      <c r="C70" s="420"/>
      <c r="D70" s="405"/>
      <c r="E70" s="405" t="s">
        <v>351</v>
      </c>
      <c r="F70" s="406" t="s">
        <v>352</v>
      </c>
      <c r="G70" s="407" t="s">
        <v>353</v>
      </c>
      <c r="H70" s="408" t="s">
        <v>170</v>
      </c>
      <c r="I70" s="409" t="s">
        <v>354</v>
      </c>
      <c r="J70" s="410"/>
    </row>
    <row r="71" spans="2:10" s="379" customFormat="1" ht="14.25" x14ac:dyDescent="0.2">
      <c r="F71" s="380"/>
      <c r="G71" s="381"/>
      <c r="H71" s="382"/>
      <c r="I71" s="383"/>
      <c r="J71" s="401"/>
    </row>
    <row r="72" spans="2:10" s="379" customFormat="1" ht="14.25" x14ac:dyDescent="0.2">
      <c r="C72" s="396"/>
      <c r="F72" s="380"/>
      <c r="G72" s="381"/>
      <c r="H72" s="382"/>
      <c r="I72" s="383"/>
      <c r="J72" s="401"/>
    </row>
    <row r="73" spans="2:10" s="379" customFormat="1" ht="15" x14ac:dyDescent="0.25">
      <c r="B73" s="90" t="s">
        <v>589</v>
      </c>
      <c r="C73" s="385"/>
      <c r="G73" s="381"/>
      <c r="H73" s="382"/>
      <c r="I73" s="383"/>
      <c r="J73" s="401"/>
    </row>
    <row r="74" spans="2:10" s="379" customFormat="1" ht="15" thickBot="1" x14ac:dyDescent="0.25">
      <c r="C74" s="385"/>
      <c r="G74" s="381"/>
      <c r="H74" s="382"/>
      <c r="I74" s="383"/>
      <c r="J74" s="401"/>
    </row>
    <row r="75" spans="2:10" s="379" customFormat="1" ht="15" thickBot="1" x14ac:dyDescent="0.25">
      <c r="B75" s="405" t="s">
        <v>332</v>
      </c>
      <c r="C75" s="420"/>
      <c r="D75" s="405"/>
      <c r="E75" s="405" t="s">
        <v>333</v>
      </c>
      <c r="F75" s="406" t="s">
        <v>334</v>
      </c>
      <c r="G75" s="407" t="s">
        <v>335</v>
      </c>
      <c r="H75" s="408" t="s">
        <v>170</v>
      </c>
      <c r="I75" s="409" t="s">
        <v>349</v>
      </c>
      <c r="J75" s="410"/>
    </row>
    <row r="76" spans="2:10" s="379" customFormat="1" ht="15" thickBot="1" x14ac:dyDescent="0.25">
      <c r="B76" s="405" t="s">
        <v>328</v>
      </c>
      <c r="C76" s="420"/>
      <c r="D76" s="405"/>
      <c r="E76" s="405" t="s">
        <v>329</v>
      </c>
      <c r="F76" s="406" t="s">
        <v>330</v>
      </c>
      <c r="G76" s="407" t="s">
        <v>331</v>
      </c>
      <c r="H76" s="408" t="s">
        <v>203</v>
      </c>
      <c r="I76" s="409" t="s">
        <v>348</v>
      </c>
      <c r="J76" s="410"/>
    </row>
    <row r="77" spans="2:10" s="379" customFormat="1" ht="15" thickBot="1" x14ac:dyDescent="0.25">
      <c r="B77" s="405" t="s">
        <v>756</v>
      </c>
      <c r="C77" s="420"/>
      <c r="D77" s="405"/>
      <c r="E77" s="405" t="s">
        <v>752</v>
      </c>
      <c r="F77" s="406" t="s">
        <v>235</v>
      </c>
      <c r="G77" s="407" t="s">
        <v>236</v>
      </c>
      <c r="H77" s="408" t="s">
        <v>170</v>
      </c>
      <c r="I77" s="409" t="s">
        <v>237</v>
      </c>
      <c r="J77" s="412"/>
    </row>
    <row r="78" spans="2:10" s="379" customFormat="1" ht="14.25" x14ac:dyDescent="0.2">
      <c r="C78" s="385"/>
      <c r="G78" s="381"/>
      <c r="H78" s="382"/>
      <c r="I78" s="383"/>
      <c r="J78" s="402"/>
    </row>
    <row r="79" spans="2:10" s="379" customFormat="1" ht="15" x14ac:dyDescent="0.25">
      <c r="B79" s="90" t="s">
        <v>588</v>
      </c>
      <c r="C79" s="385"/>
      <c r="G79" s="381"/>
      <c r="H79" s="382"/>
      <c r="I79" s="383"/>
      <c r="J79" s="401"/>
    </row>
    <row r="80" spans="2:10" s="379" customFormat="1" ht="15" thickBot="1" x14ac:dyDescent="0.25">
      <c r="C80" s="385"/>
      <c r="G80" s="381"/>
      <c r="H80" s="382"/>
      <c r="I80" s="383"/>
      <c r="J80" s="401"/>
    </row>
    <row r="81" spans="2:10" s="379" customFormat="1" ht="15" thickBot="1" x14ac:dyDescent="0.25">
      <c r="B81" s="405" t="s">
        <v>595</v>
      </c>
      <c r="C81" s="420"/>
      <c r="D81" s="405"/>
      <c r="E81" s="405"/>
      <c r="F81" s="406" t="s">
        <v>590</v>
      </c>
      <c r="G81" s="407"/>
      <c r="H81" s="408"/>
      <c r="I81" s="409"/>
      <c r="J81" s="410"/>
    </row>
    <row r="82" spans="2:10" s="379" customFormat="1" ht="15" thickBot="1" x14ac:dyDescent="0.25">
      <c r="B82" s="405" t="s">
        <v>594</v>
      </c>
      <c r="C82" s="420"/>
      <c r="D82" s="405"/>
      <c r="E82" s="405"/>
      <c r="F82" s="406" t="s">
        <v>591</v>
      </c>
      <c r="G82" s="407"/>
      <c r="H82" s="408"/>
      <c r="I82" s="409"/>
      <c r="J82" s="410"/>
    </row>
    <row r="83" spans="2:10" s="379" customFormat="1" ht="15" thickBot="1" x14ac:dyDescent="0.25">
      <c r="B83" s="411" t="s">
        <v>593</v>
      </c>
      <c r="C83" s="420"/>
      <c r="D83" s="411"/>
      <c r="E83" s="411"/>
      <c r="F83" s="411"/>
      <c r="G83" s="407"/>
      <c r="H83" s="408"/>
      <c r="I83" s="409"/>
      <c r="J83" s="410"/>
    </row>
    <row r="84" spans="2:10" s="379" customFormat="1" ht="15" thickBot="1" x14ac:dyDescent="0.25">
      <c r="B84" s="411" t="s">
        <v>185</v>
      </c>
      <c r="C84" s="420"/>
      <c r="D84" s="411"/>
      <c r="E84" s="411" t="s">
        <v>0</v>
      </c>
      <c r="F84" s="411"/>
      <c r="G84" s="407" t="s">
        <v>0</v>
      </c>
      <c r="H84" s="408"/>
      <c r="I84" s="409" t="s">
        <v>0</v>
      </c>
      <c r="J84" s="410"/>
    </row>
    <row r="85" spans="2:10" s="379" customFormat="1" ht="14.25" x14ac:dyDescent="0.2">
      <c r="B85" s="391"/>
      <c r="C85" s="396"/>
      <c r="D85" s="391"/>
      <c r="E85" s="391"/>
      <c r="F85" s="391"/>
      <c r="G85" s="381"/>
      <c r="H85" s="382"/>
      <c r="I85" s="383"/>
      <c r="J85" s="401"/>
    </row>
    <row r="86" spans="2:10" s="379" customFormat="1" ht="14.25" x14ac:dyDescent="0.2">
      <c r="B86" s="53"/>
      <c r="C86" s="64"/>
      <c r="D86" s="53"/>
      <c r="E86" s="53"/>
      <c r="F86" s="110"/>
      <c r="G86" s="59"/>
      <c r="H86" s="60"/>
      <c r="I86" s="61"/>
      <c r="J86" s="399"/>
    </row>
    <row r="87" spans="2:10" s="379" customFormat="1" ht="15" thickBot="1" x14ac:dyDescent="0.25">
      <c r="B87" s="40"/>
      <c r="C87" s="29"/>
      <c r="D87" s="40"/>
      <c r="E87" s="40"/>
      <c r="F87" s="33"/>
      <c r="G87" s="69"/>
      <c r="H87" s="70"/>
      <c r="I87" s="71"/>
      <c r="J87" s="404"/>
    </row>
    <row r="88" spans="2:10" s="379" customFormat="1" ht="14.25" x14ac:dyDescent="0.2">
      <c r="B88" s="76" t="s">
        <v>238</v>
      </c>
      <c r="C88" s="53"/>
      <c r="D88" s="53"/>
      <c r="E88" s="53"/>
      <c r="F88" s="53"/>
      <c r="G88" s="59"/>
      <c r="H88" s="60"/>
      <c r="I88" s="61"/>
      <c r="J88" s="64"/>
    </row>
    <row r="89" spans="2:10" x14ac:dyDescent="0.2">
      <c r="B89" s="978" t="s">
        <v>239</v>
      </c>
      <c r="C89" s="978"/>
      <c r="D89" s="978"/>
      <c r="E89" s="978"/>
      <c r="F89" s="978"/>
      <c r="G89" s="978"/>
      <c r="H89" s="978"/>
      <c r="I89" s="978"/>
      <c r="J89" s="978"/>
    </row>
    <row r="92" spans="2:10" ht="12.75" customHeight="1" x14ac:dyDescent="0.2"/>
  </sheetData>
  <mergeCells count="12">
    <mergeCell ref="B89:J89"/>
    <mergeCell ref="B9:B10"/>
    <mergeCell ref="C9:F10"/>
    <mergeCell ref="B48:C48"/>
    <mergeCell ref="B12:C13"/>
    <mergeCell ref="C7:F7"/>
    <mergeCell ref="J12:J13"/>
    <mergeCell ref="I6:I7"/>
    <mergeCell ref="B2:J2"/>
    <mergeCell ref="C8:F8"/>
    <mergeCell ref="B3:J3"/>
    <mergeCell ref="C6:F6"/>
  </mergeCells>
  <dataValidations count="2">
    <dataValidation type="list" allowBlank="1" showInputMessage="1" showErrorMessage="1" sqref="C85 C72" xr:uid="{1FAD17D5-2EA5-452F-A6F1-8EF558F639CD}">
      <formula1>$D$3:$D$6</formula1>
    </dataValidation>
    <dataValidation type="list" allowBlank="1" showInputMessage="1" showErrorMessage="1" sqref="C24:C25 C65:C71 C57:C63 C81:C84 C75:C77 C50:C53 C45:C46 C41:C43 C29:C37" xr:uid="{7C029C40-C800-44F9-BB79-50F18D69727F}">
      <formula1>$F$3:$F$5</formula1>
    </dataValidation>
  </dataValidations>
  <hyperlinks>
    <hyperlink ref="F25" r:id="rId1" xr:uid="{00000000-0004-0000-0500-000000000000}"/>
    <hyperlink ref="F50" r:id="rId2" xr:uid="{00000000-0004-0000-0500-000001000000}"/>
    <hyperlink ref="F51" r:id="rId3" xr:uid="{00000000-0004-0000-0500-000002000000}"/>
    <hyperlink ref="F77" r:id="rId4" xr:uid="{00000000-0004-0000-0500-000003000000}"/>
    <hyperlink ref="F43" r:id="rId5" xr:uid="{00000000-0004-0000-0500-000004000000}"/>
    <hyperlink ref="F41" r:id="rId6" xr:uid="{00000000-0004-0000-0500-000005000000}"/>
    <hyperlink ref="F30" r:id="rId7" xr:uid="{00000000-0004-0000-0500-000006000000}"/>
    <hyperlink ref="F68" r:id="rId8" xr:uid="{00000000-0004-0000-0500-000007000000}"/>
    <hyperlink ref="F18" r:id="rId9" xr:uid="{00000000-0004-0000-0500-000008000000}"/>
    <hyperlink ref="F17" r:id="rId10" xr:uid="{00000000-0004-0000-0500-000009000000}"/>
    <hyperlink ref="F70" r:id="rId11" xr:uid="{00000000-0004-0000-0500-00000A000000}"/>
    <hyperlink ref="F31" r:id="rId12" xr:uid="{00000000-0004-0000-0500-00000B000000}"/>
    <hyperlink ref="F33" r:id="rId13" xr:uid="{00000000-0004-0000-0500-00000C000000}"/>
    <hyperlink ref="F35" r:id="rId14" xr:uid="{00000000-0004-0000-0500-00000D000000}"/>
    <hyperlink ref="F75" r:id="rId15" xr:uid="{00000000-0004-0000-0500-00000E000000}"/>
    <hyperlink ref="F19" r:id="rId16" xr:uid="{00000000-0004-0000-0500-00000F000000}"/>
    <hyperlink ref="F36" r:id="rId17" xr:uid="{00000000-0004-0000-0500-000010000000}"/>
    <hyperlink ref="F76" r:id="rId18" xr:uid="{00000000-0004-0000-0500-000011000000}"/>
    <hyperlink ref="F81" r:id="rId19" xr:uid="{00000000-0004-0000-0500-000012000000}"/>
    <hyperlink ref="F82" r:id="rId20" xr:uid="{00000000-0004-0000-0500-000013000000}"/>
    <hyperlink ref="F44" r:id="rId21" xr:uid="{00000000-0004-0000-0500-000014000000}"/>
    <hyperlink ref="F24" r:id="rId22" xr:uid="{00000000-0004-0000-0500-000015000000}"/>
    <hyperlink ref="F52" r:id="rId23" xr:uid="{00000000-0004-0000-0500-000016000000}"/>
    <hyperlink ref="F29" r:id="rId24" xr:uid="{00000000-0004-0000-0500-000017000000}"/>
    <hyperlink ref="F37" r:id="rId25" xr:uid="{00000000-0004-0000-0500-000018000000}"/>
    <hyperlink ref="F45" r:id="rId26" xr:uid="{00000000-0004-0000-0500-000019000000}"/>
    <hyperlink ref="F46" r:id="rId27" xr:uid="{00000000-0004-0000-0500-00001A000000}"/>
    <hyperlink ref="F59" r:id="rId28" xr:uid="{00000000-0004-0000-0500-00001B000000}"/>
    <hyperlink ref="F57" r:id="rId29" xr:uid="{00000000-0004-0000-0500-00001C000000}"/>
    <hyperlink ref="F58" r:id="rId30" xr:uid="{00000000-0004-0000-0500-00001D000000}"/>
    <hyperlink ref="F53" r:id="rId31" xr:uid="{00000000-0004-0000-0500-00001E000000}"/>
    <hyperlink ref="F69" r:id="rId32" xr:uid="{00000000-0004-0000-0500-00001F000000}"/>
    <hyperlink ref="F34" r:id="rId33" xr:uid="{00000000-0004-0000-0500-000020000000}"/>
    <hyperlink ref="F66" r:id="rId34" xr:uid="{00000000-0004-0000-0500-000021000000}"/>
    <hyperlink ref="F67" r:id="rId35" xr:uid="{00000000-0004-0000-0500-000022000000}"/>
    <hyperlink ref="F42" r:id="rId36" xr:uid="{00000000-0004-0000-0500-000023000000}"/>
  </hyperlinks>
  <pageMargins left="0.25" right="0.25" top="0.75" bottom="0.75" header="0.3" footer="0.3"/>
  <pageSetup paperSize="9" scale="55" orientation="portrait" r:id="rId3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1AE7F2-4E3D-4684-9B06-77D20E6AA4C6}">
          <x14:formula1>
            <xm:f>Reference!$F$3:$F$5</xm:f>
          </x14:formula1>
          <xm:sqref>C17:C20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M53"/>
  <sheetViews>
    <sheetView showGridLines="0" zoomScale="55" zoomScaleNormal="55" workbookViewId="0">
      <selection activeCell="B1" sqref="B1:L52"/>
    </sheetView>
  </sheetViews>
  <sheetFormatPr defaultRowHeight="15" x14ac:dyDescent="0.2"/>
  <cols>
    <col min="1" max="1" width="2.42578125" customWidth="1"/>
    <col min="2" max="2" width="36.5703125" customWidth="1"/>
    <col min="3" max="3" width="4.28515625" style="98" customWidth="1"/>
    <col min="4" max="4" width="17.42578125" style="98" customWidth="1"/>
    <col min="5" max="5" width="17.140625" customWidth="1"/>
    <col min="6" max="6" width="2.140625" customWidth="1"/>
    <col min="7" max="7" width="23.28515625" customWidth="1"/>
    <col min="8" max="8" width="19.28515625" customWidth="1"/>
    <col min="9" max="9" width="4.28515625" style="98" customWidth="1"/>
    <col min="10" max="10" width="13.85546875" style="98" customWidth="1"/>
    <col min="11" max="11" width="9.85546875" style="98" customWidth="1"/>
    <col min="12" max="12" width="8.28515625" customWidth="1"/>
    <col min="16" max="17" width="9.5703125" customWidth="1"/>
    <col min="18" max="18" width="19.85546875" customWidth="1"/>
    <col min="19" max="19" width="14" customWidth="1"/>
    <col min="20" max="20" width="15.85546875" customWidth="1"/>
    <col min="21" max="21" width="20.42578125" customWidth="1"/>
    <col min="22" max="22" width="16.28515625" customWidth="1"/>
  </cols>
  <sheetData>
    <row r="1" spans="2:12" ht="35.25" x14ac:dyDescent="0.2">
      <c r="B1" s="1026" t="s">
        <v>716</v>
      </c>
      <c r="C1" s="1027"/>
      <c r="D1" s="1027"/>
      <c r="E1" s="1027"/>
      <c r="F1" s="1027"/>
      <c r="G1" s="1027"/>
      <c r="H1" s="1027"/>
      <c r="I1" s="1027"/>
      <c r="J1" s="1027"/>
      <c r="K1" s="1027"/>
      <c r="L1" s="1028"/>
    </row>
    <row r="2" spans="2:12" ht="12.75" x14ac:dyDescent="0.2">
      <c r="B2" s="1029"/>
      <c r="C2" s="1030"/>
      <c r="D2" s="1030"/>
      <c r="E2" s="1030"/>
      <c r="F2" s="754"/>
      <c r="G2" s="754"/>
      <c r="H2" s="754"/>
      <c r="I2" s="754"/>
      <c r="J2" s="754"/>
      <c r="K2" s="754"/>
      <c r="L2" s="1031"/>
    </row>
    <row r="3" spans="2:12" ht="16.5" x14ac:dyDescent="0.25">
      <c r="B3" s="1032" t="s">
        <v>151</v>
      </c>
      <c r="C3" s="1033"/>
      <c r="D3" s="1034"/>
      <c r="E3" s="1034"/>
      <c r="F3" s="4"/>
      <c r="G3" s="1035" t="s">
        <v>483</v>
      </c>
      <c r="H3" s="1035"/>
      <c r="I3" s="1036"/>
      <c r="J3" s="1036"/>
      <c r="K3" s="1036"/>
      <c r="L3" s="131"/>
    </row>
    <row r="4" spans="2:12" ht="16.5" customHeight="1" x14ac:dyDescent="0.25">
      <c r="B4" s="1045" t="s">
        <v>607</v>
      </c>
      <c r="C4" s="1046"/>
      <c r="D4" s="899"/>
      <c r="E4" s="899"/>
      <c r="F4" s="105"/>
      <c r="G4" s="1047" t="s">
        <v>570</v>
      </c>
      <c r="H4" s="1047"/>
      <c r="I4" s="1048"/>
      <c r="J4" s="1048"/>
      <c r="K4" s="1048"/>
      <c r="L4" s="125"/>
    </row>
    <row r="5" spans="2:12" ht="10.5" customHeight="1" x14ac:dyDescent="0.2">
      <c r="B5" s="159"/>
      <c r="C5" s="132"/>
      <c r="D5" s="160"/>
      <c r="E5" s="160"/>
      <c r="F5" s="117"/>
      <c r="G5" s="117"/>
      <c r="H5" s="1038" t="s">
        <v>627</v>
      </c>
      <c r="I5" s="1038"/>
      <c r="J5" s="1038"/>
      <c r="K5" s="1038"/>
      <c r="L5" s="134"/>
    </row>
    <row r="6" spans="2:12" ht="13.5" thickBot="1" x14ac:dyDescent="0.25">
      <c r="B6" s="124"/>
      <c r="C6" s="105"/>
      <c r="D6" s="105"/>
      <c r="E6" s="105"/>
      <c r="F6" s="105"/>
      <c r="G6" s="105"/>
      <c r="H6" s="105"/>
      <c r="I6" s="105"/>
      <c r="J6" s="105"/>
      <c r="K6" s="105"/>
      <c r="L6" s="105"/>
    </row>
    <row r="7" spans="2:12" ht="24" thickTop="1" x14ac:dyDescent="0.3">
      <c r="B7" s="262" t="s">
        <v>1</v>
      </c>
      <c r="C7" s="457"/>
      <c r="D7" s="457"/>
      <c r="E7" s="458"/>
      <c r="F7" s="459"/>
      <c r="G7" s="460"/>
      <c r="H7" s="460"/>
      <c r="I7" s="461"/>
      <c r="J7" s="461"/>
      <c r="K7" s="461"/>
      <c r="L7" s="253"/>
    </row>
    <row r="8" spans="2:12" ht="33.75" customHeight="1" x14ac:dyDescent="0.25">
      <c r="B8" s="1049" t="s">
        <v>651</v>
      </c>
      <c r="C8" s="775"/>
      <c r="D8" s="776"/>
      <c r="E8" s="777"/>
      <c r="F8" s="133"/>
      <c r="G8" s="1050" t="s">
        <v>361</v>
      </c>
      <c r="H8" s="1051"/>
      <c r="I8" s="1052"/>
      <c r="J8" s="776"/>
      <c r="K8" s="1037"/>
      <c r="L8" s="1063"/>
    </row>
    <row r="9" spans="2:12" ht="41.25" customHeight="1" x14ac:dyDescent="0.25">
      <c r="B9" s="1049" t="s">
        <v>18</v>
      </c>
      <c r="C9" s="775"/>
      <c r="D9" s="776"/>
      <c r="E9" s="777"/>
      <c r="F9" s="435"/>
      <c r="G9" s="1053" t="s">
        <v>652</v>
      </c>
      <c r="H9" s="1054"/>
      <c r="I9" s="1055"/>
      <c r="J9" s="776"/>
      <c r="K9" s="1037"/>
      <c r="L9" s="462"/>
    </row>
    <row r="10" spans="2:12" ht="17.25" thickBot="1" x14ac:dyDescent="0.3">
      <c r="B10" s="1001" t="s">
        <v>2</v>
      </c>
      <c r="C10" s="757"/>
      <c r="D10" s="182"/>
      <c r="E10" s="193"/>
      <c r="F10" s="133"/>
      <c r="G10" s="758" t="s">
        <v>19</v>
      </c>
      <c r="H10" s="758"/>
      <c r="I10" s="759"/>
      <c r="J10" s="464"/>
      <c r="K10" s="273"/>
      <c r="L10" s="465"/>
    </row>
    <row r="11" spans="2:12" ht="16.5" customHeight="1" thickTop="1" x14ac:dyDescent="0.25">
      <c r="B11" s="1001" t="s">
        <v>3</v>
      </c>
      <c r="C11" s="1002"/>
      <c r="D11" s="183"/>
      <c r="E11" s="201"/>
      <c r="F11" s="463"/>
      <c r="G11" s="762" t="s">
        <v>633</v>
      </c>
      <c r="H11" s="1009"/>
      <c r="I11" s="1009"/>
      <c r="J11" s="766"/>
      <c r="K11" s="1012"/>
      <c r="L11" s="1013"/>
    </row>
    <row r="12" spans="2:12" ht="16.5" customHeight="1" thickBot="1" x14ac:dyDescent="0.3">
      <c r="B12" s="1003" t="s">
        <v>791</v>
      </c>
      <c r="C12" s="759"/>
      <c r="D12" s="1024"/>
      <c r="E12" s="1025"/>
      <c r="F12" s="463"/>
      <c r="G12" s="764"/>
      <c r="H12" s="1010"/>
      <c r="I12" s="1010"/>
      <c r="J12" s="1014"/>
      <c r="K12" s="1015"/>
      <c r="L12" s="1016"/>
    </row>
    <row r="13" spans="2:12" ht="24" thickBot="1" x14ac:dyDescent="0.4">
      <c r="B13" s="1005" t="s">
        <v>624</v>
      </c>
      <c r="C13" s="1006"/>
      <c r="D13" s="1007"/>
      <c r="E13" s="1008"/>
      <c r="F13" s="258"/>
      <c r="G13" s="892"/>
      <c r="H13" s="1011"/>
      <c r="I13" s="1011"/>
      <c r="J13" s="768"/>
      <c r="K13" s="1017"/>
      <c r="L13" s="1018"/>
    </row>
    <row r="14" spans="2:12" ht="17.25" thickTop="1" x14ac:dyDescent="0.25">
      <c r="B14" s="106"/>
      <c r="C14" s="107"/>
      <c r="D14" s="107"/>
      <c r="E14" s="107"/>
      <c r="F14" s="106"/>
      <c r="G14" s="108"/>
      <c r="H14" s="108"/>
      <c r="I14" s="108"/>
      <c r="J14" s="108"/>
      <c r="K14" s="108"/>
      <c r="L14" s="109"/>
    </row>
    <row r="15" spans="2:12" ht="23.25" x14ac:dyDescent="0.35">
      <c r="B15" s="1022" t="s">
        <v>647</v>
      </c>
      <c r="C15" s="1022"/>
      <c r="D15" s="1022"/>
      <c r="E15" s="1022"/>
      <c r="F15" s="1022"/>
      <c r="G15" s="1023"/>
      <c r="H15" s="238"/>
      <c r="I15" s="97" t="s">
        <v>0</v>
      </c>
      <c r="J15" s="120"/>
      <c r="K15" s="120"/>
      <c r="L15" s="177" t="s">
        <v>0</v>
      </c>
    </row>
    <row r="16" spans="2:12" ht="16.5" customHeight="1" x14ac:dyDescent="0.25">
      <c r="B16" s="196"/>
      <c r="C16" s="197"/>
      <c r="D16" s="118"/>
      <c r="E16" s="111"/>
      <c r="F16" s="175"/>
      <c r="G16" s="175"/>
      <c r="H16" s="175"/>
      <c r="I16" s="296"/>
      <c r="J16" s="118"/>
      <c r="K16" s="118"/>
      <c r="L16" s="178"/>
    </row>
    <row r="17" spans="2:13" ht="16.5" customHeight="1" x14ac:dyDescent="0.25">
      <c r="B17" s="1056" t="s">
        <v>372</v>
      </c>
      <c r="C17" s="453"/>
      <c r="D17" s="1020" t="s">
        <v>616</v>
      </c>
      <c r="E17" s="1021" t="s">
        <v>617</v>
      </c>
      <c r="F17" s="106"/>
      <c r="G17" s="1004" t="s">
        <v>618</v>
      </c>
      <c r="H17" s="1019" t="s">
        <v>718</v>
      </c>
      <c r="I17" s="1004" t="s">
        <v>720</v>
      </c>
      <c r="J17" s="1004"/>
      <c r="K17" s="1019" t="s">
        <v>721</v>
      </c>
      <c r="L17" s="1019"/>
    </row>
    <row r="18" spans="2:13" ht="16.5" customHeight="1" x14ac:dyDescent="0.25">
      <c r="B18" s="1056"/>
      <c r="C18" s="453"/>
      <c r="D18" s="1020"/>
      <c r="E18" s="1021"/>
      <c r="F18" s="106"/>
      <c r="G18" s="1004"/>
      <c r="H18" s="1019"/>
      <c r="I18" s="1004"/>
      <c r="J18" s="1004"/>
      <c r="K18" s="1019"/>
      <c r="L18" s="1019"/>
    </row>
    <row r="19" spans="2:13" ht="16.5" customHeight="1" x14ac:dyDescent="0.25">
      <c r="B19" s="454" t="s">
        <v>22</v>
      </c>
      <c r="C19" s="455"/>
      <c r="D19" s="456"/>
      <c r="E19" s="456"/>
      <c r="F19" s="106"/>
      <c r="G19" s="456"/>
      <c r="H19" s="456"/>
      <c r="I19" s="998"/>
      <c r="J19" s="998"/>
      <c r="K19" s="998"/>
      <c r="L19" s="998"/>
      <c r="M19" s="175"/>
    </row>
    <row r="20" spans="2:13" ht="16.5" customHeight="1" x14ac:dyDescent="0.25">
      <c r="B20" s="454" t="s">
        <v>559</v>
      </c>
      <c r="C20" s="455"/>
      <c r="D20" s="456"/>
      <c r="E20" s="456"/>
      <c r="F20" s="106"/>
      <c r="G20" s="456"/>
      <c r="H20" s="456"/>
      <c r="I20" s="998"/>
      <c r="J20" s="998"/>
      <c r="K20" s="998"/>
      <c r="L20" s="998"/>
    </row>
    <row r="21" spans="2:13" ht="16.5" customHeight="1" x14ac:dyDescent="0.25">
      <c r="B21" s="454" t="s">
        <v>10</v>
      </c>
      <c r="C21" s="455"/>
      <c r="D21" s="456"/>
      <c r="E21" s="456"/>
      <c r="F21" s="106"/>
      <c r="G21" s="456"/>
      <c r="H21" s="456"/>
      <c r="I21" s="998"/>
      <c r="J21" s="998"/>
      <c r="K21" s="998"/>
      <c r="L21" s="998"/>
    </row>
    <row r="22" spans="2:13" ht="16.5" customHeight="1" x14ac:dyDescent="0.25">
      <c r="B22" s="454" t="s">
        <v>11</v>
      </c>
      <c r="C22" s="455"/>
      <c r="D22" s="456"/>
      <c r="E22" s="456"/>
      <c r="F22" s="106"/>
      <c r="G22" s="456"/>
      <c r="H22" s="456"/>
      <c r="I22" s="998"/>
      <c r="J22" s="998"/>
      <c r="K22" s="998"/>
      <c r="L22" s="998"/>
    </row>
    <row r="23" spans="2:13" ht="16.5" customHeight="1" x14ac:dyDescent="0.25">
      <c r="B23" s="454" t="s">
        <v>719</v>
      </c>
      <c r="C23" s="455"/>
      <c r="D23" s="456"/>
      <c r="E23" s="456"/>
      <c r="F23" s="106"/>
      <c r="G23" s="456"/>
      <c r="H23" s="456"/>
      <c r="I23" s="998"/>
      <c r="J23" s="998"/>
      <c r="K23" s="998"/>
      <c r="L23" s="998"/>
    </row>
    <row r="24" spans="2:13" ht="16.5" customHeight="1" x14ac:dyDescent="0.25">
      <c r="B24" s="454" t="s">
        <v>305</v>
      </c>
      <c r="C24" s="455"/>
      <c r="D24" s="456"/>
      <c r="E24" s="456"/>
      <c r="F24" s="106"/>
      <c r="G24" s="456"/>
      <c r="H24" s="456"/>
      <c r="I24" s="998"/>
      <c r="J24" s="998"/>
      <c r="K24" s="998"/>
      <c r="L24" s="998"/>
    </row>
    <row r="25" spans="2:13" ht="16.5" customHeight="1" x14ac:dyDescent="0.25">
      <c r="B25" s="454" t="s">
        <v>606</v>
      </c>
      <c r="C25" s="455"/>
      <c r="D25" s="456"/>
      <c r="E25" s="456"/>
      <c r="F25" s="106"/>
      <c r="G25" s="456"/>
      <c r="H25" s="456"/>
      <c r="I25" s="998"/>
      <c r="J25" s="998"/>
      <c r="K25" s="998"/>
      <c r="L25" s="998"/>
    </row>
    <row r="26" spans="2:13" ht="16.5" customHeight="1" x14ac:dyDescent="0.25">
      <c r="B26" s="454" t="s">
        <v>12</v>
      </c>
      <c r="C26" s="455"/>
      <c r="D26" s="456"/>
      <c r="E26" s="456"/>
      <c r="F26" s="106"/>
      <c r="G26" s="456"/>
      <c r="H26" s="456"/>
      <c r="I26" s="998"/>
      <c r="J26" s="998"/>
      <c r="K26" s="998"/>
      <c r="L26" s="998"/>
    </row>
    <row r="27" spans="2:13" ht="16.5" customHeight="1" x14ac:dyDescent="0.25">
      <c r="B27" s="454" t="s">
        <v>482</v>
      </c>
      <c r="C27" s="455"/>
      <c r="D27" s="456"/>
      <c r="E27" s="456"/>
      <c r="F27" s="106"/>
      <c r="G27" s="456"/>
      <c r="H27" s="456"/>
      <c r="I27" s="998"/>
      <c r="J27" s="998"/>
      <c r="K27" s="998"/>
      <c r="L27" s="998"/>
    </row>
    <row r="28" spans="2:13" ht="16.5" customHeight="1" x14ac:dyDescent="0.25">
      <c r="B28" s="454" t="s">
        <v>6</v>
      </c>
      <c r="C28" s="455"/>
      <c r="D28" s="456"/>
      <c r="E28" s="456"/>
      <c r="F28" s="106"/>
      <c r="G28" s="456"/>
      <c r="H28" s="456"/>
      <c r="I28" s="998"/>
      <c r="J28" s="998"/>
      <c r="K28" s="998"/>
      <c r="L28" s="998"/>
    </row>
    <row r="29" spans="2:13" ht="16.5" customHeight="1" x14ac:dyDescent="0.25">
      <c r="B29" s="454" t="s">
        <v>364</v>
      </c>
      <c r="C29" s="455"/>
      <c r="D29" s="456"/>
      <c r="E29" s="456"/>
      <c r="F29" s="106"/>
      <c r="G29" s="456"/>
      <c r="H29" s="456"/>
      <c r="I29" s="998"/>
      <c r="J29" s="998"/>
      <c r="K29" s="998"/>
      <c r="L29" s="998"/>
    </row>
    <row r="30" spans="2:13" ht="16.5" customHeight="1" x14ac:dyDescent="0.25">
      <c r="B30" s="454" t="s">
        <v>23</v>
      </c>
      <c r="C30" s="455"/>
      <c r="D30" s="456"/>
      <c r="E30" s="456"/>
      <c r="F30" s="106"/>
      <c r="G30" s="456"/>
      <c r="H30" s="456"/>
      <c r="I30" s="998"/>
      <c r="J30" s="998"/>
      <c r="K30" s="998"/>
      <c r="L30" s="998"/>
    </row>
    <row r="31" spans="2:13" ht="16.5" customHeight="1" x14ac:dyDescent="0.25">
      <c r="B31" s="454" t="s">
        <v>412</v>
      </c>
      <c r="C31" s="455"/>
      <c r="D31" s="456"/>
      <c r="E31" s="456"/>
      <c r="F31" s="106"/>
      <c r="G31" s="456"/>
      <c r="H31" s="456"/>
      <c r="I31" s="998"/>
      <c r="J31" s="998"/>
      <c r="K31" s="998"/>
      <c r="L31" s="998"/>
    </row>
    <row r="32" spans="2:13" ht="16.5" customHeight="1" x14ac:dyDescent="0.25">
      <c r="B32" s="454" t="s">
        <v>13</v>
      </c>
      <c r="C32" s="455"/>
      <c r="D32" s="456"/>
      <c r="E32" s="456"/>
      <c r="F32" s="106"/>
      <c r="G32" s="456"/>
      <c r="H32" s="456"/>
      <c r="I32" s="998"/>
      <c r="J32" s="998"/>
      <c r="K32" s="998"/>
      <c r="L32" s="998"/>
    </row>
    <row r="33" spans="2:12" ht="16.5" customHeight="1" x14ac:dyDescent="0.25">
      <c r="B33" s="454" t="s">
        <v>481</v>
      </c>
      <c r="C33" s="455"/>
      <c r="D33" s="456"/>
      <c r="E33" s="456"/>
      <c r="F33" s="106"/>
      <c r="G33" s="456"/>
      <c r="H33" s="456"/>
      <c r="I33" s="998"/>
      <c r="J33" s="998"/>
      <c r="K33" s="998"/>
      <c r="L33" s="998"/>
    </row>
    <row r="34" spans="2:12" ht="16.5" customHeight="1" x14ac:dyDescent="0.25">
      <c r="B34" s="454" t="s">
        <v>14</v>
      </c>
      <c r="C34" s="455"/>
      <c r="D34" s="456"/>
      <c r="E34" s="456"/>
      <c r="F34" s="106"/>
      <c r="G34" s="456"/>
      <c r="H34" s="456"/>
      <c r="I34" s="998"/>
      <c r="J34" s="998"/>
      <c r="K34" s="998"/>
      <c r="L34" s="998"/>
    </row>
    <row r="35" spans="2:12" ht="16.5" customHeight="1" x14ac:dyDescent="0.25">
      <c r="B35" s="454" t="s">
        <v>15</v>
      </c>
      <c r="C35" s="455"/>
      <c r="D35" s="456"/>
      <c r="E35" s="456"/>
      <c r="F35" s="106"/>
      <c r="G35" s="456"/>
      <c r="H35" s="456"/>
      <c r="I35" s="998"/>
      <c r="J35" s="998"/>
      <c r="K35" s="998"/>
      <c r="L35" s="998"/>
    </row>
    <row r="36" spans="2:12" ht="16.5" customHeight="1" x14ac:dyDescent="0.25">
      <c r="B36" s="116"/>
      <c r="C36" s="118"/>
      <c r="D36" s="118"/>
      <c r="E36" s="111"/>
      <c r="F36" s="175"/>
      <c r="G36" s="175"/>
      <c r="H36" s="175"/>
      <c r="I36" s="118"/>
      <c r="J36" s="118"/>
      <c r="K36" s="118"/>
      <c r="L36" s="178"/>
    </row>
    <row r="37" spans="2:12" ht="23.25" x14ac:dyDescent="0.2">
      <c r="B37" s="999" t="s">
        <v>623</v>
      </c>
      <c r="C37" s="999"/>
      <c r="D37" s="999"/>
      <c r="E37" s="1000"/>
      <c r="F37" s="1" t="s">
        <v>0</v>
      </c>
      <c r="G37" s="1" t="s">
        <v>0</v>
      </c>
      <c r="H37" s="1"/>
      <c r="I37" s="97" t="s">
        <v>0</v>
      </c>
      <c r="J37" s="120"/>
      <c r="K37" s="120"/>
      <c r="L37" s="177" t="s">
        <v>0</v>
      </c>
    </row>
    <row r="38" spans="2:12" ht="16.5" customHeight="1" x14ac:dyDescent="0.25">
      <c r="B38" s="116"/>
      <c r="C38" s="118"/>
      <c r="D38" s="118"/>
      <c r="E38" s="111"/>
      <c r="F38" s="175"/>
      <c r="G38" s="175"/>
      <c r="H38" s="175"/>
      <c r="I38" s="118"/>
      <c r="J38" s="118"/>
      <c r="K38" s="118"/>
      <c r="L38" s="178"/>
    </row>
    <row r="39" spans="2:12" ht="16.5" customHeight="1" x14ac:dyDescent="0.2">
      <c r="B39" s="996" t="s">
        <v>619</v>
      </c>
      <c r="C39" s="997"/>
      <c r="D39" s="997"/>
      <c r="E39" s="997"/>
      <c r="F39" s="203"/>
      <c r="G39" s="996" t="s">
        <v>621</v>
      </c>
      <c r="H39" s="996"/>
      <c r="I39" s="996"/>
      <c r="J39" s="996"/>
      <c r="K39" s="996"/>
      <c r="L39" s="996"/>
    </row>
    <row r="40" spans="2:12" ht="16.5" customHeight="1" x14ac:dyDescent="0.2">
      <c r="B40" s="996"/>
      <c r="C40" s="997"/>
      <c r="D40" s="997"/>
      <c r="E40" s="997"/>
      <c r="F40" s="203"/>
      <c r="G40" s="996"/>
      <c r="H40" s="996"/>
      <c r="I40" s="996"/>
      <c r="J40" s="996"/>
      <c r="K40" s="996"/>
      <c r="L40" s="996"/>
    </row>
    <row r="41" spans="2:12" ht="16.5" customHeight="1" x14ac:dyDescent="0.2">
      <c r="B41" s="996" t="s">
        <v>620</v>
      </c>
      <c r="C41" s="997"/>
      <c r="D41" s="997"/>
      <c r="E41" s="997"/>
      <c r="F41" s="203"/>
      <c r="G41" s="996" t="s">
        <v>622</v>
      </c>
      <c r="H41" s="996"/>
      <c r="I41" s="996"/>
      <c r="J41" s="996"/>
      <c r="K41" s="996"/>
      <c r="L41" s="996"/>
    </row>
    <row r="42" spans="2:12" ht="16.5" customHeight="1" x14ac:dyDescent="0.2">
      <c r="B42" s="996"/>
      <c r="C42" s="997"/>
      <c r="D42" s="997"/>
      <c r="E42" s="997"/>
      <c r="F42" s="203"/>
      <c r="G42" s="996"/>
      <c r="H42" s="996"/>
      <c r="I42" s="996"/>
      <c r="J42" s="996"/>
      <c r="K42" s="996"/>
      <c r="L42" s="996"/>
    </row>
    <row r="43" spans="2:12" ht="16.5" customHeight="1" thickBot="1" x14ac:dyDescent="0.3">
      <c r="B43" s="116"/>
      <c r="C43" s="118"/>
      <c r="D43" s="118"/>
      <c r="E43" s="111"/>
      <c r="F43" s="175"/>
      <c r="G43" s="175"/>
      <c r="H43" s="175"/>
      <c r="I43" s="118"/>
      <c r="J43" s="118"/>
      <c r="K43" s="118"/>
      <c r="L43" s="178"/>
    </row>
    <row r="44" spans="2:12" ht="17.25" customHeight="1" thickTop="1" x14ac:dyDescent="0.25">
      <c r="B44" s="115" t="s">
        <v>569</v>
      </c>
      <c r="C44" s="121"/>
      <c r="D44" s="115"/>
      <c r="E44" s="115"/>
      <c r="F44" s="115"/>
      <c r="G44" s="115"/>
      <c r="H44" s="115"/>
      <c r="I44" s="1039" t="s">
        <v>715</v>
      </c>
      <c r="J44" s="1040"/>
      <c r="K44" s="1040"/>
      <c r="L44" s="1041"/>
    </row>
    <row r="45" spans="2:12" ht="17.25" customHeight="1" x14ac:dyDescent="0.25">
      <c r="B45" s="169"/>
      <c r="C45" s="170"/>
      <c r="D45" s="170"/>
      <c r="E45" s="171"/>
      <c r="F45" s="172"/>
      <c r="G45" s="171"/>
      <c r="H45" s="171"/>
      <c r="I45" s="1042"/>
      <c r="J45" s="1043"/>
      <c r="K45" s="1043"/>
      <c r="L45" s="1044"/>
    </row>
    <row r="46" spans="2:12" ht="16.5" customHeight="1" x14ac:dyDescent="0.25">
      <c r="B46" s="192"/>
      <c r="C46" s="170"/>
      <c r="D46" s="170"/>
      <c r="E46" s="171"/>
      <c r="F46" s="172"/>
      <c r="G46" s="171"/>
      <c r="H46" s="171"/>
      <c r="I46" s="1042"/>
      <c r="J46" s="1043"/>
      <c r="K46" s="1043"/>
      <c r="L46" s="1044"/>
    </row>
    <row r="47" spans="2:12" ht="16.5" customHeight="1" x14ac:dyDescent="0.25">
      <c r="B47" s="169"/>
      <c r="C47" s="170"/>
      <c r="D47" s="170"/>
      <c r="E47" s="171"/>
      <c r="F47" s="172"/>
      <c r="G47" s="171"/>
      <c r="H47" s="171"/>
      <c r="I47" s="1042"/>
      <c r="J47" s="1043"/>
      <c r="K47" s="1043"/>
      <c r="L47" s="1044"/>
    </row>
    <row r="48" spans="2:12" ht="16.5" customHeight="1" x14ac:dyDescent="0.25">
      <c r="B48" s="169"/>
      <c r="C48" s="170"/>
      <c r="D48" s="170"/>
      <c r="E48" s="171"/>
      <c r="F48" s="172"/>
      <c r="G48" s="171"/>
      <c r="H48" s="171"/>
      <c r="I48" s="1042"/>
      <c r="J48" s="1043"/>
      <c r="K48" s="1043"/>
      <c r="L48" s="1044"/>
    </row>
    <row r="49" spans="2:12" ht="15" customHeight="1" x14ac:dyDescent="0.2">
      <c r="B49" s="169"/>
      <c r="C49" s="170"/>
      <c r="D49" s="170"/>
      <c r="E49" s="171"/>
      <c r="F49" s="171"/>
      <c r="G49" s="171"/>
      <c r="H49" s="171"/>
      <c r="I49" s="1042"/>
      <c r="J49" s="1043"/>
      <c r="K49" s="1043"/>
      <c r="L49" s="1044"/>
    </row>
    <row r="50" spans="2:12" ht="15.75" customHeight="1" x14ac:dyDescent="0.2">
      <c r="B50" s="169"/>
      <c r="C50" s="170"/>
      <c r="D50" s="170"/>
      <c r="E50" s="171"/>
      <c r="F50" s="171"/>
      <c r="G50" s="171"/>
      <c r="H50" s="171"/>
      <c r="I50" s="1042"/>
      <c r="J50" s="1043"/>
      <c r="K50" s="1043"/>
      <c r="L50" s="1044"/>
    </row>
    <row r="51" spans="2:12" ht="15" customHeight="1" x14ac:dyDescent="0.2">
      <c r="B51" s="169"/>
      <c r="C51" s="170"/>
      <c r="D51" s="170"/>
      <c r="E51" s="171"/>
      <c r="F51" s="171"/>
      <c r="G51" s="171"/>
      <c r="H51" s="171"/>
      <c r="I51" s="1057"/>
      <c r="J51" s="1058"/>
      <c r="K51" s="1058"/>
      <c r="L51" s="1059"/>
    </row>
    <row r="52" spans="2:12" ht="15" customHeight="1" thickBot="1" x14ac:dyDescent="0.25">
      <c r="B52" s="169"/>
      <c r="C52" s="170"/>
      <c r="D52" s="170"/>
      <c r="E52" s="171"/>
      <c r="F52" s="171"/>
      <c r="G52" s="171"/>
      <c r="H52" s="171"/>
      <c r="I52" s="1060"/>
      <c r="J52" s="1061"/>
      <c r="K52" s="1061"/>
      <c r="L52" s="1062"/>
    </row>
    <row r="53" spans="2:12" ht="15.75" thickTop="1" x14ac:dyDescent="0.2"/>
  </sheetData>
  <sortState ref="B19:B35">
    <sortCondition ref="B19"/>
  </sortState>
  <mergeCells count="81">
    <mergeCell ref="I51:L52"/>
    <mergeCell ref="G41:H42"/>
    <mergeCell ref="I39:L40"/>
    <mergeCell ref="I41:L42"/>
    <mergeCell ref="J8:L8"/>
    <mergeCell ref="K25:L25"/>
    <mergeCell ref="K26:L26"/>
    <mergeCell ref="K24:L24"/>
    <mergeCell ref="K20:L20"/>
    <mergeCell ref="K21:L21"/>
    <mergeCell ref="K19:L19"/>
    <mergeCell ref="I20:J20"/>
    <mergeCell ref="I21:J21"/>
    <mergeCell ref="K22:L22"/>
    <mergeCell ref="K23:L23"/>
    <mergeCell ref="I19:J19"/>
    <mergeCell ref="D9:E9"/>
    <mergeCell ref="J9:K9"/>
    <mergeCell ref="H5:K5"/>
    <mergeCell ref="I44:L50"/>
    <mergeCell ref="B4:C4"/>
    <mergeCell ref="D4:E4"/>
    <mergeCell ref="G4:H4"/>
    <mergeCell ref="I4:K4"/>
    <mergeCell ref="B8:C8"/>
    <mergeCell ref="G8:I8"/>
    <mergeCell ref="B9:C9"/>
    <mergeCell ref="G9:I9"/>
    <mergeCell ref="B10:C10"/>
    <mergeCell ref="G10:I10"/>
    <mergeCell ref="D8:E8"/>
    <mergeCell ref="B17:B18"/>
    <mergeCell ref="B1:L1"/>
    <mergeCell ref="B2:L2"/>
    <mergeCell ref="B3:C3"/>
    <mergeCell ref="D3:E3"/>
    <mergeCell ref="G3:H3"/>
    <mergeCell ref="I3:K3"/>
    <mergeCell ref="B11:C11"/>
    <mergeCell ref="B12:C12"/>
    <mergeCell ref="G17:G18"/>
    <mergeCell ref="I17:J18"/>
    <mergeCell ref="B13:C13"/>
    <mergeCell ref="D13:E13"/>
    <mergeCell ref="G11:I13"/>
    <mergeCell ref="J11:L13"/>
    <mergeCell ref="K17:L18"/>
    <mergeCell ref="D17:D18"/>
    <mergeCell ref="E17:E18"/>
    <mergeCell ref="H17:H18"/>
    <mergeCell ref="B15:G15"/>
    <mergeCell ref="D12:E12"/>
    <mergeCell ref="K29:L29"/>
    <mergeCell ref="I27:J27"/>
    <mergeCell ref="I30:J30"/>
    <mergeCell ref="K34:L34"/>
    <mergeCell ref="K35:L35"/>
    <mergeCell ref="K32:L32"/>
    <mergeCell ref="K33:L33"/>
    <mergeCell ref="K31:L31"/>
    <mergeCell ref="K30:L30"/>
    <mergeCell ref="K27:L27"/>
    <mergeCell ref="K28:L28"/>
    <mergeCell ref="I28:J28"/>
    <mergeCell ref="I29:J29"/>
    <mergeCell ref="B41:B42"/>
    <mergeCell ref="C39:E40"/>
    <mergeCell ref="C41:E42"/>
    <mergeCell ref="I22:J22"/>
    <mergeCell ref="I23:J23"/>
    <mergeCell ref="I24:J24"/>
    <mergeCell ref="I25:J25"/>
    <mergeCell ref="I26:J26"/>
    <mergeCell ref="I31:J31"/>
    <mergeCell ref="B39:B40"/>
    <mergeCell ref="I32:J32"/>
    <mergeCell ref="I33:J33"/>
    <mergeCell ref="I34:J34"/>
    <mergeCell ref="I35:J35"/>
    <mergeCell ref="B37:E37"/>
    <mergeCell ref="G39:H40"/>
  </mergeCells>
  <conditionalFormatting sqref="I51:L52">
    <cfRule type="timePeriod" dxfId="3" priority="1" timePeriod="nextMonth">
      <formula>AND(MONTH(I51)=MONTH(EDATE(TODAY(),0+1)),YEAR(I51)=YEAR(EDATE(TODAY(),0+1)))</formula>
    </cfRule>
    <cfRule type="cellIs" dxfId="2" priority="2" operator="greaterThan">
      <formula>"0/01/1901"</formula>
    </cfRule>
    <cfRule type="cellIs" dxfId="1" priority="3" operator="equal">
      <formula>"0/01/1900"</formula>
    </cfRule>
    <cfRule type="cellIs" dxfId="0" priority="4" operator="greaterThan">
      <formula>"0/01/1900"</formula>
    </cfRule>
  </conditionalFormatting>
  <pageMargins left="0.25" right="0.25" top="0.75" bottom="0.75" header="0.3" footer="0.3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Reference!$F$3:$F$5</xm:f>
          </x14:formula1>
          <xm:sqref>C19:C35</xm:sqref>
        </x14:dataValidation>
        <x14:dataValidation type="list" allowBlank="1" showInputMessage="1" showErrorMessage="1" xr:uid="{00000000-0002-0000-0200-000002000000}">
          <x14:formula1>
            <xm:f>Reference!$E$2:$E$11</xm:f>
          </x14:formula1>
          <xm:sqref>D11</xm:sqref>
        </x14:dataValidation>
        <x14:dataValidation type="list" allowBlank="1" showInputMessage="1" showErrorMessage="1" xr:uid="{00000000-0002-0000-0200-000000000000}">
          <x14:formula1>
            <xm:f>Reference!$A$2:$A$57</xm:f>
          </x14:formula1>
          <xm:sqref>D3:E4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P81"/>
  <sheetViews>
    <sheetView showGridLines="0" zoomScale="85" zoomScaleNormal="85" workbookViewId="0">
      <selection activeCell="P24" sqref="P24"/>
    </sheetView>
  </sheetViews>
  <sheetFormatPr defaultRowHeight="15" x14ac:dyDescent="0.2"/>
  <cols>
    <col min="1" max="1" width="2.42578125" customWidth="1"/>
    <col min="2" max="2" width="37.42578125" customWidth="1"/>
    <col min="3" max="3" width="4.28515625" style="98" customWidth="1"/>
    <col min="4" max="4" width="17.42578125" style="98" customWidth="1"/>
    <col min="5" max="5" width="17.140625" customWidth="1"/>
    <col min="6" max="6" width="2.140625" customWidth="1"/>
    <col min="7" max="7" width="34.140625" customWidth="1"/>
    <col min="8" max="8" width="4.28515625" style="98" customWidth="1"/>
    <col min="9" max="9" width="28.140625" style="98" customWidth="1"/>
    <col min="10" max="10" width="14.5703125" style="98" customWidth="1"/>
    <col min="11" max="11" width="4.140625" customWidth="1"/>
    <col min="14" max="15" width="9.5703125" customWidth="1"/>
    <col min="16" max="16" width="19.85546875" customWidth="1"/>
    <col min="17" max="17" width="14" customWidth="1"/>
    <col min="18" max="18" width="15.85546875" customWidth="1"/>
    <col min="19" max="19" width="20.42578125" customWidth="1"/>
    <col min="20" max="20" width="16.28515625" customWidth="1"/>
  </cols>
  <sheetData>
    <row r="1" spans="2:15" ht="35.25" x14ac:dyDescent="0.2">
      <c r="B1" s="1026" t="s">
        <v>686</v>
      </c>
      <c r="C1" s="1027"/>
      <c r="D1" s="1027"/>
      <c r="E1" s="1027"/>
      <c r="F1" s="1027"/>
      <c r="G1" s="1027"/>
      <c r="H1" s="1027"/>
      <c r="I1" s="1027"/>
      <c r="J1" s="1027"/>
      <c r="K1" s="1028"/>
    </row>
    <row r="2" spans="2:15" ht="12.75" x14ac:dyDescent="0.2">
      <c r="B2" s="1029"/>
      <c r="C2" s="1030"/>
      <c r="D2" s="1030"/>
      <c r="E2" s="1030"/>
      <c r="F2" s="754"/>
      <c r="G2" s="754"/>
      <c r="H2" s="754"/>
      <c r="I2" s="754"/>
      <c r="J2" s="754"/>
      <c r="K2" s="1031"/>
    </row>
    <row r="3" spans="2:15" ht="16.5" x14ac:dyDescent="0.25">
      <c r="B3" s="1032" t="s">
        <v>151</v>
      </c>
      <c r="C3" s="1033"/>
      <c r="D3" s="1034"/>
      <c r="E3" s="1034"/>
      <c r="F3" s="4"/>
      <c r="G3" s="1035" t="s">
        <v>483</v>
      </c>
      <c r="H3" s="1033"/>
      <c r="I3" s="236"/>
      <c r="J3" s="237"/>
      <c r="K3" s="131"/>
    </row>
    <row r="4" spans="2:15" ht="16.5" customHeight="1" x14ac:dyDescent="0.25">
      <c r="B4" s="1045" t="s">
        <v>607</v>
      </c>
      <c r="C4" s="1046"/>
      <c r="D4" s="899"/>
      <c r="E4" s="899"/>
      <c r="F4" s="105"/>
      <c r="G4" s="1047"/>
      <c r="H4" s="1082"/>
      <c r="I4" s="234"/>
      <c r="J4" s="235"/>
      <c r="K4" s="125"/>
    </row>
    <row r="5" spans="2:15" ht="16.5" customHeight="1" x14ac:dyDescent="0.2">
      <c r="B5" s="159"/>
      <c r="C5" s="132"/>
      <c r="D5" s="160"/>
      <c r="E5" s="160"/>
      <c r="F5" s="117"/>
      <c r="G5" s="117"/>
      <c r="H5" s="1038"/>
      <c r="I5" s="1038"/>
      <c r="J5" s="1038"/>
      <c r="K5" s="134"/>
    </row>
    <row r="6" spans="2:15" ht="12.75" x14ac:dyDescent="0.2">
      <c r="B6" s="124"/>
      <c r="C6" s="105"/>
      <c r="D6" s="105"/>
      <c r="E6" s="105"/>
      <c r="F6" s="105"/>
      <c r="G6" s="105"/>
      <c r="H6" s="105"/>
      <c r="I6" s="105"/>
      <c r="J6" s="105"/>
      <c r="K6" s="105"/>
    </row>
    <row r="7" spans="2:15" ht="23.25" x14ac:dyDescent="0.3">
      <c r="B7" s="174" t="s">
        <v>1</v>
      </c>
      <c r="C7" s="126"/>
      <c r="D7" s="126"/>
      <c r="E7" s="127"/>
      <c r="F7" s="128"/>
      <c r="G7" s="129"/>
      <c r="H7" s="130"/>
      <c r="I7" s="130"/>
      <c r="J7" s="130"/>
      <c r="K7" s="173"/>
    </row>
    <row r="8" spans="2:15" ht="33.75" customHeight="1" x14ac:dyDescent="0.25">
      <c r="B8" s="1086" t="s">
        <v>310</v>
      </c>
      <c r="C8" s="775"/>
      <c r="D8" s="776"/>
      <c r="E8" s="777"/>
      <c r="F8" s="133"/>
      <c r="G8" s="1087" t="s">
        <v>361</v>
      </c>
      <c r="H8" s="779"/>
      <c r="I8" s="205"/>
      <c r="J8" s="206"/>
      <c r="K8" s="207"/>
    </row>
    <row r="9" spans="2:15" ht="41.25" customHeight="1" x14ac:dyDescent="0.25">
      <c r="B9" s="1088" t="s">
        <v>18</v>
      </c>
      <c r="C9" s="1089"/>
      <c r="D9" s="732"/>
      <c r="E9" s="733"/>
      <c r="F9" s="106"/>
      <c r="G9" s="1090" t="s">
        <v>484</v>
      </c>
      <c r="H9" s="747"/>
      <c r="I9" s="776"/>
      <c r="J9" s="1037"/>
      <c r="K9" s="190"/>
      <c r="N9" s="30"/>
      <c r="O9" s="30"/>
    </row>
    <row r="10" spans="2:15" ht="16.5" x14ac:dyDescent="0.25">
      <c r="B10" s="1093" t="s">
        <v>2</v>
      </c>
      <c r="C10" s="757"/>
      <c r="D10" s="208"/>
      <c r="E10" s="209"/>
      <c r="F10" s="133"/>
      <c r="G10" s="1093" t="s">
        <v>19</v>
      </c>
      <c r="H10" s="757"/>
      <c r="I10" s="187"/>
      <c r="J10" s="188"/>
      <c r="K10" s="189"/>
      <c r="N10" s="30"/>
      <c r="O10" s="30"/>
    </row>
    <row r="11" spans="2:15" ht="16.5" x14ac:dyDescent="0.25">
      <c r="B11" s="1094"/>
      <c r="C11" s="1095"/>
      <c r="D11" s="232"/>
      <c r="E11" s="232"/>
      <c r="F11" s="231"/>
      <c r="G11" s="1096" t="s">
        <v>633</v>
      </c>
      <c r="H11" s="1097"/>
      <c r="I11" s="1100"/>
      <c r="J11" s="1101"/>
      <c r="K11" s="1101"/>
      <c r="N11" s="30"/>
      <c r="O11" s="30"/>
    </row>
    <row r="12" spans="2:15" ht="16.5" x14ac:dyDescent="0.25">
      <c r="B12" s="1093" t="s">
        <v>629</v>
      </c>
      <c r="C12" s="757"/>
      <c r="D12" s="183"/>
      <c r="E12" s="233" t="str">
        <f>+_xlfn.IFNA(VLOOKUP($D$12,Reference!$C:$D,2,0),"")</f>
        <v/>
      </c>
      <c r="F12" s="199"/>
      <c r="G12" s="1098"/>
      <c r="H12" s="1099"/>
      <c r="I12" s="1102"/>
      <c r="J12" s="1103"/>
      <c r="K12" s="1103"/>
    </row>
    <row r="13" spans="2:15" ht="4.5" customHeight="1" x14ac:dyDescent="0.25">
      <c r="B13" s="106"/>
      <c r="C13" s="107"/>
      <c r="D13" s="107"/>
      <c r="E13" s="107"/>
      <c r="F13" s="106"/>
      <c r="G13" s="108"/>
      <c r="H13" s="108"/>
      <c r="I13" s="108"/>
      <c r="J13" s="108"/>
      <c r="K13" s="109"/>
    </row>
    <row r="14" spans="2:15" ht="23.25" x14ac:dyDescent="0.2">
      <c r="B14" s="1091" t="s">
        <v>687</v>
      </c>
      <c r="C14" s="1091"/>
      <c r="D14" s="1091"/>
      <c r="E14" s="1091"/>
      <c r="F14" s="200"/>
      <c r="G14" s="1092" t="s">
        <v>710</v>
      </c>
      <c r="H14" s="1092"/>
      <c r="I14" s="1092"/>
      <c r="J14" s="1092"/>
      <c r="K14" s="1092"/>
    </row>
    <row r="15" spans="2:15" ht="16.5" customHeight="1" x14ac:dyDescent="0.25">
      <c r="B15" s="196"/>
      <c r="C15" s="197"/>
      <c r="D15" s="118"/>
      <c r="E15" s="111"/>
      <c r="F15" s="195"/>
      <c r="G15" s="195"/>
      <c r="H15" s="195"/>
      <c r="I15" s="118"/>
      <c r="J15" s="118"/>
      <c r="K15" s="178"/>
    </row>
    <row r="16" spans="2:15" ht="16.5" x14ac:dyDescent="0.25">
      <c r="B16" s="2" t="s">
        <v>700</v>
      </c>
      <c r="C16" s="2"/>
      <c r="D16" s="2"/>
      <c r="E16" s="2"/>
      <c r="F16" s="176"/>
      <c r="G16" s="115" t="s">
        <v>694</v>
      </c>
      <c r="H16" s="115"/>
      <c r="I16" s="115"/>
      <c r="J16" s="115"/>
      <c r="K16" s="115"/>
    </row>
    <row r="17" spans="2:16" ht="16.5" x14ac:dyDescent="0.25">
      <c r="B17" s="222" t="s">
        <v>688</v>
      </c>
      <c r="C17" s="1083"/>
      <c r="D17" s="1084"/>
      <c r="E17" s="1085"/>
      <c r="F17" s="3"/>
      <c r="G17" s="224" t="s">
        <v>692</v>
      </c>
      <c r="H17" s="1104"/>
      <c r="I17" s="1084"/>
      <c r="J17" s="1084"/>
      <c r="K17" s="1085"/>
    </row>
    <row r="18" spans="2:16" ht="16.5" x14ac:dyDescent="0.25">
      <c r="B18" s="114" t="s">
        <v>689</v>
      </c>
      <c r="C18" s="1083"/>
      <c r="D18" s="1084"/>
      <c r="E18" s="1085"/>
      <c r="F18" s="3"/>
      <c r="G18" s="227" t="s">
        <v>693</v>
      </c>
      <c r="H18" s="1105"/>
      <c r="I18" s="1106"/>
      <c r="J18" s="1106"/>
      <c r="K18" s="1031"/>
    </row>
    <row r="19" spans="2:16" ht="16.5" x14ac:dyDescent="0.25">
      <c r="B19" s="114" t="s">
        <v>690</v>
      </c>
      <c r="C19" s="1083"/>
      <c r="D19" s="1084"/>
      <c r="E19" s="1085"/>
      <c r="F19" s="3"/>
      <c r="G19" s="222" t="s">
        <v>701</v>
      </c>
      <c r="H19" s="1083"/>
      <c r="I19" s="1084"/>
      <c r="J19" s="1084"/>
      <c r="K19" s="1085"/>
    </row>
    <row r="20" spans="2:16" ht="16.5" x14ac:dyDescent="0.25">
      <c r="B20" s="221" t="s">
        <v>699</v>
      </c>
      <c r="C20" s="1105"/>
      <c r="D20" s="1106"/>
      <c r="E20" s="1031"/>
      <c r="F20" s="3"/>
      <c r="G20" s="225"/>
      <c r="H20" s="226"/>
      <c r="I20" s="107"/>
      <c r="J20" s="107"/>
      <c r="K20" s="107"/>
    </row>
    <row r="21" spans="2:16" ht="16.5" x14ac:dyDescent="0.25">
      <c r="B21" s="230" t="s">
        <v>705</v>
      </c>
      <c r="C21" s="1083"/>
      <c r="D21" s="1084"/>
      <c r="E21" s="1085"/>
      <c r="F21" s="3"/>
      <c r="G21" s="115" t="s">
        <v>695</v>
      </c>
      <c r="H21" s="121"/>
      <c r="I21" s="179"/>
      <c r="J21" s="115"/>
      <c r="K21" s="115"/>
    </row>
    <row r="22" spans="2:16" ht="16.5" x14ac:dyDescent="0.25">
      <c r="B22" s="229" t="s">
        <v>708</v>
      </c>
      <c r="C22" s="1072"/>
      <c r="D22" s="1107"/>
      <c r="E22" s="1108"/>
      <c r="F22" s="3"/>
      <c r="G22" s="95" t="s">
        <v>288</v>
      </c>
      <c r="H22" s="1083"/>
      <c r="I22" s="1084"/>
      <c r="J22" s="1084"/>
      <c r="K22" s="1085"/>
    </row>
    <row r="23" spans="2:16" ht="16.5" x14ac:dyDescent="0.25">
      <c r="B23" s="223" t="s">
        <v>707</v>
      </c>
      <c r="C23" s="1105"/>
      <c r="D23" s="1106"/>
      <c r="E23" s="1031"/>
      <c r="F23" s="3"/>
      <c r="G23" s="95" t="s">
        <v>696</v>
      </c>
      <c r="H23" s="1083"/>
      <c r="I23" s="1084"/>
      <c r="J23" s="1084"/>
      <c r="K23" s="1085"/>
    </row>
    <row r="24" spans="2:16" ht="16.5" x14ac:dyDescent="0.25">
      <c r="B24" s="222" t="s">
        <v>706</v>
      </c>
      <c r="C24" s="1083"/>
      <c r="D24" s="1084"/>
      <c r="E24" s="1085"/>
      <c r="F24" s="3"/>
      <c r="G24" s="95" t="s">
        <v>697</v>
      </c>
      <c r="H24" s="1083"/>
      <c r="I24" s="1084"/>
      <c r="J24" s="1084"/>
      <c r="K24" s="1085"/>
    </row>
    <row r="25" spans="2:16" ht="16.5" x14ac:dyDescent="0.25">
      <c r="B25" s="225"/>
      <c r="C25" s="226"/>
      <c r="D25" s="107"/>
      <c r="E25" s="107"/>
      <c r="F25" s="3"/>
      <c r="G25" s="95" t="s">
        <v>698</v>
      </c>
      <c r="H25" s="1083"/>
      <c r="I25" s="1084"/>
      <c r="J25" s="1084"/>
      <c r="K25" s="1085"/>
    </row>
    <row r="26" spans="2:16" ht="16.5" x14ac:dyDescent="0.25">
      <c r="F26" s="3"/>
      <c r="H26"/>
      <c r="I26"/>
      <c r="J26"/>
      <c r="P26" s="110"/>
    </row>
    <row r="27" spans="2:16" ht="16.5" x14ac:dyDescent="0.25">
      <c r="F27" s="3"/>
      <c r="H27"/>
      <c r="I27"/>
      <c r="J27"/>
      <c r="P27" s="110"/>
    </row>
    <row r="28" spans="2:16" ht="16.5" x14ac:dyDescent="0.25">
      <c r="B28" s="113" t="s">
        <v>691</v>
      </c>
      <c r="C28" s="123"/>
      <c r="D28" s="112"/>
      <c r="E28" s="112"/>
      <c r="F28" s="3"/>
      <c r="H28"/>
      <c r="I28"/>
      <c r="J28"/>
      <c r="K28" s="110"/>
    </row>
    <row r="29" spans="2:16" ht="16.5" x14ac:dyDescent="0.25">
      <c r="B29" s="94" t="s">
        <v>702</v>
      </c>
      <c r="C29" s="1072"/>
      <c r="D29" s="1073"/>
      <c r="E29" s="1074"/>
      <c r="F29" s="3"/>
      <c r="H29"/>
      <c r="I29"/>
      <c r="J29"/>
      <c r="K29" s="110"/>
    </row>
    <row r="30" spans="2:16" ht="34.15" customHeight="1" x14ac:dyDescent="0.25">
      <c r="B30" s="228" t="s">
        <v>709</v>
      </c>
      <c r="C30" s="1072"/>
      <c r="D30" s="1073"/>
      <c r="E30" s="1074"/>
      <c r="F30" s="3"/>
      <c r="H30"/>
      <c r="I30"/>
      <c r="J30"/>
      <c r="K30" s="110"/>
    </row>
    <row r="31" spans="2:16" ht="36" customHeight="1" x14ac:dyDescent="0.2">
      <c r="B31" s="220" t="s">
        <v>703</v>
      </c>
      <c r="C31" s="1072"/>
      <c r="D31" s="1073"/>
      <c r="E31" s="1074"/>
      <c r="G31" s="110"/>
      <c r="H31"/>
      <c r="I31"/>
      <c r="J31"/>
    </row>
    <row r="32" spans="2:16" ht="27.75" x14ac:dyDescent="0.2">
      <c r="B32" s="219" t="s">
        <v>704</v>
      </c>
      <c r="C32" s="1072"/>
      <c r="D32" s="1073"/>
      <c r="E32" s="1074"/>
      <c r="H32"/>
      <c r="I32"/>
      <c r="J32"/>
    </row>
    <row r="33" spans="2:12" ht="48.6" customHeight="1" thickBot="1" x14ac:dyDescent="0.3">
      <c r="C33"/>
      <c r="D33"/>
      <c r="F33" s="3"/>
      <c r="H33"/>
      <c r="I33"/>
      <c r="J33"/>
    </row>
    <row r="34" spans="2:12" ht="17.25" thickTop="1" x14ac:dyDescent="0.25">
      <c r="B34" s="115" t="s">
        <v>711</v>
      </c>
      <c r="C34" s="121"/>
      <c r="D34" s="115"/>
      <c r="E34" s="115"/>
      <c r="F34" s="115"/>
      <c r="G34" s="1078" t="s">
        <v>715</v>
      </c>
      <c r="H34" s="1079"/>
      <c r="I34" s="1075" t="s">
        <v>630</v>
      </c>
      <c r="J34" s="1076"/>
      <c r="K34" s="1077"/>
      <c r="L34" s="110"/>
    </row>
    <row r="35" spans="2:12" ht="16.5" x14ac:dyDescent="0.25">
      <c r="B35" s="169"/>
      <c r="C35" s="170"/>
      <c r="D35" s="170"/>
      <c r="E35" s="171"/>
      <c r="F35" s="172"/>
      <c r="G35" s="1080"/>
      <c r="H35" s="1081"/>
      <c r="I35" s="1071" t="s">
        <v>712</v>
      </c>
      <c r="J35" s="1071"/>
      <c r="K35" s="1071"/>
    </row>
    <row r="36" spans="2:12" ht="16.5" x14ac:dyDescent="0.25">
      <c r="B36" s="192"/>
      <c r="C36" s="170"/>
      <c r="D36" s="170"/>
      <c r="E36" s="171"/>
      <c r="F36" s="172"/>
      <c r="G36" s="1080"/>
      <c r="H36" s="1081"/>
      <c r="I36" s="1071"/>
      <c r="J36" s="1071"/>
      <c r="K36" s="1071"/>
    </row>
    <row r="37" spans="2:12" ht="16.5" x14ac:dyDescent="0.25">
      <c r="B37" s="169"/>
      <c r="C37" s="170"/>
      <c r="D37" s="170"/>
      <c r="E37" s="171"/>
      <c r="F37" s="172"/>
      <c r="G37" s="1080"/>
      <c r="H37" s="1081"/>
      <c r="I37" s="1071"/>
      <c r="J37" s="1071"/>
      <c r="K37" s="1071"/>
    </row>
    <row r="38" spans="2:12" ht="16.5" x14ac:dyDescent="0.25">
      <c r="B38" s="169"/>
      <c r="C38" s="170"/>
      <c r="D38" s="170"/>
      <c r="E38" s="171"/>
      <c r="F38" s="172"/>
      <c r="G38" s="1064"/>
      <c r="H38" s="1065"/>
      <c r="I38" s="1071"/>
      <c r="J38" s="1071"/>
      <c r="K38" s="1071"/>
    </row>
    <row r="39" spans="2:12" ht="16.899999999999999" customHeight="1" thickBot="1" x14ac:dyDescent="0.25">
      <c r="B39" s="169"/>
      <c r="C39" s="170"/>
      <c r="D39" s="170"/>
      <c r="E39" s="171"/>
      <c r="F39" s="171"/>
      <c r="G39" s="1066"/>
      <c r="H39" s="1067"/>
      <c r="I39" s="1071"/>
      <c r="J39" s="1071"/>
      <c r="K39" s="1071"/>
    </row>
    <row r="40" spans="2:12" ht="16.899999999999999" customHeight="1" thickTop="1" x14ac:dyDescent="0.2">
      <c r="B40" s="169"/>
      <c r="C40" s="170"/>
      <c r="D40" s="170"/>
      <c r="E40" s="171"/>
      <c r="F40" s="171"/>
      <c r="G40" s="171"/>
      <c r="H40" s="170"/>
      <c r="I40" s="1071"/>
      <c r="J40" s="1071"/>
      <c r="K40" s="1071"/>
    </row>
    <row r="41" spans="2:12" x14ac:dyDescent="0.2">
      <c r="B41" s="169"/>
      <c r="C41" s="170"/>
      <c r="D41" s="170"/>
      <c r="E41" s="171"/>
      <c r="F41" s="171"/>
      <c r="G41" s="171"/>
      <c r="H41" s="170"/>
      <c r="I41" s="194"/>
      <c r="J41" s="194"/>
      <c r="K41" s="194"/>
    </row>
    <row r="42" spans="2:12" ht="15.75" x14ac:dyDescent="0.2">
      <c r="B42" s="169"/>
      <c r="C42" s="170"/>
      <c r="D42" s="170"/>
      <c r="E42" s="171"/>
      <c r="F42" s="171"/>
      <c r="G42" s="171"/>
      <c r="H42" s="170"/>
      <c r="I42" s="1068" t="s">
        <v>792</v>
      </c>
      <c r="J42" s="1069"/>
      <c r="K42" s="1070"/>
    </row>
    <row r="43" spans="2:12" ht="12.75" x14ac:dyDescent="0.2">
      <c r="C43"/>
      <c r="D43"/>
      <c r="H43"/>
      <c r="I43"/>
      <c r="J43"/>
    </row>
    <row r="44" spans="2:12" ht="12.75" x14ac:dyDescent="0.2">
      <c r="C44"/>
      <c r="D44"/>
      <c r="H44"/>
      <c r="I44"/>
      <c r="J44"/>
    </row>
    <row r="45" spans="2:12" ht="12.75" x14ac:dyDescent="0.2">
      <c r="C45"/>
      <c r="D45"/>
      <c r="H45"/>
      <c r="I45"/>
      <c r="J45"/>
    </row>
    <row r="46" spans="2:12" ht="12.75" x14ac:dyDescent="0.2">
      <c r="C46"/>
      <c r="D46"/>
      <c r="H46"/>
      <c r="I46"/>
      <c r="J46"/>
    </row>
    <row r="47" spans="2:12" ht="21" customHeight="1" x14ac:dyDescent="0.2">
      <c r="C47"/>
      <c r="D47"/>
      <c r="H47"/>
      <c r="I47"/>
      <c r="J47"/>
    </row>
    <row r="48" spans="2:12" ht="12.75" x14ac:dyDescent="0.2">
      <c r="C48"/>
      <c r="D48"/>
      <c r="H48"/>
      <c r="I48"/>
      <c r="J48"/>
    </row>
    <row r="49" spans="3:10" ht="12.75" x14ac:dyDescent="0.2">
      <c r="C49"/>
      <c r="D49"/>
      <c r="E49" s="110"/>
      <c r="H49"/>
      <c r="I49"/>
      <c r="J49"/>
    </row>
    <row r="50" spans="3:10" ht="12.75" x14ac:dyDescent="0.2">
      <c r="C50"/>
      <c r="D50"/>
      <c r="E50" s="110"/>
      <c r="H50"/>
      <c r="I50"/>
      <c r="J50"/>
    </row>
    <row r="51" spans="3:10" ht="12.75" x14ac:dyDescent="0.2">
      <c r="C51"/>
      <c r="D51"/>
      <c r="H51"/>
      <c r="I51"/>
      <c r="J51"/>
    </row>
    <row r="52" spans="3:10" ht="12.75" x14ac:dyDescent="0.2">
      <c r="C52"/>
      <c r="D52"/>
      <c r="H52"/>
      <c r="I52"/>
      <c r="J52"/>
    </row>
    <row r="53" spans="3:10" ht="16.5" customHeight="1" x14ac:dyDescent="0.2">
      <c r="C53"/>
      <c r="D53"/>
      <c r="H53"/>
      <c r="I53"/>
      <c r="J53"/>
    </row>
    <row r="54" spans="3:10" ht="12.75" x14ac:dyDescent="0.2">
      <c r="C54"/>
      <c r="D54"/>
      <c r="H54" s="110"/>
      <c r="I54"/>
      <c r="J54"/>
    </row>
    <row r="55" spans="3:10" ht="12.75" x14ac:dyDescent="0.2">
      <c r="C55"/>
      <c r="D55"/>
      <c r="H55"/>
      <c r="I55"/>
      <c r="J55"/>
    </row>
    <row r="56" spans="3:10" ht="12.75" x14ac:dyDescent="0.2">
      <c r="C56"/>
      <c r="D56"/>
      <c r="H56"/>
      <c r="I56"/>
      <c r="J56"/>
    </row>
    <row r="57" spans="3:10" ht="12.75" x14ac:dyDescent="0.2">
      <c r="C57"/>
      <c r="D57"/>
      <c r="H57"/>
      <c r="I57"/>
      <c r="J57"/>
    </row>
    <row r="58" spans="3:10" ht="12.75" x14ac:dyDescent="0.2">
      <c r="C58"/>
      <c r="D58"/>
      <c r="H58"/>
      <c r="I58"/>
      <c r="J58"/>
    </row>
    <row r="59" spans="3:10" ht="12.75" x14ac:dyDescent="0.2">
      <c r="C59"/>
      <c r="D59"/>
      <c r="H59"/>
      <c r="I59"/>
      <c r="J59"/>
    </row>
    <row r="60" spans="3:10" ht="12.75" x14ac:dyDescent="0.2">
      <c r="C60"/>
      <c r="D60"/>
      <c r="H60"/>
      <c r="I60"/>
      <c r="J60"/>
    </row>
    <row r="61" spans="3:10" ht="12.75" x14ac:dyDescent="0.2">
      <c r="C61"/>
      <c r="D61"/>
      <c r="H61"/>
      <c r="I61"/>
      <c r="J61"/>
    </row>
    <row r="62" spans="3:10" ht="12.75" x14ac:dyDescent="0.2">
      <c r="C62"/>
      <c r="D62"/>
      <c r="H62"/>
      <c r="I62"/>
      <c r="J62"/>
    </row>
    <row r="63" spans="3:10" ht="12.75" x14ac:dyDescent="0.2">
      <c r="C63"/>
      <c r="D63"/>
      <c r="H63"/>
      <c r="I63"/>
      <c r="J63"/>
    </row>
    <row r="64" spans="3:10" ht="12.75" x14ac:dyDescent="0.2">
      <c r="C64"/>
      <c r="D64"/>
      <c r="H64"/>
      <c r="I64"/>
      <c r="J64"/>
    </row>
    <row r="65" spans="3:10" ht="12.75" x14ac:dyDescent="0.2">
      <c r="C65"/>
      <c r="D65"/>
      <c r="H65"/>
      <c r="I65"/>
      <c r="J65"/>
    </row>
    <row r="66" spans="3:10" ht="12.75" x14ac:dyDescent="0.2">
      <c r="C66"/>
      <c r="D66"/>
      <c r="H66"/>
      <c r="I66"/>
      <c r="J66"/>
    </row>
    <row r="67" spans="3:10" ht="12.75" x14ac:dyDescent="0.2">
      <c r="C67"/>
      <c r="D67"/>
      <c r="H67"/>
      <c r="I67"/>
      <c r="J67"/>
    </row>
    <row r="68" spans="3:10" ht="12.75" x14ac:dyDescent="0.2">
      <c r="C68"/>
      <c r="D68"/>
      <c r="H68"/>
      <c r="I68"/>
      <c r="J68"/>
    </row>
    <row r="69" spans="3:10" ht="12.75" x14ac:dyDescent="0.2">
      <c r="C69"/>
      <c r="D69"/>
      <c r="H69"/>
      <c r="I69"/>
      <c r="J69"/>
    </row>
    <row r="70" spans="3:10" ht="12.75" x14ac:dyDescent="0.2">
      <c r="C70"/>
      <c r="D70"/>
      <c r="H70"/>
      <c r="I70"/>
      <c r="J70"/>
    </row>
    <row r="71" spans="3:10" ht="12.75" x14ac:dyDescent="0.2">
      <c r="C71"/>
      <c r="D71"/>
      <c r="H71"/>
      <c r="I71"/>
      <c r="J71"/>
    </row>
    <row r="72" spans="3:10" ht="12.75" x14ac:dyDescent="0.2">
      <c r="C72"/>
      <c r="D72"/>
      <c r="H72"/>
      <c r="I72"/>
      <c r="J72"/>
    </row>
    <row r="73" spans="3:10" ht="12.75" x14ac:dyDescent="0.2">
      <c r="C73"/>
      <c r="D73"/>
      <c r="H73"/>
      <c r="I73"/>
      <c r="J73"/>
    </row>
    <row r="74" spans="3:10" ht="12.75" x14ac:dyDescent="0.2">
      <c r="C74"/>
      <c r="D74"/>
      <c r="H74"/>
      <c r="I74"/>
      <c r="J74"/>
    </row>
    <row r="75" spans="3:10" ht="12.75" x14ac:dyDescent="0.2">
      <c r="C75"/>
      <c r="D75"/>
      <c r="H75"/>
      <c r="I75"/>
      <c r="J75"/>
    </row>
    <row r="76" spans="3:10" ht="12.75" x14ac:dyDescent="0.2">
      <c r="C76"/>
      <c r="D76"/>
      <c r="H76"/>
      <c r="I76"/>
      <c r="J76"/>
    </row>
    <row r="77" spans="3:10" ht="12.75" x14ac:dyDescent="0.2">
      <c r="C77"/>
      <c r="D77"/>
      <c r="H77"/>
      <c r="I77"/>
      <c r="J77"/>
    </row>
    <row r="78" spans="3:10" ht="12.75" x14ac:dyDescent="0.2">
      <c r="C78"/>
      <c r="D78"/>
      <c r="H78"/>
      <c r="I78"/>
      <c r="J78"/>
    </row>
    <row r="79" spans="3:10" x14ac:dyDescent="0.2">
      <c r="H79"/>
      <c r="I79"/>
      <c r="J79"/>
    </row>
    <row r="80" spans="3:10" x14ac:dyDescent="0.2">
      <c r="H80"/>
      <c r="I80"/>
      <c r="J80"/>
    </row>
    <row r="81" spans="8:10" x14ac:dyDescent="0.2">
      <c r="H81"/>
      <c r="I81"/>
      <c r="J81"/>
    </row>
  </sheetData>
  <mergeCells count="56">
    <mergeCell ref="C24:E24"/>
    <mergeCell ref="C29:E29"/>
    <mergeCell ref="H24:K24"/>
    <mergeCell ref="H17:K17"/>
    <mergeCell ref="H18:K18"/>
    <mergeCell ref="H19:K19"/>
    <mergeCell ref="H22:K22"/>
    <mergeCell ref="H25:K25"/>
    <mergeCell ref="H23:K23"/>
    <mergeCell ref="C17:E17"/>
    <mergeCell ref="C18:E18"/>
    <mergeCell ref="C19:E19"/>
    <mergeCell ref="C22:E22"/>
    <mergeCell ref="C23:E23"/>
    <mergeCell ref="C20:E20"/>
    <mergeCell ref="I9:J9"/>
    <mergeCell ref="B14:E14"/>
    <mergeCell ref="G14:K14"/>
    <mergeCell ref="B10:C10"/>
    <mergeCell ref="G10:H10"/>
    <mergeCell ref="B11:C11"/>
    <mergeCell ref="G11:H12"/>
    <mergeCell ref="I11:K12"/>
    <mergeCell ref="B12:C12"/>
    <mergeCell ref="B4:C4"/>
    <mergeCell ref="D4:E4"/>
    <mergeCell ref="G4:H4"/>
    <mergeCell ref="C21:E21"/>
    <mergeCell ref="B1:K1"/>
    <mergeCell ref="B2:K2"/>
    <mergeCell ref="B3:C3"/>
    <mergeCell ref="D3:E3"/>
    <mergeCell ref="G3:H3"/>
    <mergeCell ref="H5:J5"/>
    <mergeCell ref="B8:C8"/>
    <mergeCell ref="D8:E8"/>
    <mergeCell ref="G8:H8"/>
    <mergeCell ref="B9:C9"/>
    <mergeCell ref="D9:E9"/>
    <mergeCell ref="G9:H9"/>
    <mergeCell ref="C30:E30"/>
    <mergeCell ref="C31:E31"/>
    <mergeCell ref="C32:E32"/>
    <mergeCell ref="I34:K34"/>
    <mergeCell ref="I35:I36"/>
    <mergeCell ref="J35:J36"/>
    <mergeCell ref="K35:K36"/>
    <mergeCell ref="G34:H37"/>
    <mergeCell ref="G38:H39"/>
    <mergeCell ref="I42:K42"/>
    <mergeCell ref="I37:I38"/>
    <mergeCell ref="J37:J38"/>
    <mergeCell ref="K37:K38"/>
    <mergeCell ref="I39:I40"/>
    <mergeCell ref="J39:J40"/>
    <mergeCell ref="K39:K40"/>
  </mergeCells>
  <pageMargins left="0.25" right="0.25" top="0.75" bottom="0.75" header="0.3" footer="0.3"/>
  <pageSetup paperSize="9"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1000000}">
          <x14:formula1>
            <xm:f>Reference!$E$2:$E$11</xm:f>
          </x14:formula1>
          <xm:sqref>D11</xm:sqref>
        </x14:dataValidation>
        <x14:dataValidation type="list" allowBlank="1" showInputMessage="1" showErrorMessage="1" xr:uid="{00000000-0002-0000-0700-000000000000}">
          <x14:formula1>
            <xm:f>Reference!$A$2:$A$57</xm:f>
          </x14:formula1>
          <xm:sqref>D3:E4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Plan Reception Checklist</vt:lpstr>
      <vt:lpstr>Sheet1</vt:lpstr>
      <vt:lpstr>BTI, Kitchen &amp; Bathroom </vt:lpstr>
      <vt:lpstr>F&amp;T Form</vt:lpstr>
      <vt:lpstr>Checklist Summary Auckland</vt:lpstr>
      <vt:lpstr>Checklist Summary New Plymouth</vt:lpstr>
      <vt:lpstr>Checklist Summary Auckland OLD</vt:lpstr>
      <vt:lpstr>Reprice Form</vt:lpstr>
      <vt:lpstr>Farm Buildings </vt:lpstr>
      <vt:lpstr>CRM</vt:lpstr>
      <vt:lpstr>Reference</vt:lpstr>
      <vt:lpstr>Checklist Summary Wider NZ</vt:lpstr>
      <vt:lpstr>Kaboodle Design Sheet</vt:lpstr>
      <vt:lpstr>'BTI, Kitchen &amp; Bathroom '!Print_Area</vt:lpstr>
      <vt:lpstr>'Checklist Summary Auckland'!Print_Area</vt:lpstr>
      <vt:lpstr>'Checklist Summary Auckland OLD'!Print_Area</vt:lpstr>
      <vt:lpstr>'Checklist Summary New Plymouth'!Print_Area</vt:lpstr>
      <vt:lpstr>'F&amp;T Form'!Print_Area</vt:lpstr>
      <vt:lpstr>'Farm Buildings '!Print_Area</vt:lpstr>
      <vt:lpstr>'Kaboodle Design Sheet'!Print_Area</vt:lpstr>
      <vt:lpstr>'Plan Reception Checklist'!Print_Area</vt:lpstr>
      <vt:lpstr>'Reprice Form'!Print_Area</vt:lpstr>
    </vt:vector>
  </TitlesOfParts>
  <Company>Benchmark Building Supplies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mitek</dc:creator>
  <cp:lastModifiedBy>Juan Garcia</cp:lastModifiedBy>
  <cp:lastPrinted>2018-09-19T22:54:33Z</cp:lastPrinted>
  <dcterms:created xsi:type="dcterms:W3CDTF">2007-02-07T00:21:54Z</dcterms:created>
  <dcterms:modified xsi:type="dcterms:W3CDTF">2018-10-01T02:33:32Z</dcterms:modified>
</cp:coreProperties>
</file>