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240" yWindow="60" windowWidth="16275" windowHeight="8010"/>
  </bookViews>
  <sheets>
    <sheet name="VehicleInfo" sheetId="1" r:id="rId1"/>
    <sheet name="List" sheetId="7" state="hidden" r:id="rId2"/>
  </sheets>
  <calcPr calcId="145621"/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<sst xmlns="http://schemas.openxmlformats.org/spreadsheetml/2006/main" count="93" uniqueCount="76">
  <si>
    <t>Transaction ID</t>
  </si>
  <si>
    <t>CSR Number</t>
  </si>
  <si>
    <t>Address</t>
  </si>
  <si>
    <t>Accreditation Number</t>
  </si>
  <si>
    <t>Item Type</t>
  </si>
  <si>
    <t>Vehicle Make</t>
  </si>
  <si>
    <t>Vehicle Make ID</t>
  </si>
  <si>
    <t>Vehicle Model</t>
  </si>
  <si>
    <t>Vehicle Model ID</t>
  </si>
  <si>
    <t>Engine Number</t>
  </si>
  <si>
    <t>Piston Displacement</t>
  </si>
  <si>
    <t>Fuel</t>
  </si>
  <si>
    <t>Fuel ID</t>
  </si>
  <si>
    <t>CP Number</t>
  </si>
  <si>
    <t>Date Issued</t>
  </si>
  <si>
    <t>Cylinders</t>
  </si>
  <si>
    <t>Chasis Number</t>
  </si>
  <si>
    <t>Series</t>
  </si>
  <si>
    <t>CP Number2</t>
  </si>
  <si>
    <t>Date Issued3</t>
  </si>
  <si>
    <t>Front Tires Number</t>
  </si>
  <si>
    <t>Rear Tires Number</t>
  </si>
  <si>
    <t>Body ID Number</t>
  </si>
  <si>
    <t>Year Tires</t>
  </si>
  <si>
    <t>Gross Vehicle Weight</t>
  </si>
  <si>
    <t>BIR CCMV</t>
  </si>
  <si>
    <t>Date Issued4</t>
  </si>
  <si>
    <t>Tax Type</t>
  </si>
  <si>
    <t>Tax Amount</t>
  </si>
  <si>
    <t>Vehicle Color</t>
  </si>
  <si>
    <t>Vehicle Color ID</t>
  </si>
  <si>
    <t>Aircon Type</t>
  </si>
  <si>
    <t>Conduction Sticker</t>
  </si>
  <si>
    <t>COC Number</t>
  </si>
  <si>
    <t>VehicleMakeID</t>
  </si>
  <si>
    <t>VehicleMakeName</t>
  </si>
  <si>
    <t>VehicleModelName</t>
  </si>
  <si>
    <t>VehicleModelID</t>
  </si>
  <si>
    <t>VehicleFuelTypeName</t>
  </si>
  <si>
    <t>VehicleFuelTypeID</t>
  </si>
  <si>
    <t>VehicleColorName</t>
  </si>
  <si>
    <t>VehicleColorID</t>
  </si>
  <si>
    <t>VehicleBodyTypeName</t>
  </si>
  <si>
    <t>VehicleBodyTypeID</t>
  </si>
  <si>
    <t>Suzuki</t>
  </si>
  <si>
    <t>3</t>
  </si>
  <si>
    <t>Ertiga</t>
  </si>
  <si>
    <t>4</t>
  </si>
  <si>
    <t>Gasoline</t>
  </si>
  <si>
    <t>1</t>
  </si>
  <si>
    <t>White</t>
  </si>
  <si>
    <t>Sedan</t>
  </si>
  <si>
    <t>Innova</t>
  </si>
  <si>
    <t>Diesel</t>
  </si>
  <si>
    <t>2</t>
  </si>
  <si>
    <t>Silver</t>
  </si>
  <si>
    <t>Sport coupe</t>
  </si>
  <si>
    <t>Vios</t>
  </si>
  <si>
    <t>Liquified Petroleum</t>
  </si>
  <si>
    <t>Black</t>
  </si>
  <si>
    <t>Xpander</t>
  </si>
  <si>
    <t>5</t>
  </si>
  <si>
    <t>Compressed Natural Gas</t>
  </si>
  <si>
    <t>Grey</t>
  </si>
  <si>
    <t>Ethanol</t>
  </si>
  <si>
    <t>Blue</t>
  </si>
  <si>
    <t>Red</t>
  </si>
  <si>
    <t>6</t>
  </si>
  <si>
    <t>Brown</t>
  </si>
  <si>
    <t>7</t>
  </si>
  <si>
    <t>Yellow</t>
  </si>
  <si>
    <t>8</t>
  </si>
  <si>
    <t>Green</t>
  </si>
  <si>
    <t>9</t>
  </si>
  <si>
    <t>Vehicle Body Type</t>
  </si>
  <si>
    <t>Vehicle Body Type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</si>
</sst>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5">
    <dxf>
      <font>
        <color theme="1"/>
      </font>
    </dxf>
    <dxf>
      <font>
        <color theme="1"/>
      </font>
    </dxf>
    <dxf>
      <font>
        <color theme="1"/>
      </font>
    </dxf>
    <dxf>
      <numFmt numFmtId="0" formatCode="General"/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8" displayName="Table8" ref="A1:AJ27" totalsRowShown="0">
  <autoFilter ref="A1:AJ27"/>
  <tableColumns count="36">
    <tableColumn id="1" name="Transaction ID" dataDxfId="34"/>
    <tableColumn id="2" name="CSR Number" dataDxfId="33"/>
    <tableColumn id="3" name="Address" dataDxfId="32"/>
    <tableColumn id="4" name="Accreditation Number" dataDxfId="31"/>
    <tableColumn id="5" name="Item Type" dataDxfId="30"/>
    <tableColumn id="6" name="Vehicle Make" dataDxfId="29"/>
    <tableColumn id="7" name="Vehicle Make ID" dataDxfId="28">
      <calculatedColumnFormula>VLOOKUP(Table8[[#This Row],[Vehicle Make]],List!A:B,2,FALSE)</calculatedColumnFormula>
    </tableColumn>
    <tableColumn id="8" name="Vehicle Model" dataDxfId="27"/>
    <tableColumn id="9" name="Vehicle Model ID" dataDxfId="26">
      <calculatedColumnFormula>VLOOKUP(Table8[[#This Row],[Vehicle Model]],List!E:F,2,FALSE)</calculatedColumnFormula>
    </tableColumn>
    <tableColumn id="10" name="Engine Number" dataDxfId="25"/>
    <tableColumn id="11" name="Piston Displacement" dataDxfId="24"/>
    <tableColumn id="12" name="Fuel" dataDxfId="23"/>
    <tableColumn id="13" name="Fuel ID" dataDxfId="22">
      <calculatedColumnFormula>VLOOKUP(Table8[[#This Row],[Fuel]],List!H:I,2,FALSE)</calculatedColumnFormula>
    </tableColumn>
    <tableColumn id="14" name="CP Number" dataDxfId="21"/>
    <tableColumn id="15" name="Date Issued" dataDxfId="20"/>
    <tableColumn id="16" name="Cylinders" dataDxfId="19"/>
    <tableColumn id="17" name="Chasis Number" dataDxfId="18"/>
    <tableColumn id="18" name="Series" dataDxfId="17"/>
    <tableColumn id="19" name="CP Number2" dataDxfId="16"/>
    <tableColumn id="20" name="Date Issued3" dataDxfId="15"/>
    <tableColumn id="21" name="Front Tires Number" dataDxfId="14"/>
    <tableColumn id="22" name="Rear Tires Number" dataDxfId="13"/>
    <tableColumn id="23" name="Body ID Number" dataDxfId="12"/>
    <tableColumn id="24" name="Year Tires" dataDxfId="11"/>
    <tableColumn id="25" name="Gross Vehicle Weight" dataDxfId="10"/>
    <tableColumn id="26" name="BIR CCMV" dataDxfId="9"/>
    <tableColumn id="27" name="Date Issued4" dataDxfId="8"/>
    <tableColumn id="28" name="Tax Type" dataDxfId="7"/>
    <tableColumn id="29" name="Tax Amount" dataDxfId="6"/>
    <tableColumn id="30" name="Vehicle Color" dataDxfId="5"/>
    <tableColumn id="31" name="Vehicle Color ID" dataDxfId="4">
      <calculatedColumnFormula>VLOOKUP(Table8[[#This Row],[Vehicle Color]],List!K:L,2,FALSE)</calculatedColumnFormula>
    </tableColumn>
    <tableColumn id="35" name="Vehicle Body Type"/>
    <tableColumn id="36" name="Vehicle Body Type ID" dataDxfId="3">
      <calculatedColumnFormula>VLOOKUP(Table8[[#This Row],[Vehicle Body Type]],List!U:V,2,FALSE)</calculatedColumnFormula>
    </tableColumn>
    <tableColumn id="32" name="Aircon Type" dataDxfId="2"/>
    <tableColumn id="33" name="Conduction Sticker" dataDxfId="1"/>
    <tableColumn id="34" name="COC Numbe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B2" totalsRowShown="0">
  <autoFilter ref="A1:B2"/>
  <tableColumns count="2">
    <tableColumn id="1" name="VehicleMakeID"/>
    <tableColumn id="2" name="VehicleMake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D1:F5" totalsRowShown="0">
  <autoFilter ref="D1:F5"/>
  <tableColumns count="3">
    <tableColumn id="1" name="VehicleMakeID"/>
    <tableColumn id="2" name="VehicleModelName"/>
    <tableColumn id="3" name="VehicleModel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" displayName="Table3" ref="H1:I6" totalsRowShown="0">
  <autoFilter ref="H1:I6"/>
  <tableColumns count="2">
    <tableColumn id="1" name="VehicleFuelTypeName"/>
    <tableColumn id="2" name="VehicleFuelType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" displayName="Table4" ref="K1:L10" totalsRowShown="0">
  <autoFilter ref="K1:L10"/>
  <tableColumns count="2">
    <tableColumn id="1" name="VehicleColorName"/>
    <tableColumn id="2" name="VehicleColor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5" displayName="Table5" ref="U1:V3" totalsRowShown="0">
  <autoFilter ref="U1:V3"/>
  <tableColumns count="2">
    <tableColumn id="1" name="VehicleBodyTypeName"/>
    <tableColumn id="2" name="VehicleBodyType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4.140625" customWidth="1"/>
    <col min="3" max="3" width="10.28515625" customWidth="1"/>
    <col min="4" max="4" width="22.7109375" customWidth="1"/>
    <col min="5" max="5" width="12" customWidth="1"/>
    <col min="6" max="6" width="15.28515625" customWidth="1"/>
    <col min="7" max="7" width="17.5703125" hidden="1" customWidth="1"/>
    <col min="8" max="8" width="16.140625" customWidth="1"/>
    <col min="9" max="9" width="18.42578125" hidden="1" customWidth="1"/>
    <col min="10" max="10" width="16.85546875" customWidth="1"/>
    <col min="11" max="11" width="21.28515625" customWidth="1"/>
    <col min="12" max="12" width="9.140625" customWidth="1"/>
    <col min="13" max="13" width="9.28515625" hidden="1" customWidth="1"/>
    <col min="14" max="14" width="13.140625" customWidth="1"/>
    <col min="15" max="15" width="13.42578125" customWidth="1"/>
    <col min="16" max="16" width="11.42578125" customWidth="1"/>
    <col min="17" max="17" width="16.42578125" customWidth="1"/>
    <col min="18" max="18" width="9.140625" customWidth="1"/>
    <col min="19" max="19" width="14.140625" customWidth="1"/>
    <col min="20" max="20" width="14.42578125" customWidth="1"/>
    <col min="21" max="21" width="20.28515625" customWidth="1"/>
    <col min="22" max="22" width="19.5703125" customWidth="1"/>
    <col min="23" max="23" width="17.5703125" customWidth="1"/>
    <col min="24" max="24" width="11.85546875" customWidth="1"/>
    <col min="25" max="25" width="22.28515625" customWidth="1"/>
    <col min="26" max="26" width="11.85546875" customWidth="1"/>
    <col min="27" max="27" width="14.42578125" customWidth="1"/>
    <col min="28" max="28" width="10.85546875" customWidth="1"/>
    <col min="29" max="29" width="13.7109375" customWidth="1"/>
    <col min="30" max="30" width="15" customWidth="1"/>
    <col min="31" max="31" width="17.28515625" hidden="1" customWidth="1"/>
    <col min="32" max="32" width="17.28515625" customWidth="1"/>
    <col min="33" max="33" width="17.28515625" hidden="1" customWidth="1"/>
    <col min="34" max="34" width="13.5703125" customWidth="1"/>
    <col min="35" max="35" width="19.7109375" customWidth="1"/>
    <col min="36" max="36" width="14.5703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74</v>
      </c>
      <c r="AG1" t="s">
        <v>75</v>
      </c>
      <c r="AH1" t="s">
        <v>31</v>
      </c>
      <c r="AI1" t="s">
        <v>32</v>
      </c>
      <c r="AJ1" t="s">
        <v>33</v>
      </c>
    </row>
    <row r="2" spans="1:36" x14ac:dyDescent="0.25">
      <c r="G2" t="e">
        <f>VLOOKUP(Table8[[#This Row],[Vehicle Make]],List!A:B,2,FALSE)</f>
        <v>#N/A</v>
      </c>
      <c r="I2" t="e">
        <f>VLOOKUP(Table8[[#This Row],[Vehicle Model]],List!E:F,2,FALSE)</f>
        <v>#N/A</v>
      </c>
      <c r="M2" t="e">
        <f>VLOOKUP(Table8[[#This Row],[Fuel]],List!H:I,2,FALSE)</f>
        <v>#N/A</v>
      </c>
      <c r="AE2" t="e">
        <f>VLOOKUP(Table8[[#This Row],[Vehicle Color]],List!K:L,2,FALSE)</f>
        <v>#N/A</v>
      </c>
      <c r="AG2" t="e">
        <f>VLOOKUP(Table8[[#This Row],[Vehicle Body Type]],List!U:V,2,FALSE)</f>
        <v>#N/A</v>
      </c>
    </row>
    <row r="3" spans="1:36" x14ac:dyDescent="0.25">
      <c r="G3" t="e">
        <f>VLOOKUP(Table8[[#This Row],[Vehicle Make]],List!A:B,2,FALSE)</f>
        <v>#N/A</v>
      </c>
      <c r="I3" t="e">
        <f>VLOOKUP(Table8[[#This Row],[Vehicle Model]],List!E:F,2,FALSE)</f>
        <v>#N/A</v>
      </c>
      <c r="M3" t="e">
        <f>VLOOKUP(Table8[[#This Row],[Fuel]],List!H:I,2,FALSE)</f>
        <v>#N/A</v>
      </c>
      <c r="AE3" t="e">
        <f>VLOOKUP(Table8[[#This Row],[Vehicle Color]],List!K:L,2,FALSE)</f>
        <v>#N/A</v>
      </c>
      <c r="AG3" t="e">
        <f>VLOOKUP(Table8[[#This Row],[Vehicle Body Type]],List!U:V,2,FALSE)</f>
        <v>#N/A</v>
      </c>
    </row>
    <row r="4" spans="1:36" x14ac:dyDescent="0.25">
      <c r="G4" t="e">
        <f>VLOOKUP(Table8[[#This Row],[Vehicle Make]],List!A:B,2,FALSE)</f>
        <v>#N/A</v>
      </c>
      <c r="I4" t="e">
        <f>VLOOKUP(Table8[[#This Row],[Vehicle Model]],List!E:F,2,FALSE)</f>
        <v>#N/A</v>
      </c>
      <c r="M4" t="e">
        <f>VLOOKUP(Table8[[#This Row],[Fuel]],List!H:I,2,FALSE)</f>
        <v>#N/A</v>
      </c>
      <c r="AE4" t="e">
        <f>VLOOKUP(Table8[[#This Row],[Vehicle Color]],List!K:L,2,FALSE)</f>
        <v>#N/A</v>
      </c>
      <c r="AG4" t="e">
        <f>VLOOKUP(Table8[[#This Row],[Vehicle Body Type]],List!U:V,2,FALSE)</f>
        <v>#N/A</v>
      </c>
    </row>
    <row r="5" spans="1:36" x14ac:dyDescent="0.25">
      <c r="G5" t="e">
        <f>VLOOKUP(Table8[[#This Row],[Vehicle Make]],List!A:B,2,FALSE)</f>
        <v>#N/A</v>
      </c>
      <c r="I5" t="e">
        <f>VLOOKUP(Table8[[#This Row],[Vehicle Model]],List!E:F,2,FALSE)</f>
        <v>#N/A</v>
      </c>
      <c r="M5" t="e">
        <f>VLOOKUP(Table8[[#This Row],[Fuel]],List!H:I,2,FALSE)</f>
        <v>#N/A</v>
      </c>
      <c r="AE5" t="e">
        <f>VLOOKUP(Table8[[#This Row],[Vehicle Color]],List!K:L,2,FALSE)</f>
        <v>#N/A</v>
      </c>
      <c r="AG5" t="e">
        <f>VLOOKUP(Table8[[#This Row],[Vehicle Body Type]],List!U:V,2,FALSE)</f>
        <v>#N/A</v>
      </c>
    </row>
    <row r="6" spans="1:36" x14ac:dyDescent="0.25">
      <c r="G6" t="e">
        <f>VLOOKUP(Table8[[#This Row],[Vehicle Make]],List!A:B,2,FALSE)</f>
        <v>#N/A</v>
      </c>
      <c r="I6" t="e">
        <f>VLOOKUP(Table8[[#This Row],[Vehicle Model]],List!E:F,2,FALSE)</f>
        <v>#N/A</v>
      </c>
      <c r="M6" t="e">
        <f>VLOOKUP(Table8[[#This Row],[Fuel]],List!H:I,2,FALSE)</f>
        <v>#N/A</v>
      </c>
      <c r="AE6" t="e">
        <f>VLOOKUP(Table8[[#This Row],[Vehicle Color]],List!K:L,2,FALSE)</f>
        <v>#N/A</v>
      </c>
      <c r="AG6" t="e">
        <f>VLOOKUP(Table8[[#This Row],[Vehicle Body Type]],List!U:V,2,FALSE)</f>
        <v>#N/A</v>
      </c>
    </row>
    <row r="7" spans="1:36" x14ac:dyDescent="0.25">
      <c r="G7" t="e">
        <f>VLOOKUP(Table8[[#This Row],[Vehicle Make]],List!A:B,2,FALSE)</f>
        <v>#N/A</v>
      </c>
      <c r="I7" t="e">
        <f>VLOOKUP(Table8[[#This Row],[Vehicle Model]],List!E:F,2,FALSE)</f>
        <v>#N/A</v>
      </c>
      <c r="M7" t="e">
        <f>VLOOKUP(Table8[[#This Row],[Fuel]],List!H:I,2,FALSE)</f>
        <v>#N/A</v>
      </c>
      <c r="AE7" t="e">
        <f>VLOOKUP(Table8[[#This Row],[Vehicle Color]],List!K:L,2,FALSE)</f>
        <v>#N/A</v>
      </c>
      <c r="AG7" t="e">
        <f>VLOOKUP(Table8[[#This Row],[Vehicle Body Type]],List!U:V,2,FALSE)</f>
        <v>#N/A</v>
      </c>
    </row>
    <row r="8" spans="1:36" x14ac:dyDescent="0.25">
      <c r="G8" t="e">
        <f>VLOOKUP(Table8[[#This Row],[Vehicle Make]],List!A:B,2,FALSE)</f>
        <v>#N/A</v>
      </c>
      <c r="I8" t="e">
        <f>VLOOKUP(Table8[[#This Row],[Vehicle Model]],List!E:F,2,FALSE)</f>
        <v>#N/A</v>
      </c>
      <c r="M8" t="e">
        <f>VLOOKUP(Table8[[#This Row],[Fuel]],List!H:I,2,FALSE)</f>
        <v>#N/A</v>
      </c>
      <c r="AE8" t="e">
        <f>VLOOKUP(Table8[[#This Row],[Vehicle Color]],List!K:L,2,FALSE)</f>
        <v>#N/A</v>
      </c>
      <c r="AG8" t="e">
        <f>VLOOKUP(Table8[[#This Row],[Vehicle Body Type]],List!U:V,2,FALSE)</f>
        <v>#N/A</v>
      </c>
    </row>
    <row r="9" spans="1:36" x14ac:dyDescent="0.25">
      <c r="G9" t="e">
        <f>VLOOKUP(Table8[[#This Row],[Vehicle Make]],List!A:B,2,FALSE)</f>
        <v>#N/A</v>
      </c>
      <c r="I9" t="e">
        <f>VLOOKUP(Table8[[#This Row],[Vehicle Model]],List!E:F,2,FALSE)</f>
        <v>#N/A</v>
      </c>
      <c r="M9" t="e">
        <f>VLOOKUP(Table8[[#This Row],[Fuel]],List!H:I,2,FALSE)</f>
        <v>#N/A</v>
      </c>
      <c r="AE9" t="e">
        <f>VLOOKUP(Table8[[#This Row],[Vehicle Color]],List!K:L,2,FALSE)</f>
        <v>#N/A</v>
      </c>
      <c r="AG9" t="e">
        <f>VLOOKUP(Table8[[#This Row],[Vehicle Body Type]],List!U:V,2,FALSE)</f>
        <v>#N/A</v>
      </c>
    </row>
    <row r="10" spans="1:36" x14ac:dyDescent="0.25">
      <c r="G10" t="e">
        <f>VLOOKUP(Table8[[#This Row],[Vehicle Make]],List!A:B,2,FALSE)</f>
        <v>#N/A</v>
      </c>
      <c r="I10" t="e">
        <f>VLOOKUP(Table8[[#This Row],[Vehicle Model]],List!E:F,2,FALSE)</f>
        <v>#N/A</v>
      </c>
      <c r="M10" t="e">
        <f>VLOOKUP(Table8[[#This Row],[Fuel]],List!H:I,2,FALSE)</f>
        <v>#N/A</v>
      </c>
      <c r="AE10" t="e">
        <f>VLOOKUP(Table8[[#This Row],[Vehicle Color]],List!K:L,2,FALSE)</f>
        <v>#N/A</v>
      </c>
      <c r="AG10" t="e">
        <f>VLOOKUP(Table8[[#This Row],[Vehicle Body Type]],List!U:V,2,FALSE)</f>
        <v>#N/A</v>
      </c>
    </row>
    <row r="11" spans="1:36" x14ac:dyDescent="0.25">
      <c r="G11" t="e">
        <f>VLOOKUP(Table8[[#This Row],[Vehicle Make]],List!A:B,2,FALSE)</f>
        <v>#N/A</v>
      </c>
      <c r="I11" t="e">
        <f>VLOOKUP(Table8[[#This Row],[Vehicle Model]],List!E:F,2,FALSE)</f>
        <v>#N/A</v>
      </c>
      <c r="M11" t="e">
        <f>VLOOKUP(Table8[[#This Row],[Fuel]],List!H:I,2,FALSE)</f>
        <v>#N/A</v>
      </c>
      <c r="AE11" t="e">
        <f>VLOOKUP(Table8[[#This Row],[Vehicle Color]],List!K:L,2,FALSE)</f>
        <v>#N/A</v>
      </c>
      <c r="AG11" t="e">
        <f>VLOOKUP(Table8[[#This Row],[Vehicle Body Type]],List!U:V,2,FALSE)</f>
        <v>#N/A</v>
      </c>
    </row>
    <row r="12" spans="1:36" x14ac:dyDescent="0.25">
      <c r="G12" t="e">
        <f>VLOOKUP(Table8[[#This Row],[Vehicle Make]],List!A:B,2,FALSE)</f>
        <v>#N/A</v>
      </c>
      <c r="I12" t="e">
        <f>VLOOKUP(Table8[[#This Row],[Vehicle Model]],List!E:F,2,FALSE)</f>
        <v>#N/A</v>
      </c>
      <c r="M12" t="e">
        <f>VLOOKUP(Table8[[#This Row],[Fuel]],List!H:I,2,FALSE)</f>
        <v>#N/A</v>
      </c>
      <c r="AE12" t="e">
        <f>VLOOKUP(Table8[[#This Row],[Vehicle Color]],List!K:L,2,FALSE)</f>
        <v>#N/A</v>
      </c>
      <c r="AG12" t="e">
        <f>VLOOKUP(Table8[[#This Row],[Vehicle Body Type]],List!U:V,2,FALSE)</f>
        <v>#N/A</v>
      </c>
    </row>
    <row r="13" spans="1:36" x14ac:dyDescent="0.25">
      <c r="G13" t="e">
        <f>VLOOKUP(Table8[[#This Row],[Vehicle Make]],List!A:B,2,FALSE)</f>
        <v>#N/A</v>
      </c>
      <c r="I13" t="e">
        <f>VLOOKUP(Table8[[#This Row],[Vehicle Model]],List!E:F,2,FALSE)</f>
        <v>#N/A</v>
      </c>
      <c r="M13" t="e">
        <f>VLOOKUP(Table8[[#This Row],[Fuel]],List!H:I,2,FALSE)</f>
        <v>#N/A</v>
      </c>
      <c r="AE13" t="e">
        <f>VLOOKUP(Table8[[#This Row],[Vehicle Color]],List!K:L,2,FALSE)</f>
        <v>#N/A</v>
      </c>
      <c r="AG13" t="e">
        <f>VLOOKUP(Table8[[#This Row],[Vehicle Body Type]],List!U:V,2,FALSE)</f>
        <v>#N/A</v>
      </c>
    </row>
    <row r="14" spans="1:36" x14ac:dyDescent="0.25">
      <c r="G14" t="e">
        <f>VLOOKUP(Table8[[#This Row],[Vehicle Make]],List!A:B,2,FALSE)</f>
        <v>#N/A</v>
      </c>
      <c r="I14" t="e">
        <f>VLOOKUP(Table8[[#This Row],[Vehicle Model]],List!E:F,2,FALSE)</f>
        <v>#N/A</v>
      </c>
      <c r="M14" t="e">
        <f>VLOOKUP(Table8[[#This Row],[Fuel]],List!H:I,2,FALSE)</f>
        <v>#N/A</v>
      </c>
      <c r="AE14" t="e">
        <f>VLOOKUP(Table8[[#This Row],[Vehicle Color]],List!K:L,2,FALSE)</f>
        <v>#N/A</v>
      </c>
      <c r="AG14" t="e">
        <f>VLOOKUP(Table8[[#This Row],[Vehicle Body Type]],List!U:V,2,FALSE)</f>
        <v>#N/A</v>
      </c>
    </row>
    <row r="15" spans="1:36" x14ac:dyDescent="0.25">
      <c r="G15" t="e">
        <f>VLOOKUP(Table8[[#This Row],[Vehicle Make]],List!A:B,2,FALSE)</f>
        <v>#N/A</v>
      </c>
      <c r="I15" t="e">
        <f>VLOOKUP(Table8[[#This Row],[Vehicle Model]],List!E:F,2,FALSE)</f>
        <v>#N/A</v>
      </c>
      <c r="M15" t="e">
        <f>VLOOKUP(Table8[[#This Row],[Fuel]],List!H:I,2,FALSE)</f>
        <v>#N/A</v>
      </c>
      <c r="AE15" t="e">
        <f>VLOOKUP(Table8[[#This Row],[Vehicle Color]],List!K:L,2,FALSE)</f>
        <v>#N/A</v>
      </c>
      <c r="AG15" t="e">
        <f>VLOOKUP(Table8[[#This Row],[Vehicle Body Type]],List!U:V,2,FALSE)</f>
        <v>#N/A</v>
      </c>
    </row>
    <row r="16" spans="1:36" x14ac:dyDescent="0.25">
      <c r="G16" t="e">
        <f>VLOOKUP(Table8[[#This Row],[Vehicle Make]],List!A:B,2,FALSE)</f>
        <v>#N/A</v>
      </c>
      <c r="I16" t="e">
        <f>VLOOKUP(Table8[[#This Row],[Vehicle Model]],List!E:F,2,FALSE)</f>
        <v>#N/A</v>
      </c>
      <c r="M16" t="e">
        <f>VLOOKUP(Table8[[#This Row],[Fuel]],List!H:I,2,FALSE)</f>
        <v>#N/A</v>
      </c>
      <c r="AE16" t="e">
        <f>VLOOKUP(Table8[[#This Row],[Vehicle Color]],List!K:L,2,FALSE)</f>
        <v>#N/A</v>
      </c>
      <c r="AG16" t="e">
        <f>VLOOKUP(Table8[[#This Row],[Vehicle Body Type]],List!U:V,2,FALSE)</f>
        <v>#N/A</v>
      </c>
    </row>
    <row r="17" spans="7:33" x14ac:dyDescent="0.25">
      <c r="G17" t="e">
        <f>VLOOKUP(Table8[[#This Row],[Vehicle Make]],List!A:B,2,FALSE)</f>
        <v>#N/A</v>
      </c>
      <c r="I17" t="e">
        <f>VLOOKUP(Table8[[#This Row],[Vehicle Model]],List!E:F,2,FALSE)</f>
        <v>#N/A</v>
      </c>
      <c r="M17" t="e">
        <f>VLOOKUP(Table8[[#This Row],[Fuel]],List!H:I,2,FALSE)</f>
        <v>#N/A</v>
      </c>
      <c r="AE17" t="e">
        <f>VLOOKUP(Table8[[#This Row],[Vehicle Color]],List!K:L,2,FALSE)</f>
        <v>#N/A</v>
      </c>
      <c r="AG17" t="e">
        <f>VLOOKUP(Table8[[#This Row],[Vehicle Body Type]],List!U:V,2,FALSE)</f>
        <v>#N/A</v>
      </c>
    </row>
    <row r="18" spans="7:33" x14ac:dyDescent="0.25">
      <c r="G18" t="e">
        <f>VLOOKUP(Table8[[#This Row],[Vehicle Make]],List!A:B,2,FALSE)</f>
        <v>#N/A</v>
      </c>
      <c r="I18" t="e">
        <f>VLOOKUP(Table8[[#This Row],[Vehicle Model]],List!E:F,2,FALSE)</f>
        <v>#N/A</v>
      </c>
      <c r="M18" t="e">
        <f>VLOOKUP(Table8[[#This Row],[Fuel]],List!H:I,2,FALSE)</f>
        <v>#N/A</v>
      </c>
      <c r="AE18" t="e">
        <f>VLOOKUP(Table8[[#This Row],[Vehicle Color]],List!K:L,2,FALSE)</f>
        <v>#N/A</v>
      </c>
      <c r="AG18" t="e">
        <f>VLOOKUP(Table8[[#This Row],[Vehicle Body Type]],List!U:V,2,FALSE)</f>
        <v>#N/A</v>
      </c>
    </row>
    <row r="19" spans="7:33" x14ac:dyDescent="0.25">
      <c r="G19" t="e">
        <f>VLOOKUP(Table8[[#This Row],[Vehicle Make]],List!A:B,2,FALSE)</f>
        <v>#N/A</v>
      </c>
      <c r="I19" t="e">
        <f>VLOOKUP(Table8[[#This Row],[Vehicle Model]],List!E:F,2,FALSE)</f>
        <v>#N/A</v>
      </c>
      <c r="M19" t="e">
        <f>VLOOKUP(Table8[[#This Row],[Fuel]],List!H:I,2,FALSE)</f>
        <v>#N/A</v>
      </c>
      <c r="AE19" t="e">
        <f>VLOOKUP(Table8[[#This Row],[Vehicle Color]],List!K:L,2,FALSE)</f>
        <v>#N/A</v>
      </c>
      <c r="AG19" t="e">
        <f>VLOOKUP(Table8[[#This Row],[Vehicle Body Type]],List!U:V,2,FALSE)</f>
        <v>#N/A</v>
      </c>
    </row>
    <row r="20" spans="7:33" x14ac:dyDescent="0.25">
      <c r="G20" t="e">
        <f>VLOOKUP(Table8[[#This Row],[Vehicle Make]],List!A:B,2,FALSE)</f>
        <v>#N/A</v>
      </c>
      <c r="I20" t="e">
        <f>VLOOKUP(Table8[[#This Row],[Vehicle Model]],List!E:F,2,FALSE)</f>
        <v>#N/A</v>
      </c>
      <c r="M20" t="e">
        <f>VLOOKUP(Table8[[#This Row],[Fuel]],List!H:I,2,FALSE)</f>
        <v>#N/A</v>
      </c>
      <c r="AE20" t="e">
        <f>VLOOKUP(Table8[[#This Row],[Vehicle Color]],List!K:L,2,FALSE)</f>
        <v>#N/A</v>
      </c>
      <c r="AG20" t="e">
        <f>VLOOKUP(Table8[[#This Row],[Vehicle Body Type]],List!U:V,2,FALSE)</f>
        <v>#N/A</v>
      </c>
    </row>
    <row r="21" spans="7:33" x14ac:dyDescent="0.25">
      <c r="G21" t="e">
        <f>VLOOKUP(Table8[[#This Row],[Vehicle Make]],List!A:B,2,FALSE)</f>
        <v>#N/A</v>
      </c>
      <c r="I21" t="e">
        <f>VLOOKUP(Table8[[#This Row],[Vehicle Model]],List!E:F,2,FALSE)</f>
        <v>#N/A</v>
      </c>
      <c r="M21" t="e">
        <f>VLOOKUP(Table8[[#This Row],[Fuel]],List!H:I,2,FALSE)</f>
        <v>#N/A</v>
      </c>
      <c r="AE21" t="e">
        <f>VLOOKUP(Table8[[#This Row],[Vehicle Color]],List!K:L,2,FALSE)</f>
        <v>#N/A</v>
      </c>
      <c r="AG21" t="e">
        <f>VLOOKUP(Table8[[#This Row],[Vehicle Body Type]],List!U:V,2,FALSE)</f>
        <v>#N/A</v>
      </c>
    </row>
    <row r="22" spans="7:33" x14ac:dyDescent="0.25">
      <c r="G22" t="e">
        <f>VLOOKUP(Table8[[#This Row],[Vehicle Make]],List!A:B,2,FALSE)</f>
        <v>#N/A</v>
      </c>
      <c r="I22" t="e">
        <f>VLOOKUP(Table8[[#This Row],[Vehicle Model]],List!E:F,2,FALSE)</f>
        <v>#N/A</v>
      </c>
      <c r="M22" t="e">
        <f>VLOOKUP(Table8[[#This Row],[Fuel]],List!H:I,2,FALSE)</f>
        <v>#N/A</v>
      </c>
      <c r="AE22" t="e">
        <f>VLOOKUP(Table8[[#This Row],[Vehicle Color]],List!K:L,2,FALSE)</f>
        <v>#N/A</v>
      </c>
      <c r="AG22" t="e">
        <f>VLOOKUP(Table8[[#This Row],[Vehicle Body Type]],List!U:V,2,FALSE)</f>
        <v>#N/A</v>
      </c>
    </row>
    <row r="23" spans="7:33" x14ac:dyDescent="0.25">
      <c r="G23" t="e">
        <f>VLOOKUP(Table8[[#This Row],[Vehicle Make]],List!A:B,2,FALSE)</f>
        <v>#N/A</v>
      </c>
      <c r="I23" t="e">
        <f>VLOOKUP(Table8[[#This Row],[Vehicle Model]],List!E:F,2,FALSE)</f>
        <v>#N/A</v>
      </c>
      <c r="M23" t="e">
        <f>VLOOKUP(Table8[[#This Row],[Fuel]],List!H:I,2,FALSE)</f>
        <v>#N/A</v>
      </c>
      <c r="AE23" t="e">
        <f>VLOOKUP(Table8[[#This Row],[Vehicle Color]],List!K:L,2,FALSE)</f>
        <v>#N/A</v>
      </c>
      <c r="AG23" t="e">
        <f>VLOOKUP(Table8[[#This Row],[Vehicle Body Type]],List!U:V,2,FALSE)</f>
        <v>#N/A</v>
      </c>
    </row>
    <row r="24" spans="7:33" x14ac:dyDescent="0.25">
      <c r="G24" t="e">
        <f>VLOOKUP(Table8[[#This Row],[Vehicle Make]],List!A:B,2,FALSE)</f>
        <v>#N/A</v>
      </c>
      <c r="I24" t="e">
        <f>VLOOKUP(Table8[[#This Row],[Vehicle Model]],List!E:F,2,FALSE)</f>
        <v>#N/A</v>
      </c>
      <c r="M24" t="e">
        <f>VLOOKUP(Table8[[#This Row],[Fuel]],List!H:I,2,FALSE)</f>
        <v>#N/A</v>
      </c>
      <c r="AE24" t="e">
        <f>VLOOKUP(Table8[[#This Row],[Vehicle Color]],List!K:L,2,FALSE)</f>
        <v>#N/A</v>
      </c>
      <c r="AG24" t="e">
        <f>VLOOKUP(Table8[[#This Row],[Vehicle Body Type]],List!U:V,2,FALSE)</f>
        <v>#N/A</v>
      </c>
    </row>
    <row r="25" spans="7:33" x14ac:dyDescent="0.25">
      <c r="G25" t="e">
        <f>VLOOKUP(Table8[[#This Row],[Vehicle Make]],List!A:B,2,FALSE)</f>
        <v>#N/A</v>
      </c>
      <c r="I25" t="e">
        <f>VLOOKUP(Table8[[#This Row],[Vehicle Model]],List!E:F,2,FALSE)</f>
        <v>#N/A</v>
      </c>
      <c r="M25" t="e">
        <f>VLOOKUP(Table8[[#This Row],[Fuel]],List!H:I,2,FALSE)</f>
        <v>#N/A</v>
      </c>
      <c r="AE25" t="e">
        <f>VLOOKUP(Table8[[#This Row],[Vehicle Color]],List!K:L,2,FALSE)</f>
        <v>#N/A</v>
      </c>
      <c r="AG25" t="e">
        <f>VLOOKUP(Table8[[#This Row],[Vehicle Body Type]],List!U:V,2,FALSE)</f>
        <v>#N/A</v>
      </c>
    </row>
    <row r="26" spans="7:33" x14ac:dyDescent="0.25">
      <c r="G26" t="e">
        <f>VLOOKUP(Table8[[#This Row],[Vehicle Make]],List!A:B,2,FALSE)</f>
        <v>#N/A</v>
      </c>
      <c r="I26" t="e">
        <f>VLOOKUP(Table8[[#This Row],[Vehicle Model]],List!E:F,2,FALSE)</f>
        <v>#N/A</v>
      </c>
      <c r="M26" t="e">
        <f>VLOOKUP(Table8[[#This Row],[Fuel]],List!H:I,2,FALSE)</f>
        <v>#N/A</v>
      </c>
      <c r="AE26" t="e">
        <f>VLOOKUP(Table8[[#This Row],[Vehicle Color]],List!K:L,2,FALSE)</f>
        <v>#N/A</v>
      </c>
      <c r="AG26" t="e">
        <f>VLOOKUP(Table8[[#This Row],[Vehicle Body Type]],List!U:V,2,FALSE)</f>
        <v>#N/A</v>
      </c>
    </row>
    <row r="27" spans="7:33" x14ac:dyDescent="0.25">
      <c r="G27" t="e">
        <f>VLOOKUP(Table8[[#This Row],[Vehicle Make]],List!A:B,2,FALSE)</f>
        <v>#N/A</v>
      </c>
      <c r="I27" t="e">
        <f>VLOOKUP(Table8[[#This Row],[Vehicle Model]],List!E:F,2,FALSE)</f>
        <v>#N/A</v>
      </c>
      <c r="M27" t="e">
        <f>VLOOKUP(Table8[[#This Row],[Fuel]],List!H:I,2,FALSE)</f>
        <v>#N/A</v>
      </c>
      <c r="AE27" t="e">
        <f>VLOOKUP(Table8[[#This Row],[Vehicle Color]],List!K:L,2,FALSE)</f>
        <v>#N/A</v>
      </c>
      <c r="AG27" t="e">
        <f>VLOOKUP(Table8[[#This Row],[Vehicle Body Type]],List!U:V,2,FALSE)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OFFSET(List!$H$2:$H$1000,0,0,COUNTA(List!$H$2:$H$1000),1)</xm:f>
          </x14:formula1>
          <xm:sqref>L2:L27</xm:sqref>
        </x14:dataValidation>
        <x14:dataValidation type="list" allowBlank="1" showInputMessage="1" showErrorMessage="1">
          <x14:formula1>
            <xm:f>OFFSET(List!$D$1,MATCH(G2,List!$D:$D,0)-1,1,COUNTIF(List!$D:$D,G2),1)</xm:f>
          </x14:formula1>
          <xm:sqref>H2:H27</xm:sqref>
        </x14:dataValidation>
        <x14:dataValidation type="list" allowBlank="1" showInputMessage="1" showErrorMessage="1">
          <x14:formula1>
            <xm:f>OFFSET(List!$A$2:$A$1000,0,0,COUNTA(List!$A$2:$A$1000),1)</xm:f>
          </x14:formula1>
          <xm:sqref>F2:F27</xm:sqref>
        </x14:dataValidation>
        <x14:dataValidation type="list" allowBlank="1" showInputMessage="1" showErrorMessage="1">
          <x14:formula1>
            <xm:f>OFFSET(List!$K$2:$K$1000,0,0,COUNTA(List!$K$2:$K$1000),1)</xm:f>
          </x14:formula1>
          <xm:sqref>AD2:AD27</xm:sqref>
        </x14:dataValidation>
        <x14:dataValidation type="list" allowBlank="1" showInputMessage="1" showErrorMessage="1">
          <x14:formula1>
            <xm:f>OFFSET(List!$U$2:$U$1000,0,0,COUNTA(List!$U$2:$U$1000),1)</xm:f>
          </x14:formula1>
          <xm:sqref>AF2:AF27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/>
  </sheetViews>
  <sheetFormatPr defaultRowHeight="15" x14ac:dyDescent="0.25"/>
  <sheetData>
    <row r="1" spans="1:22" x14ac:dyDescent="0.25">
      <c r="A1" t="s">
        <v>34</v>
      </c>
      <c r="B1" t="s">
        <v>35</v>
      </c>
      <c r="D1" t="s">
        <v>34</v>
      </c>
      <c r="E1" t="s">
        <v>36</v>
      </c>
      <c r="F1" t="s">
        <v>37</v>
      </c>
      <c r="H1" t="s">
        <v>38</v>
      </c>
      <c r="I1" t="s">
        <v>39</v>
      </c>
      <c r="K1" t="s">
        <v>40</v>
      </c>
      <c r="L1" t="s">
        <v>41</v>
      </c>
      <c r="U1" t="s">
        <v>42</v>
      </c>
      <c r="V1" t="s">
        <v>43</v>
      </c>
    </row>
    <row r="2" spans="1:22" x14ac:dyDescent="0.25">
      <c r="A2" t="s">
        <v>44</v>
      </c>
      <c r="B2" t="s">
        <v>45</v>
      </c>
      <c r="D2" t="s">
        <v>45</v>
      </c>
      <c r="E2" t="s">
        <v>46</v>
      </c>
      <c r="F2" t="s">
        <v>47</v>
      </c>
      <c r="H2" t="s">
        <v>48</v>
      </c>
      <c r="I2" t="s">
        <v>49</v>
      </c>
      <c r="K2" t="s">
        <v>50</v>
      </c>
      <c r="L2" t="s">
        <v>49</v>
      </c>
      <c r="U2" t="s">
        <v>51</v>
      </c>
      <c r="V2" t="s">
        <v>49</v>
      </c>
    </row>
    <row r="3" spans="1:22" x14ac:dyDescent="0.25">
      <c r="D3" t="s">
        <v>49</v>
      </c>
      <c r="E3" t="s">
        <v>52</v>
      </c>
      <c r="F3" t="s">
        <v>45</v>
      </c>
      <c r="H3" t="s">
        <v>53</v>
      </c>
      <c r="I3" t="s">
        <v>54</v>
      </c>
      <c r="K3" t="s">
        <v>55</v>
      </c>
      <c r="L3" t="s">
        <v>54</v>
      </c>
      <c r="U3" t="s">
        <v>56</v>
      </c>
      <c r="V3" t="s">
        <v>54</v>
      </c>
    </row>
    <row r="4" spans="1:22" x14ac:dyDescent="0.25">
      <c r="D4" t="s">
        <v>49</v>
      </c>
      <c r="E4" t="s">
        <v>57</v>
      </c>
      <c r="F4" t="s">
        <v>49</v>
      </c>
      <c r="H4" t="s">
        <v>58</v>
      </c>
      <c r="I4" t="s">
        <v>45</v>
      </c>
      <c r="K4" t="s">
        <v>59</v>
      </c>
      <c r="L4" t="s">
        <v>45</v>
      </c>
    </row>
    <row r="5" spans="1:22" x14ac:dyDescent="0.25">
      <c r="D5" t="s">
        <v>47</v>
      </c>
      <c r="E5" t="s">
        <v>60</v>
      </c>
      <c r="F5" t="s">
        <v>61</v>
      </c>
      <c r="H5" t="s">
        <v>62</v>
      </c>
      <c r="I5" t="s">
        <v>47</v>
      </c>
      <c r="K5" t="s">
        <v>63</v>
      </c>
      <c r="L5" t="s">
        <v>47</v>
      </c>
    </row>
    <row r="6" spans="1:22" x14ac:dyDescent="0.25">
      <c r="H6" t="s">
        <v>64</v>
      </c>
      <c r="I6" t="s">
        <v>61</v>
      </c>
      <c r="K6" t="s">
        <v>65</v>
      </c>
      <c r="L6" t="s">
        <v>61</v>
      </c>
    </row>
    <row r="7" spans="1:22" x14ac:dyDescent="0.25">
      <c r="K7" t="s">
        <v>66</v>
      </c>
      <c r="L7" t="s">
        <v>67</v>
      </c>
    </row>
    <row r="8" spans="1:22" x14ac:dyDescent="0.25">
      <c r="K8" t="s">
        <v>68</v>
      </c>
      <c r="L8" t="s">
        <v>69</v>
      </c>
    </row>
    <row r="9" spans="1:22" x14ac:dyDescent="0.25">
      <c r="K9" t="s">
        <v>70</v>
      </c>
      <c r="L9" t="s">
        <v>71</v>
      </c>
    </row>
    <row r="10" spans="1:22" x14ac:dyDescent="0.25">
      <c r="K10" t="s">
        <v>72</v>
      </c>
      <c r="L10" t="s">
        <v>73</v>
      </c>
    </row>
  </sheetData>
  <pageMargins left="0.75" right="0.75" top="0.75" bottom="0.5" header="0.5" footer="0.75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VehicleInfo</vt:lpstr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achilles</dc:creator>
  <cp:lastModifiedBy>achilles</cp:lastModifiedBy>
  <dcterms:created xsi:type="dcterms:W3CDTF">2020-03-24T03:13:58Z</dcterms:created>
  <dcterms:modified xsi:type="dcterms:W3CDTF">2020-04-14T03:38:06Z</dcterms:modified>
</cp:coreProperties>
</file>