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yrus\Documents\GitHub\VehicleRegistration\VehicleRegistration\VehicleRegistration\UploadTemplate\"/>
    </mc:Choice>
  </mc:AlternateContent>
  <xr:revisionPtr revIDLastSave="0" documentId="13_ncr:1_{29A57146-8440-4C31-B332-EC258E4B3A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ehicleInfo" sheetId="1" r:id="rId1"/>
    <sheet name="List" sheetId="7" state="hidden" r:id="rId2"/>
  </sheets>
  <calcPr calcId="191029"/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D31" i="1"/>
  <c r="D32" i="1"/>
  <c r="D33" i="1"/>
  <c r="D34" i="1"/>
  <c r="D35" i="1"/>
  <c r="D36" i="1"/>
  <c r="D37" i="1"/>
  <c r="F31" i="1"/>
  <c r="F32" i="1"/>
  <c r="F33" i="1"/>
  <c r="F34" i="1"/>
  <c r="F35" i="1"/>
  <c r="F36" i="1"/>
  <c r="F37" i="1"/>
  <c r="K31" i="1"/>
  <c r="K32" i="1"/>
  <c r="K33" i="1"/>
  <c r="K34" i="1"/>
  <c r="K35" i="1"/>
  <c r="K36" i="1"/>
  <c r="K37" i="1"/>
  <c r="M31" i="1"/>
  <c r="M32" i="1"/>
  <c r="M33" i="1"/>
  <c r="M34" i="1"/>
  <c r="M35" i="1"/>
  <c r="M36" i="1"/>
  <c r="M37" i="1"/>
  <c r="O31" i="1"/>
  <c r="O32" i="1"/>
  <c r="O33" i="1"/>
  <c r="O34" i="1"/>
  <c r="O35" i="1"/>
  <c r="O36" i="1"/>
  <c r="O37" i="1"/>
  <c r="B28" i="1"/>
  <c r="B29" i="1"/>
  <c r="B30" i="1"/>
  <c r="D28" i="1"/>
  <c r="D29" i="1"/>
  <c r="D30" i="1"/>
  <c r="F28" i="1"/>
  <c r="F29" i="1"/>
  <c r="F30" i="1"/>
  <c r="K28" i="1"/>
  <c r="K29" i="1"/>
  <c r="K30" i="1"/>
  <c r="M28" i="1"/>
  <c r="M29" i="1"/>
  <c r="M30" i="1"/>
  <c r="O28" i="1"/>
  <c r="O29" i="1"/>
  <c r="O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K2" i="1"/>
  <c r="B2" i="1" l="1"/>
  <c r="D2" i="1"/>
  <c r="F2" i="1"/>
  <c r="O2" i="1"/>
  <c r="B3" i="1"/>
  <c r="D3" i="1"/>
  <c r="F3" i="1"/>
  <c r="K3" i="1"/>
  <c r="O3" i="1"/>
  <c r="B4" i="1"/>
  <c r="D4" i="1"/>
  <c r="F4" i="1"/>
  <c r="K4" i="1"/>
  <c r="O4" i="1"/>
  <c r="B5" i="1"/>
  <c r="D5" i="1"/>
  <c r="F5" i="1"/>
  <c r="K5" i="1"/>
  <c r="O5" i="1"/>
  <c r="B6" i="1"/>
  <c r="D6" i="1"/>
  <c r="F6" i="1"/>
  <c r="K6" i="1"/>
  <c r="O6" i="1"/>
  <c r="B7" i="1"/>
  <c r="D7" i="1"/>
  <c r="F7" i="1"/>
  <c r="K7" i="1"/>
  <c r="O7" i="1"/>
  <c r="B8" i="1"/>
  <c r="D8" i="1"/>
  <c r="F8" i="1"/>
  <c r="K8" i="1"/>
  <c r="O8" i="1"/>
  <c r="B9" i="1"/>
  <c r="D9" i="1"/>
  <c r="F9" i="1"/>
  <c r="K9" i="1"/>
  <c r="O9" i="1"/>
  <c r="B10" i="1"/>
  <c r="D10" i="1"/>
  <c r="F10" i="1"/>
  <c r="K10" i="1"/>
  <c r="O10" i="1"/>
  <c r="B11" i="1"/>
  <c r="D11" i="1"/>
  <c r="F11" i="1"/>
  <c r="K11" i="1"/>
  <c r="O11" i="1"/>
  <c r="B12" i="1"/>
  <c r="D12" i="1"/>
  <c r="F12" i="1"/>
  <c r="K12" i="1"/>
  <c r="O12" i="1"/>
  <c r="B13" i="1"/>
  <c r="D13" i="1"/>
  <c r="F13" i="1"/>
  <c r="K13" i="1"/>
  <c r="O13" i="1"/>
  <c r="B14" i="1"/>
  <c r="D14" i="1"/>
  <c r="F14" i="1"/>
  <c r="K14" i="1"/>
  <c r="O14" i="1"/>
  <c r="B15" i="1"/>
  <c r="D15" i="1"/>
  <c r="F15" i="1"/>
  <c r="K15" i="1"/>
  <c r="O15" i="1"/>
  <c r="B16" i="1"/>
  <c r="D16" i="1"/>
  <c r="F16" i="1"/>
  <c r="K16" i="1"/>
  <c r="O16" i="1"/>
  <c r="B17" i="1"/>
  <c r="D17" i="1"/>
  <c r="F17" i="1"/>
  <c r="K17" i="1"/>
  <c r="O17" i="1"/>
  <c r="B18" i="1"/>
  <c r="D18" i="1"/>
  <c r="F18" i="1"/>
  <c r="K18" i="1"/>
  <c r="O18" i="1"/>
  <c r="B19" i="1"/>
  <c r="D19" i="1"/>
  <c r="F19" i="1"/>
  <c r="K19" i="1"/>
  <c r="O19" i="1"/>
  <c r="B20" i="1"/>
  <c r="D20" i="1"/>
  <c r="F20" i="1"/>
  <c r="K20" i="1"/>
  <c r="O20" i="1"/>
  <c r="B21" i="1"/>
  <c r="D21" i="1"/>
  <c r="F21" i="1"/>
  <c r="K21" i="1"/>
  <c r="O21" i="1"/>
  <c r="B22" i="1"/>
  <c r="D22" i="1"/>
  <c r="F22" i="1"/>
  <c r="K22" i="1"/>
  <c r="O22" i="1"/>
  <c r="B23" i="1"/>
  <c r="D23" i="1"/>
  <c r="F23" i="1"/>
  <c r="K23" i="1"/>
  <c r="O23" i="1"/>
  <c r="B24" i="1"/>
  <c r="D24" i="1"/>
  <c r="F24" i="1"/>
  <c r="K24" i="1"/>
  <c r="O24" i="1"/>
  <c r="B25" i="1"/>
  <c r="D25" i="1"/>
  <c r="F25" i="1"/>
  <c r="K25" i="1"/>
  <c r="O25" i="1"/>
  <c r="B26" i="1"/>
  <c r="D26" i="1"/>
  <c r="F26" i="1"/>
  <c r="K26" i="1"/>
  <c r="O26" i="1"/>
  <c r="B27" i="1"/>
  <c r="D27" i="1"/>
  <c r="F27" i="1"/>
  <c r="K27" i="1"/>
  <c r="O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achilles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</commentList>
</comments>
</file>

<file path=xl/sharedStrings.xml><?xml version="1.0" encoding="utf-8"?>
<sst xmlns="http://schemas.openxmlformats.org/spreadsheetml/2006/main" count="107" uniqueCount="79">
  <si>
    <t>Vehicle Make</t>
  </si>
  <si>
    <t>Vehicle Make ID</t>
  </si>
  <si>
    <t>Vehicle Model</t>
  </si>
  <si>
    <t>Vehicle Model ID</t>
  </si>
  <si>
    <t>Vehicle Body Type</t>
  </si>
  <si>
    <t>Vehicle Body Type ID</t>
  </si>
  <si>
    <t>Vehicle Color</t>
  </si>
  <si>
    <t>Vehicle Color ID</t>
  </si>
  <si>
    <t>Aircon Type</t>
  </si>
  <si>
    <t>Conduction Sticker</t>
  </si>
  <si>
    <t>Engine Number</t>
  </si>
  <si>
    <t>Piston Displacement</t>
  </si>
  <si>
    <t>Fuel</t>
  </si>
  <si>
    <t>Fuel ID</t>
  </si>
  <si>
    <t>Cylinders</t>
  </si>
  <si>
    <t>Chasis Number</t>
  </si>
  <si>
    <t>Body ID Number</t>
  </si>
  <si>
    <t>Gross Vehicle Weight</t>
  </si>
  <si>
    <t>Front Tires Number</t>
  </si>
  <si>
    <t>Rear Tires Number</t>
  </si>
  <si>
    <t>COC Number</t>
  </si>
  <si>
    <t>VehicleMakeID</t>
  </si>
  <si>
    <t>VehicleMakeName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</si>
  <si>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</si>
  <si>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</si>
  <si>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</si>
  <si>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</si>
  <si>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</si>
  <si>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</si>
  <si>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</si>
  <si>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</si>
  <si>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Ford</t>
  </si>
  <si>
    <t>5</t>
  </si>
  <si>
    <t>3</t>
  </si>
  <si>
    <t>Ertiga</t>
  </si>
  <si>
    <t>4</t>
  </si>
  <si>
    <t>Gasoline</t>
  </si>
  <si>
    <t>1</t>
  </si>
  <si>
    <t>White</t>
  </si>
  <si>
    <t>Sedan</t>
  </si>
  <si>
    <t>Everest</t>
  </si>
  <si>
    <t>6</t>
  </si>
  <si>
    <t>Diesel</t>
  </si>
  <si>
    <t>2</t>
  </si>
  <si>
    <t>Silver</t>
  </si>
  <si>
    <t>Sport coupe</t>
  </si>
  <si>
    <t>Expedition</t>
  </si>
  <si>
    <t>7</t>
  </si>
  <si>
    <t>Liquified Petroleum</t>
  </si>
  <si>
    <t>Black</t>
  </si>
  <si>
    <t>Sport Utility Vehicle</t>
  </si>
  <si>
    <t>Innova</t>
  </si>
  <si>
    <t>Compressed Natural Gas</t>
  </si>
  <si>
    <t>Grey</t>
  </si>
  <si>
    <t>Pickup Truck</t>
  </si>
  <si>
    <t>Mustang</t>
  </si>
  <si>
    <t>9</t>
  </si>
  <si>
    <t>Ethanol</t>
  </si>
  <si>
    <t>Blue</t>
  </si>
  <si>
    <t>Convertible</t>
  </si>
  <si>
    <t>Ranger</t>
  </si>
  <si>
    <t>8</t>
  </si>
  <si>
    <t>Red</t>
  </si>
  <si>
    <t>Vios</t>
  </si>
  <si>
    <t>Brown</t>
  </si>
  <si>
    <t>Xpander</t>
  </si>
  <si>
    <t>Yellow</t>
  </si>
  <si>
    <t>Green</t>
  </si>
  <si>
    <t>Light Blue</t>
  </si>
  <si>
    <t>10</t>
  </si>
  <si>
    <t>Aircon Type Reference</t>
  </si>
  <si>
    <t>AirconTypeDescription</t>
  </si>
  <si>
    <t>AirconTypeReference</t>
  </si>
  <si>
    <t>N/A</t>
  </si>
  <si>
    <t>R12</t>
  </si>
  <si>
    <t>R134a</t>
  </si>
  <si>
    <t>Non-Aircon</t>
  </si>
  <si>
    <t>Hydrocarbon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</si>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</sst>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numFmt numFmtId="0" formatCode="General"/>
    </dxf>
    <dxf>
      <numFmt numFmtId="0" formatCode="General"/>
    </dxf>
    <dxf>
      <numFmt numFmtId="0" formatCode="General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W37" totalsRowShown="0">
  <tableColumns count="23">
    <tableColumn id="1" xr3:uid="{00000000-0010-0000-0000-000001000000}" name="Vehicle Make"/>
    <tableColumn id="2" xr3:uid="{00000000-0010-0000-0000-000002000000}" name="Vehicle Make ID" dataDxfId="8">
      <calculatedColumnFormula>VLOOKUP(Table8[[#This Row],[Vehicle Make]],List!A:B,2,FALSE)</calculatedColumnFormula>
    </tableColumn>
    <tableColumn id="3" xr3:uid="{00000000-0010-0000-0000-000003000000}" name="Vehicle Model"/>
    <tableColumn id="4" xr3:uid="{00000000-0010-0000-0000-000004000000}" name="Vehicle Model ID" dataDxfId="7">
      <calculatedColumnFormula>VLOOKUP(Table8[[#This Row],[Vehicle Model]],List!E:F,2,FALSE)</calculatedColumnFormula>
    </tableColumn>
    <tableColumn id="5" xr3:uid="{00000000-0010-0000-0000-000005000000}" name="Vehicle Body Type"/>
    <tableColumn id="6" xr3:uid="{00000000-0010-0000-0000-000006000000}" name="Vehicle Body Type ID" dataDxfId="6">
      <calculatedColumnFormula>VLOOKUP(Table8[[#This Row],[Vehicle Body Type]],List!N:O,2,FALSE)</calculatedColumnFormula>
    </tableColumn>
    <tableColumn id="11" xr3:uid="{00000000-0010-0000-0000-00000B000000}" name="Engine Number" dataDxfId="5"/>
    <tableColumn id="16" xr3:uid="{00000000-0010-0000-0000-000010000000}" name="Chasis Number"/>
    <tableColumn id="18" xr3:uid="{00000000-0010-0000-0000-000012000000}" name="Body ID Number"/>
    <tableColumn id="7" xr3:uid="{00000000-0010-0000-0000-000007000000}" name="Vehicle Color"/>
    <tableColumn id="8" xr3:uid="{00000000-0010-0000-0000-000008000000}" name="Vehicle Color ID" dataDxfId="4">
      <calculatedColumnFormula>VLOOKUP(Table8[[#This Row],[Vehicle Color]],List!K:L,2,FALSE)</calculatedColumnFormula>
    </tableColumn>
    <tableColumn id="24" xr3:uid="{7DD827E3-D062-4518-8CB6-5145F455ADC9}" name="Aircon Type"/>
    <tableColumn id="9" xr3:uid="{00000000-0010-0000-0000-000009000000}" name="Aircon Type Reference" dataDxfId="3">
      <calculatedColumnFormula>VLOOKUP(Table8[[#This Row],[Aircon Type]],List!Q:R,2,FALSE)</calculatedColumnFormula>
    </tableColumn>
    <tableColumn id="13" xr3:uid="{00000000-0010-0000-0000-00000D000000}" name="Fuel" dataDxfId="2"/>
    <tableColumn id="14" xr3:uid="{00000000-0010-0000-0000-00000E000000}" name="Fuel ID" dataDxfId="1">
      <calculatedColumnFormula>VLOOKUP(Table8[[#This Row],[Fuel]],List!H:I,2,FALSE)</calculatedColumnFormula>
    </tableColumn>
    <tableColumn id="10" xr3:uid="{00000000-0010-0000-0000-00000A000000}" name="Conduction Sticker"/>
    <tableColumn id="12" xr3:uid="{00000000-0010-0000-0000-00000C000000}" name="Piston Displacement"/>
    <tableColumn id="15" xr3:uid="{00000000-0010-0000-0000-00000F000000}" name="Cylinders"/>
    <tableColumn id="19" xr3:uid="{00000000-0010-0000-0000-000013000000}" name="Year"/>
    <tableColumn id="20" xr3:uid="{00000000-0010-0000-0000-000014000000}" name="Gross Vehicle Weight"/>
    <tableColumn id="21" xr3:uid="{00000000-0010-0000-0000-000015000000}" name="Front Tires Number"/>
    <tableColumn id="22" xr3:uid="{00000000-0010-0000-0000-000016000000}" name="Rear Tires Number"/>
    <tableColumn id="23" xr3:uid="{00000000-0010-0000-0000-000017000000}" name="COC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B2" totalsRowShown="0">
  <autoFilter ref="A1:B2" xr:uid="{00000000-0009-0000-0100-000002000000}"/>
  <tableColumns count="2">
    <tableColumn id="1" xr3:uid="{00000000-0010-0000-0100-000001000000}" name="VehicleMakeID"/>
    <tableColumn id="2" xr3:uid="{00000000-0010-0000-0100-000002000000}" name="VehicleMak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D1:F9" totalsRowShown="0">
  <autoFilter ref="D1:F9" xr:uid="{00000000-0009-0000-0100-000003000000}"/>
  <tableColumns count="3">
    <tableColumn id="1" xr3:uid="{00000000-0010-0000-0200-000001000000}" name="VehicleMakeID"/>
    <tableColumn id="2" xr3:uid="{00000000-0010-0000-0200-000002000000}" name="VehicleModelName"/>
    <tableColumn id="3" xr3:uid="{00000000-0010-0000-0200-000003000000}" name="VehicleModel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H1:I6" totalsRowShown="0">
  <autoFilter ref="H1:I6" xr:uid="{00000000-0009-0000-0100-000004000000}"/>
  <tableColumns count="2">
    <tableColumn id="1" xr3:uid="{00000000-0010-0000-0300-000001000000}" name="VehicleFuelTypeName"/>
    <tableColumn id="2" xr3:uid="{00000000-0010-0000-0300-000002000000}" name="VehicleFuelTyp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L11" totalsRowShown="0">
  <autoFilter ref="K1:L11" xr:uid="{00000000-0009-0000-0100-000005000000}"/>
  <tableColumns count="2">
    <tableColumn id="1" xr3:uid="{00000000-0010-0000-0400-000001000000}" name="VehicleColorName"/>
    <tableColumn id="2" xr3:uid="{00000000-0010-0000-0400-000002000000}" name="VehicleColor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N1:O6" totalsRowShown="0">
  <autoFilter ref="N1:O6" xr:uid="{00000000-0009-0000-0100-000006000000}"/>
  <tableColumns count="2">
    <tableColumn id="1" xr3:uid="{00000000-0010-0000-0500-000001000000}" name="VehicleBodyTypeName"/>
    <tableColumn id="2" xr3:uid="{00000000-0010-0000-0500-000002000000}" name="VehicleBodyTyp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CDB77D-9E2C-4D2F-8EC7-B5D6FA497912}" name="Table58" displayName="Table58" ref="Q1:R6" totalsRowShown="0">
  <autoFilter ref="Q1:R6" xr:uid="{525D60CE-4187-4C15-BF0B-58DA94599AF4}"/>
  <tableColumns count="2">
    <tableColumn id="1" xr3:uid="{3C40C5D1-B0A6-4C74-81A2-37D63BEA399F}" name="AirconTypeDescription"/>
    <tableColumn id="2" xr3:uid="{8CF2C8DD-E543-4B8D-8A4A-AB81098FB3FA}" name="AirconType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workbookViewId="0">
      <selection activeCell="A2" sqref="A2"/>
    </sheetView>
  </sheetViews>
  <sheetFormatPr defaultRowHeight="15" x14ac:dyDescent="0.25"/>
  <cols>
    <col min="1" max="1" width="24.42578125" customWidth="1"/>
    <col min="2" max="2" width="24.42578125" hidden="1" customWidth="1"/>
    <col min="3" max="3" width="24.42578125" customWidth="1"/>
    <col min="4" max="4" width="24.42578125" hidden="1" customWidth="1"/>
    <col min="5" max="5" width="24.42578125" customWidth="1"/>
    <col min="6" max="6" width="24.42578125" hidden="1" customWidth="1"/>
    <col min="7" max="10" width="24.42578125" customWidth="1"/>
    <col min="11" max="11" width="15.28515625" hidden="1" customWidth="1"/>
    <col min="12" max="12" width="24.42578125" customWidth="1"/>
    <col min="13" max="13" width="24.42578125" hidden="1" customWidth="1"/>
    <col min="14" max="14" width="24.42578125" customWidth="1"/>
    <col min="15" max="15" width="24.42578125" hidden="1" customWidth="1"/>
    <col min="16" max="16" width="24.42578125" customWidth="1"/>
    <col min="17" max="17" width="19.42578125" bestFit="1" customWidth="1"/>
    <col min="18" max="18" width="18.140625" customWidth="1"/>
    <col min="19" max="19" width="18.7109375" customWidth="1"/>
    <col min="20" max="20" width="22" customWidth="1"/>
    <col min="21" max="21" width="21" customWidth="1"/>
    <col min="22" max="28" width="24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  <c r="J1" t="s">
        <v>6</v>
      </c>
      <c r="K1" t="s">
        <v>7</v>
      </c>
      <c r="L1" t="s">
        <v>8</v>
      </c>
      <c r="M1" t="s">
        <v>70</v>
      </c>
      <c r="N1" t="s">
        <v>12</v>
      </c>
      <c r="O1" t="s">
        <v>13</v>
      </c>
      <c r="P1" t="s">
        <v>9</v>
      </c>
      <c r="Q1" t="s">
        <v>11</v>
      </c>
      <c r="R1" t="s">
        <v>14</v>
      </c>
      <c r="S1" t="s">
        <v>78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B2" t="e">
        <f>VLOOKUP(Table8[[#This Row],[Vehicle Make]],List!A:B,2,FALSE)</f>
        <v>#N/A</v>
      </c>
      <c r="D2" t="e">
        <f>VLOOKUP(Table8[[#This Row],[Vehicle Model]],List!E:F,2,FALSE)</f>
        <v>#N/A</v>
      </c>
      <c r="F2" t="e">
        <f>VLOOKUP(Table8[[#This Row],[Vehicle Body Type]],List!N:O,2,FALSE)</f>
        <v>#N/A</v>
      </c>
      <c r="K2" t="e">
        <f>VLOOKUP(Table8[[#This Row],[Vehicle Color]],List!K:L,2,FALSE)</f>
        <v>#N/A</v>
      </c>
      <c r="M2" t="e">
        <f>VLOOKUP(Table8[[#This Row],[Aircon Type]],List!Q:R,2,FALSE)</f>
        <v>#N/A</v>
      </c>
      <c r="O2" t="e">
        <f>VLOOKUP(Table8[[#This Row],[Fuel]],List!H:I,2,FALSE)</f>
        <v>#N/A</v>
      </c>
    </row>
    <row r="3" spans="1:23" x14ac:dyDescent="0.25">
      <c r="B3" t="e">
        <f>VLOOKUP(Table8[[#This Row],[Vehicle Make]],List!A:B,2,FALSE)</f>
        <v>#N/A</v>
      </c>
      <c r="D3" t="e">
        <f>VLOOKUP(Table8[[#This Row],[Vehicle Model]],List!E:F,2,FALSE)</f>
        <v>#N/A</v>
      </c>
      <c r="F3" t="e">
        <f>VLOOKUP(Table8[[#This Row],[Vehicle Body Type]],List!N:O,2,FALSE)</f>
        <v>#N/A</v>
      </c>
      <c r="K3" t="e">
        <f>VLOOKUP(Table8[[#This Row],[Vehicle Color]],List!K:L,2,FALSE)</f>
        <v>#N/A</v>
      </c>
      <c r="M3" t="e">
        <f>VLOOKUP(Table8[[#This Row],[Aircon Type]],List!Q:R,2,FALSE)</f>
        <v>#N/A</v>
      </c>
      <c r="O3" t="e">
        <f>VLOOKUP(Table8[[#This Row],[Fuel]],List!H:I,2,FALSE)</f>
        <v>#N/A</v>
      </c>
    </row>
    <row r="4" spans="1:23" x14ac:dyDescent="0.25">
      <c r="B4" t="e">
        <f>VLOOKUP(Table8[[#This Row],[Vehicle Make]],List!A:B,2,FALSE)</f>
        <v>#N/A</v>
      </c>
      <c r="D4" t="e">
        <f>VLOOKUP(Table8[[#This Row],[Vehicle Model]],List!E:F,2,FALSE)</f>
        <v>#N/A</v>
      </c>
      <c r="F4" t="e">
        <f>VLOOKUP(Table8[[#This Row],[Vehicle Body Type]],List!N:O,2,FALSE)</f>
        <v>#N/A</v>
      </c>
      <c r="K4" t="e">
        <f>VLOOKUP(Table8[[#This Row],[Vehicle Color]],List!K:L,2,FALSE)</f>
        <v>#N/A</v>
      </c>
      <c r="M4" t="e">
        <f>VLOOKUP(Table8[[#This Row],[Aircon Type]],List!Q:R,2,FALSE)</f>
        <v>#N/A</v>
      </c>
      <c r="O4" t="e">
        <f>VLOOKUP(Table8[[#This Row],[Fuel]],List!H:I,2,FALSE)</f>
        <v>#N/A</v>
      </c>
    </row>
    <row r="5" spans="1:23" x14ac:dyDescent="0.25">
      <c r="B5" t="e">
        <f>VLOOKUP(Table8[[#This Row],[Vehicle Make]],List!A:B,2,FALSE)</f>
        <v>#N/A</v>
      </c>
      <c r="D5" t="e">
        <f>VLOOKUP(Table8[[#This Row],[Vehicle Model]],List!E:F,2,FALSE)</f>
        <v>#N/A</v>
      </c>
      <c r="F5" t="e">
        <f>VLOOKUP(Table8[[#This Row],[Vehicle Body Type]],List!N:O,2,FALSE)</f>
        <v>#N/A</v>
      </c>
      <c r="K5" t="e">
        <f>VLOOKUP(Table8[[#This Row],[Vehicle Color]],List!K:L,2,FALSE)</f>
        <v>#N/A</v>
      </c>
      <c r="M5" t="e">
        <f>VLOOKUP(Table8[[#This Row],[Aircon Type]],List!Q:R,2,FALSE)</f>
        <v>#N/A</v>
      </c>
      <c r="O5" t="e">
        <f>VLOOKUP(Table8[[#This Row],[Fuel]],List!H:I,2,FALSE)</f>
        <v>#N/A</v>
      </c>
    </row>
    <row r="6" spans="1:23" x14ac:dyDescent="0.25">
      <c r="B6" t="e">
        <f>VLOOKUP(Table8[[#This Row],[Vehicle Make]],List!A:B,2,FALSE)</f>
        <v>#N/A</v>
      </c>
      <c r="D6" t="e">
        <f>VLOOKUP(Table8[[#This Row],[Vehicle Model]],List!E:F,2,FALSE)</f>
        <v>#N/A</v>
      </c>
      <c r="F6" t="e">
        <f>VLOOKUP(Table8[[#This Row],[Vehicle Body Type]],List!N:O,2,FALSE)</f>
        <v>#N/A</v>
      </c>
      <c r="K6" t="e">
        <f>VLOOKUP(Table8[[#This Row],[Vehicle Color]],List!K:L,2,FALSE)</f>
        <v>#N/A</v>
      </c>
      <c r="M6" t="e">
        <f>VLOOKUP(Table8[[#This Row],[Aircon Type]],List!Q:R,2,FALSE)</f>
        <v>#N/A</v>
      </c>
      <c r="O6" t="e">
        <f>VLOOKUP(Table8[[#This Row],[Fuel]],List!H:I,2,FALSE)</f>
        <v>#N/A</v>
      </c>
    </row>
    <row r="7" spans="1:23" x14ac:dyDescent="0.25">
      <c r="B7" t="e">
        <f>VLOOKUP(Table8[[#This Row],[Vehicle Make]],List!A:B,2,FALSE)</f>
        <v>#N/A</v>
      </c>
      <c r="D7" t="e">
        <f>VLOOKUP(Table8[[#This Row],[Vehicle Model]],List!E:F,2,FALSE)</f>
        <v>#N/A</v>
      </c>
      <c r="F7" t="e">
        <f>VLOOKUP(Table8[[#This Row],[Vehicle Body Type]],List!N:O,2,FALSE)</f>
        <v>#N/A</v>
      </c>
      <c r="K7" t="e">
        <f>VLOOKUP(Table8[[#This Row],[Vehicle Color]],List!K:L,2,FALSE)</f>
        <v>#N/A</v>
      </c>
      <c r="M7" t="e">
        <f>VLOOKUP(Table8[[#This Row],[Aircon Type]],List!Q:R,2,FALSE)</f>
        <v>#N/A</v>
      </c>
      <c r="O7" t="e">
        <f>VLOOKUP(Table8[[#This Row],[Fuel]],List!H:I,2,FALSE)</f>
        <v>#N/A</v>
      </c>
    </row>
    <row r="8" spans="1:23" x14ac:dyDescent="0.25">
      <c r="B8" t="e">
        <f>VLOOKUP(Table8[[#This Row],[Vehicle Make]],List!A:B,2,FALSE)</f>
        <v>#N/A</v>
      </c>
      <c r="D8" t="e">
        <f>VLOOKUP(Table8[[#This Row],[Vehicle Model]],List!E:F,2,FALSE)</f>
        <v>#N/A</v>
      </c>
      <c r="F8" t="e">
        <f>VLOOKUP(Table8[[#This Row],[Vehicle Body Type]],List!N:O,2,FALSE)</f>
        <v>#N/A</v>
      </c>
      <c r="K8" t="e">
        <f>VLOOKUP(Table8[[#This Row],[Vehicle Color]],List!K:L,2,FALSE)</f>
        <v>#N/A</v>
      </c>
      <c r="M8" t="e">
        <f>VLOOKUP(Table8[[#This Row],[Aircon Type]],List!Q:R,2,FALSE)</f>
        <v>#N/A</v>
      </c>
      <c r="O8" t="e">
        <f>VLOOKUP(Table8[[#This Row],[Fuel]],List!H:I,2,FALSE)</f>
        <v>#N/A</v>
      </c>
    </row>
    <row r="9" spans="1:23" x14ac:dyDescent="0.25">
      <c r="B9" t="e">
        <f>VLOOKUP(Table8[[#This Row],[Vehicle Make]],List!A:B,2,FALSE)</f>
        <v>#N/A</v>
      </c>
      <c r="D9" t="e">
        <f>VLOOKUP(Table8[[#This Row],[Vehicle Model]],List!E:F,2,FALSE)</f>
        <v>#N/A</v>
      </c>
      <c r="F9" t="e">
        <f>VLOOKUP(Table8[[#This Row],[Vehicle Body Type]],List!N:O,2,FALSE)</f>
        <v>#N/A</v>
      </c>
      <c r="K9" t="e">
        <f>VLOOKUP(Table8[[#This Row],[Vehicle Color]],List!K:L,2,FALSE)</f>
        <v>#N/A</v>
      </c>
      <c r="M9" t="e">
        <f>VLOOKUP(Table8[[#This Row],[Aircon Type]],List!Q:R,2,FALSE)</f>
        <v>#N/A</v>
      </c>
      <c r="O9" t="e">
        <f>VLOOKUP(Table8[[#This Row],[Fuel]],List!H:I,2,FALSE)</f>
        <v>#N/A</v>
      </c>
    </row>
    <row r="10" spans="1:23" x14ac:dyDescent="0.25">
      <c r="B10" t="e">
        <f>VLOOKUP(Table8[[#This Row],[Vehicle Make]],List!A:B,2,FALSE)</f>
        <v>#N/A</v>
      </c>
      <c r="D10" t="e">
        <f>VLOOKUP(Table8[[#This Row],[Vehicle Model]],List!E:F,2,FALSE)</f>
        <v>#N/A</v>
      </c>
      <c r="F10" t="e">
        <f>VLOOKUP(Table8[[#This Row],[Vehicle Body Type]],List!N:O,2,FALSE)</f>
        <v>#N/A</v>
      </c>
      <c r="K10" t="e">
        <f>VLOOKUP(Table8[[#This Row],[Vehicle Color]],List!K:L,2,FALSE)</f>
        <v>#N/A</v>
      </c>
      <c r="M10" t="e">
        <f>VLOOKUP(Table8[[#This Row],[Aircon Type]],List!Q:R,2,FALSE)</f>
        <v>#N/A</v>
      </c>
      <c r="O10" t="e">
        <f>VLOOKUP(Table8[[#This Row],[Fuel]],List!H:I,2,FALSE)</f>
        <v>#N/A</v>
      </c>
    </row>
    <row r="11" spans="1:23" x14ac:dyDescent="0.25">
      <c r="B11" t="e">
        <f>VLOOKUP(Table8[[#This Row],[Vehicle Make]],List!A:B,2,FALSE)</f>
        <v>#N/A</v>
      </c>
      <c r="D11" t="e">
        <f>VLOOKUP(Table8[[#This Row],[Vehicle Model]],List!E:F,2,FALSE)</f>
        <v>#N/A</v>
      </c>
      <c r="F11" t="e">
        <f>VLOOKUP(Table8[[#This Row],[Vehicle Body Type]],List!N:O,2,FALSE)</f>
        <v>#N/A</v>
      </c>
      <c r="K11" t="e">
        <f>VLOOKUP(Table8[[#This Row],[Vehicle Color]],List!K:L,2,FALSE)</f>
        <v>#N/A</v>
      </c>
      <c r="M11" t="e">
        <f>VLOOKUP(Table8[[#This Row],[Aircon Type]],List!Q:R,2,FALSE)</f>
        <v>#N/A</v>
      </c>
      <c r="O11" t="e">
        <f>VLOOKUP(Table8[[#This Row],[Fuel]],List!H:I,2,FALSE)</f>
        <v>#N/A</v>
      </c>
    </row>
    <row r="12" spans="1:23" x14ac:dyDescent="0.25">
      <c r="B12" t="e">
        <f>VLOOKUP(Table8[[#This Row],[Vehicle Make]],List!A:B,2,FALSE)</f>
        <v>#N/A</v>
      </c>
      <c r="D12" t="e">
        <f>VLOOKUP(Table8[[#This Row],[Vehicle Model]],List!E:F,2,FALSE)</f>
        <v>#N/A</v>
      </c>
      <c r="F12" t="e">
        <f>VLOOKUP(Table8[[#This Row],[Vehicle Body Type]],List!N:O,2,FALSE)</f>
        <v>#N/A</v>
      </c>
      <c r="K12" t="e">
        <f>VLOOKUP(Table8[[#This Row],[Vehicle Color]],List!K:L,2,FALSE)</f>
        <v>#N/A</v>
      </c>
      <c r="M12" t="e">
        <f>VLOOKUP(Table8[[#This Row],[Aircon Type]],List!Q:R,2,FALSE)</f>
        <v>#N/A</v>
      </c>
      <c r="O12" t="e">
        <f>VLOOKUP(Table8[[#This Row],[Fuel]],List!H:I,2,FALSE)</f>
        <v>#N/A</v>
      </c>
    </row>
    <row r="13" spans="1:23" x14ac:dyDescent="0.25">
      <c r="B13" t="e">
        <f>VLOOKUP(Table8[[#This Row],[Vehicle Make]],List!A:B,2,FALSE)</f>
        <v>#N/A</v>
      </c>
      <c r="D13" t="e">
        <f>VLOOKUP(Table8[[#This Row],[Vehicle Model]],List!E:F,2,FALSE)</f>
        <v>#N/A</v>
      </c>
      <c r="F13" t="e">
        <f>VLOOKUP(Table8[[#This Row],[Vehicle Body Type]],List!N:O,2,FALSE)</f>
        <v>#N/A</v>
      </c>
      <c r="K13" t="e">
        <f>VLOOKUP(Table8[[#This Row],[Vehicle Color]],List!K:L,2,FALSE)</f>
        <v>#N/A</v>
      </c>
      <c r="M13" t="e">
        <f>VLOOKUP(Table8[[#This Row],[Aircon Type]],List!Q:R,2,FALSE)</f>
        <v>#N/A</v>
      </c>
      <c r="O13" t="e">
        <f>VLOOKUP(Table8[[#This Row],[Fuel]],List!H:I,2,FALSE)</f>
        <v>#N/A</v>
      </c>
    </row>
    <row r="14" spans="1:23" x14ac:dyDescent="0.25">
      <c r="B14" t="e">
        <f>VLOOKUP(Table8[[#This Row],[Vehicle Make]],List!A:B,2,FALSE)</f>
        <v>#N/A</v>
      </c>
      <c r="D14" t="e">
        <f>VLOOKUP(Table8[[#This Row],[Vehicle Model]],List!E:F,2,FALSE)</f>
        <v>#N/A</v>
      </c>
      <c r="F14" t="e">
        <f>VLOOKUP(Table8[[#This Row],[Vehicle Body Type]],List!N:O,2,FALSE)</f>
        <v>#N/A</v>
      </c>
      <c r="K14" t="e">
        <f>VLOOKUP(Table8[[#This Row],[Vehicle Color]],List!K:L,2,FALSE)</f>
        <v>#N/A</v>
      </c>
      <c r="M14" t="e">
        <f>VLOOKUP(Table8[[#This Row],[Aircon Type]],List!Q:R,2,FALSE)</f>
        <v>#N/A</v>
      </c>
      <c r="O14" t="e">
        <f>VLOOKUP(Table8[[#This Row],[Fuel]],List!H:I,2,FALSE)</f>
        <v>#N/A</v>
      </c>
    </row>
    <row r="15" spans="1:23" x14ac:dyDescent="0.25">
      <c r="B15" t="e">
        <f>VLOOKUP(Table8[[#This Row],[Vehicle Make]],List!A:B,2,FALSE)</f>
        <v>#N/A</v>
      </c>
      <c r="D15" t="e">
        <f>VLOOKUP(Table8[[#This Row],[Vehicle Model]],List!E:F,2,FALSE)</f>
        <v>#N/A</v>
      </c>
      <c r="F15" t="e">
        <f>VLOOKUP(Table8[[#This Row],[Vehicle Body Type]],List!N:O,2,FALSE)</f>
        <v>#N/A</v>
      </c>
      <c r="K15" t="e">
        <f>VLOOKUP(Table8[[#This Row],[Vehicle Color]],List!K:L,2,FALSE)</f>
        <v>#N/A</v>
      </c>
      <c r="M15" t="e">
        <f>VLOOKUP(Table8[[#This Row],[Aircon Type]],List!Q:R,2,FALSE)</f>
        <v>#N/A</v>
      </c>
      <c r="O15" t="e">
        <f>VLOOKUP(Table8[[#This Row],[Fuel]],List!H:I,2,FALSE)</f>
        <v>#N/A</v>
      </c>
    </row>
    <row r="16" spans="1:23" x14ac:dyDescent="0.25">
      <c r="B16" t="e">
        <f>VLOOKUP(Table8[[#This Row],[Vehicle Make]],List!A:B,2,FALSE)</f>
        <v>#N/A</v>
      </c>
      <c r="D16" t="e">
        <f>VLOOKUP(Table8[[#This Row],[Vehicle Model]],List!E:F,2,FALSE)</f>
        <v>#N/A</v>
      </c>
      <c r="F16" t="e">
        <f>VLOOKUP(Table8[[#This Row],[Vehicle Body Type]],List!N:O,2,FALSE)</f>
        <v>#N/A</v>
      </c>
      <c r="K16" t="e">
        <f>VLOOKUP(Table8[[#This Row],[Vehicle Color]],List!K:L,2,FALSE)</f>
        <v>#N/A</v>
      </c>
      <c r="M16" t="e">
        <f>VLOOKUP(Table8[[#This Row],[Aircon Type]],List!Q:R,2,FALSE)</f>
        <v>#N/A</v>
      </c>
      <c r="O16" t="e">
        <f>VLOOKUP(Table8[[#This Row],[Fuel]],List!H:I,2,FALSE)</f>
        <v>#N/A</v>
      </c>
    </row>
    <row r="17" spans="2:15" x14ac:dyDescent="0.25">
      <c r="B17" t="e">
        <f>VLOOKUP(Table8[[#This Row],[Vehicle Make]],List!A:B,2,FALSE)</f>
        <v>#N/A</v>
      </c>
      <c r="D17" t="e">
        <f>VLOOKUP(Table8[[#This Row],[Vehicle Model]],List!E:F,2,FALSE)</f>
        <v>#N/A</v>
      </c>
      <c r="F17" t="e">
        <f>VLOOKUP(Table8[[#This Row],[Vehicle Body Type]],List!N:O,2,FALSE)</f>
        <v>#N/A</v>
      </c>
      <c r="K17" t="e">
        <f>VLOOKUP(Table8[[#This Row],[Vehicle Color]],List!K:L,2,FALSE)</f>
        <v>#N/A</v>
      </c>
      <c r="M17" t="e">
        <f>VLOOKUP(Table8[[#This Row],[Aircon Type]],List!Q:R,2,FALSE)</f>
        <v>#N/A</v>
      </c>
      <c r="O17" t="e">
        <f>VLOOKUP(Table8[[#This Row],[Fuel]],List!H:I,2,FALSE)</f>
        <v>#N/A</v>
      </c>
    </row>
    <row r="18" spans="2:15" x14ac:dyDescent="0.25">
      <c r="B18" t="e">
        <f>VLOOKUP(Table8[[#This Row],[Vehicle Make]],List!A:B,2,FALSE)</f>
        <v>#N/A</v>
      </c>
      <c r="D18" t="e">
        <f>VLOOKUP(Table8[[#This Row],[Vehicle Model]],List!E:F,2,FALSE)</f>
        <v>#N/A</v>
      </c>
      <c r="F18" t="e">
        <f>VLOOKUP(Table8[[#This Row],[Vehicle Body Type]],List!N:O,2,FALSE)</f>
        <v>#N/A</v>
      </c>
      <c r="K18" t="e">
        <f>VLOOKUP(Table8[[#This Row],[Vehicle Color]],List!K:L,2,FALSE)</f>
        <v>#N/A</v>
      </c>
      <c r="M18" t="e">
        <f>VLOOKUP(Table8[[#This Row],[Aircon Type]],List!Q:R,2,FALSE)</f>
        <v>#N/A</v>
      </c>
      <c r="O18" t="e">
        <f>VLOOKUP(Table8[[#This Row],[Fuel]],List!H:I,2,FALSE)</f>
        <v>#N/A</v>
      </c>
    </row>
    <row r="19" spans="2:15" x14ac:dyDescent="0.25">
      <c r="B19" t="e">
        <f>VLOOKUP(Table8[[#This Row],[Vehicle Make]],List!A:B,2,FALSE)</f>
        <v>#N/A</v>
      </c>
      <c r="D19" t="e">
        <f>VLOOKUP(Table8[[#This Row],[Vehicle Model]],List!E:F,2,FALSE)</f>
        <v>#N/A</v>
      </c>
      <c r="F19" t="e">
        <f>VLOOKUP(Table8[[#This Row],[Vehicle Body Type]],List!N:O,2,FALSE)</f>
        <v>#N/A</v>
      </c>
      <c r="K19" t="e">
        <f>VLOOKUP(Table8[[#This Row],[Vehicle Color]],List!K:L,2,FALSE)</f>
        <v>#N/A</v>
      </c>
      <c r="M19" t="e">
        <f>VLOOKUP(Table8[[#This Row],[Aircon Type]],List!Q:R,2,FALSE)</f>
        <v>#N/A</v>
      </c>
      <c r="O19" t="e">
        <f>VLOOKUP(Table8[[#This Row],[Fuel]],List!H:I,2,FALSE)</f>
        <v>#N/A</v>
      </c>
    </row>
    <row r="20" spans="2:15" x14ac:dyDescent="0.25">
      <c r="B20" t="e">
        <f>VLOOKUP(Table8[[#This Row],[Vehicle Make]],List!A:B,2,FALSE)</f>
        <v>#N/A</v>
      </c>
      <c r="D20" t="e">
        <f>VLOOKUP(Table8[[#This Row],[Vehicle Model]],List!E:F,2,FALSE)</f>
        <v>#N/A</v>
      </c>
      <c r="F20" t="e">
        <f>VLOOKUP(Table8[[#This Row],[Vehicle Body Type]],List!N:O,2,FALSE)</f>
        <v>#N/A</v>
      </c>
      <c r="K20" t="e">
        <f>VLOOKUP(Table8[[#This Row],[Vehicle Color]],List!K:L,2,FALSE)</f>
        <v>#N/A</v>
      </c>
      <c r="M20" t="e">
        <f>VLOOKUP(Table8[[#This Row],[Aircon Type]],List!Q:R,2,FALSE)</f>
        <v>#N/A</v>
      </c>
      <c r="O20" t="e">
        <f>VLOOKUP(Table8[[#This Row],[Fuel]],List!H:I,2,FALSE)</f>
        <v>#N/A</v>
      </c>
    </row>
    <row r="21" spans="2:15" x14ac:dyDescent="0.25">
      <c r="B21" t="e">
        <f>VLOOKUP(Table8[[#This Row],[Vehicle Make]],List!A:B,2,FALSE)</f>
        <v>#N/A</v>
      </c>
      <c r="D21" t="e">
        <f>VLOOKUP(Table8[[#This Row],[Vehicle Model]],List!E:F,2,FALSE)</f>
        <v>#N/A</v>
      </c>
      <c r="F21" t="e">
        <f>VLOOKUP(Table8[[#This Row],[Vehicle Body Type]],List!N:O,2,FALSE)</f>
        <v>#N/A</v>
      </c>
      <c r="K21" t="e">
        <f>VLOOKUP(Table8[[#This Row],[Vehicle Color]],List!K:L,2,FALSE)</f>
        <v>#N/A</v>
      </c>
      <c r="M21" t="e">
        <f>VLOOKUP(Table8[[#This Row],[Aircon Type]],List!Q:R,2,FALSE)</f>
        <v>#N/A</v>
      </c>
      <c r="O21" t="e">
        <f>VLOOKUP(Table8[[#This Row],[Fuel]],List!H:I,2,FALSE)</f>
        <v>#N/A</v>
      </c>
    </row>
    <row r="22" spans="2:15" x14ac:dyDescent="0.25">
      <c r="B22" t="e">
        <f>VLOOKUP(Table8[[#This Row],[Vehicle Make]],List!A:B,2,FALSE)</f>
        <v>#N/A</v>
      </c>
      <c r="D22" t="e">
        <f>VLOOKUP(Table8[[#This Row],[Vehicle Model]],List!E:F,2,FALSE)</f>
        <v>#N/A</v>
      </c>
      <c r="F22" t="e">
        <f>VLOOKUP(Table8[[#This Row],[Vehicle Body Type]],List!N:O,2,FALSE)</f>
        <v>#N/A</v>
      </c>
      <c r="K22" t="e">
        <f>VLOOKUP(Table8[[#This Row],[Vehicle Color]],List!K:L,2,FALSE)</f>
        <v>#N/A</v>
      </c>
      <c r="M22" t="e">
        <f>VLOOKUP(Table8[[#This Row],[Aircon Type]],List!Q:R,2,FALSE)</f>
        <v>#N/A</v>
      </c>
      <c r="O22" t="e">
        <f>VLOOKUP(Table8[[#This Row],[Fuel]],List!H:I,2,FALSE)</f>
        <v>#N/A</v>
      </c>
    </row>
    <row r="23" spans="2:15" x14ac:dyDescent="0.25">
      <c r="B23" t="e">
        <f>VLOOKUP(Table8[[#This Row],[Vehicle Make]],List!A:B,2,FALSE)</f>
        <v>#N/A</v>
      </c>
      <c r="D23" t="e">
        <f>VLOOKUP(Table8[[#This Row],[Vehicle Model]],List!E:F,2,FALSE)</f>
        <v>#N/A</v>
      </c>
      <c r="F23" t="e">
        <f>VLOOKUP(Table8[[#This Row],[Vehicle Body Type]],List!N:O,2,FALSE)</f>
        <v>#N/A</v>
      </c>
      <c r="K23" t="e">
        <f>VLOOKUP(Table8[[#This Row],[Vehicle Color]],List!K:L,2,FALSE)</f>
        <v>#N/A</v>
      </c>
      <c r="M23" t="e">
        <f>VLOOKUP(Table8[[#This Row],[Aircon Type]],List!Q:R,2,FALSE)</f>
        <v>#N/A</v>
      </c>
      <c r="O23" t="e">
        <f>VLOOKUP(Table8[[#This Row],[Fuel]],List!H:I,2,FALSE)</f>
        <v>#N/A</v>
      </c>
    </row>
    <row r="24" spans="2:15" x14ac:dyDescent="0.25">
      <c r="B24" t="e">
        <f>VLOOKUP(Table8[[#This Row],[Vehicle Make]],List!A:B,2,FALSE)</f>
        <v>#N/A</v>
      </c>
      <c r="D24" t="e">
        <f>VLOOKUP(Table8[[#This Row],[Vehicle Model]],List!E:F,2,FALSE)</f>
        <v>#N/A</v>
      </c>
      <c r="F24" t="e">
        <f>VLOOKUP(Table8[[#This Row],[Vehicle Body Type]],List!N:O,2,FALSE)</f>
        <v>#N/A</v>
      </c>
      <c r="K24" t="e">
        <f>VLOOKUP(Table8[[#This Row],[Vehicle Color]],List!K:L,2,FALSE)</f>
        <v>#N/A</v>
      </c>
      <c r="M24" t="e">
        <f>VLOOKUP(Table8[[#This Row],[Aircon Type]],List!Q:R,2,FALSE)</f>
        <v>#N/A</v>
      </c>
      <c r="O24" t="e">
        <f>VLOOKUP(Table8[[#This Row],[Fuel]],List!H:I,2,FALSE)</f>
        <v>#N/A</v>
      </c>
    </row>
    <row r="25" spans="2:15" x14ac:dyDescent="0.25">
      <c r="B25" t="e">
        <f>VLOOKUP(Table8[[#This Row],[Vehicle Make]],List!A:B,2,FALSE)</f>
        <v>#N/A</v>
      </c>
      <c r="D25" t="e">
        <f>VLOOKUP(Table8[[#This Row],[Vehicle Model]],List!E:F,2,FALSE)</f>
        <v>#N/A</v>
      </c>
      <c r="F25" t="e">
        <f>VLOOKUP(Table8[[#This Row],[Vehicle Body Type]],List!N:O,2,FALSE)</f>
        <v>#N/A</v>
      </c>
      <c r="K25" t="e">
        <f>VLOOKUP(Table8[[#This Row],[Vehicle Color]],List!K:L,2,FALSE)</f>
        <v>#N/A</v>
      </c>
      <c r="M25" t="e">
        <f>VLOOKUP(Table8[[#This Row],[Aircon Type]],List!Q:R,2,FALSE)</f>
        <v>#N/A</v>
      </c>
      <c r="O25" t="e">
        <f>VLOOKUP(Table8[[#This Row],[Fuel]],List!H:I,2,FALSE)</f>
        <v>#N/A</v>
      </c>
    </row>
    <row r="26" spans="2:15" x14ac:dyDescent="0.25">
      <c r="B26" t="e">
        <f>VLOOKUP(Table8[[#This Row],[Vehicle Make]],List!A:B,2,FALSE)</f>
        <v>#N/A</v>
      </c>
      <c r="D26" t="e">
        <f>VLOOKUP(Table8[[#This Row],[Vehicle Model]],List!E:F,2,FALSE)</f>
        <v>#N/A</v>
      </c>
      <c r="F26" t="e">
        <f>VLOOKUP(Table8[[#This Row],[Vehicle Body Type]],List!N:O,2,FALSE)</f>
        <v>#N/A</v>
      </c>
      <c r="K26" t="e">
        <f>VLOOKUP(Table8[[#This Row],[Vehicle Color]],List!K:L,2,FALSE)</f>
        <v>#N/A</v>
      </c>
      <c r="M26" t="e">
        <f>VLOOKUP(Table8[[#This Row],[Aircon Type]],List!Q:R,2,FALSE)</f>
        <v>#N/A</v>
      </c>
      <c r="O26" t="e">
        <f>VLOOKUP(Table8[[#This Row],[Fuel]],List!H:I,2,FALSE)</f>
        <v>#N/A</v>
      </c>
    </row>
    <row r="27" spans="2:15" x14ac:dyDescent="0.25">
      <c r="B27" t="e">
        <f>VLOOKUP(Table8[[#This Row],[Vehicle Make]],List!A:B,2,FALSE)</f>
        <v>#N/A</v>
      </c>
      <c r="D27" t="e">
        <f>VLOOKUP(Table8[[#This Row],[Vehicle Model]],List!E:F,2,FALSE)</f>
        <v>#N/A</v>
      </c>
      <c r="F27" t="e">
        <f>VLOOKUP(Table8[[#This Row],[Vehicle Body Type]],List!N:O,2,FALSE)</f>
        <v>#N/A</v>
      </c>
      <c r="K27" t="e">
        <f>VLOOKUP(Table8[[#This Row],[Vehicle Color]],List!K:L,2,FALSE)</f>
        <v>#N/A</v>
      </c>
      <c r="M27" t="e">
        <f>VLOOKUP(Table8[[#This Row],[Aircon Type]],List!Q:R,2,FALSE)</f>
        <v>#N/A</v>
      </c>
      <c r="O27" t="e">
        <f>VLOOKUP(Table8[[#This Row],[Fuel]],List!H:I,2,FALSE)</f>
        <v>#N/A</v>
      </c>
    </row>
    <row r="28" spans="2:15" x14ac:dyDescent="0.25">
      <c r="B28" s="3" t="e">
        <f>VLOOKUP(Table8[[#This Row],[Vehicle Make]],List!A:B,2,FALSE)</f>
        <v>#N/A</v>
      </c>
      <c r="D28" s="3" t="e">
        <f>VLOOKUP(Table8[[#This Row],[Vehicle Model]],List!E:F,2,FALSE)</f>
        <v>#N/A</v>
      </c>
      <c r="F28" s="3" t="e">
        <f>VLOOKUP(Table8[[#This Row],[Vehicle Body Type]],List!N:O,2,FALSE)</f>
        <v>#N/A</v>
      </c>
      <c r="K28" s="3" t="e">
        <f>VLOOKUP(Table8[[#This Row],[Vehicle Color]],List!K:L,2,FALSE)</f>
        <v>#N/A</v>
      </c>
      <c r="M28" s="4" t="e">
        <f>VLOOKUP(Table8[[#This Row],[Aircon Type]],List!Q:R,2,FALSE)</f>
        <v>#N/A</v>
      </c>
      <c r="O28" s="3" t="e">
        <f>VLOOKUP(Table8[[#This Row],[Fuel]],List!H:I,2,FALSE)</f>
        <v>#N/A</v>
      </c>
    </row>
    <row r="29" spans="2:15" x14ac:dyDescent="0.25">
      <c r="B29" s="3" t="e">
        <f>VLOOKUP(Table8[[#This Row],[Vehicle Make]],List!A:B,2,FALSE)</f>
        <v>#N/A</v>
      </c>
      <c r="D29" s="3" t="e">
        <f>VLOOKUP(Table8[[#This Row],[Vehicle Model]],List!E:F,2,FALSE)</f>
        <v>#N/A</v>
      </c>
      <c r="F29" s="3" t="e">
        <f>VLOOKUP(Table8[[#This Row],[Vehicle Body Type]],List!N:O,2,FALSE)</f>
        <v>#N/A</v>
      </c>
      <c r="K29" s="3" t="e">
        <f>VLOOKUP(Table8[[#This Row],[Vehicle Color]],List!K:L,2,FALSE)</f>
        <v>#N/A</v>
      </c>
      <c r="M29" s="4" t="e">
        <f>VLOOKUP(Table8[[#This Row],[Aircon Type]],List!Q:R,2,FALSE)</f>
        <v>#N/A</v>
      </c>
      <c r="O29" s="3" t="e">
        <f>VLOOKUP(Table8[[#This Row],[Fuel]],List!H:I,2,FALSE)</f>
        <v>#N/A</v>
      </c>
    </row>
    <row r="30" spans="2:15" x14ac:dyDescent="0.25">
      <c r="B30" s="3" t="e">
        <f>VLOOKUP(Table8[[#This Row],[Vehicle Make]],List!A:B,2,FALSE)</f>
        <v>#N/A</v>
      </c>
      <c r="D30" s="3" t="e">
        <f>VLOOKUP(Table8[[#This Row],[Vehicle Model]],List!E:F,2,FALSE)</f>
        <v>#N/A</v>
      </c>
      <c r="F30" s="3" t="e">
        <f>VLOOKUP(Table8[[#This Row],[Vehicle Body Type]],List!N:O,2,FALSE)</f>
        <v>#N/A</v>
      </c>
      <c r="K30" s="3" t="e">
        <f>VLOOKUP(Table8[[#This Row],[Vehicle Color]],List!K:L,2,FALSE)</f>
        <v>#N/A</v>
      </c>
      <c r="M30" s="4" t="e">
        <f>VLOOKUP(Table8[[#This Row],[Aircon Type]],List!Q:R,2,FALSE)</f>
        <v>#N/A</v>
      </c>
      <c r="O30" s="3" t="e">
        <f>VLOOKUP(Table8[[#This Row],[Fuel]],List!H:I,2,FALSE)</f>
        <v>#N/A</v>
      </c>
    </row>
    <row r="31" spans="2:15" x14ac:dyDescent="0.25">
      <c r="B31" s="3" t="e">
        <f>VLOOKUP(Table8[[#This Row],[Vehicle Make]],List!A:B,2,FALSE)</f>
        <v>#N/A</v>
      </c>
      <c r="D31" s="3" t="e">
        <f>VLOOKUP(Table8[[#This Row],[Vehicle Model]],List!E:F,2,FALSE)</f>
        <v>#N/A</v>
      </c>
      <c r="F31" s="3" t="e">
        <f>VLOOKUP(Table8[[#This Row],[Vehicle Body Type]],List!N:O,2,FALSE)</f>
        <v>#N/A</v>
      </c>
      <c r="K31" s="3" t="e">
        <f>VLOOKUP(Table8[[#This Row],[Vehicle Color]],List!K:L,2,FALSE)</f>
        <v>#N/A</v>
      </c>
      <c r="M31" s="4" t="e">
        <f>VLOOKUP(Table8[[#This Row],[Aircon Type]],List!Q:R,2,FALSE)</f>
        <v>#N/A</v>
      </c>
      <c r="O31" s="3" t="e">
        <f>VLOOKUP(Table8[[#This Row],[Fuel]],List!H:I,2,FALSE)</f>
        <v>#N/A</v>
      </c>
    </row>
    <row r="32" spans="2:15" x14ac:dyDescent="0.25">
      <c r="B32" s="3" t="e">
        <f>VLOOKUP(Table8[[#This Row],[Vehicle Make]],List!A:B,2,FALSE)</f>
        <v>#N/A</v>
      </c>
      <c r="D32" s="3" t="e">
        <f>VLOOKUP(Table8[[#This Row],[Vehicle Model]],List!E:F,2,FALSE)</f>
        <v>#N/A</v>
      </c>
      <c r="F32" s="3" t="e">
        <f>VLOOKUP(Table8[[#This Row],[Vehicle Body Type]],List!N:O,2,FALSE)</f>
        <v>#N/A</v>
      </c>
      <c r="K32" s="3" t="e">
        <f>VLOOKUP(Table8[[#This Row],[Vehicle Color]],List!K:L,2,FALSE)</f>
        <v>#N/A</v>
      </c>
      <c r="M32" s="4" t="e">
        <f>VLOOKUP(Table8[[#This Row],[Aircon Type]],List!Q:R,2,FALSE)</f>
        <v>#N/A</v>
      </c>
      <c r="O32" s="3" t="e">
        <f>VLOOKUP(Table8[[#This Row],[Fuel]],List!H:I,2,FALSE)</f>
        <v>#N/A</v>
      </c>
    </row>
    <row r="33" spans="2:15" x14ac:dyDescent="0.25">
      <c r="B33" s="3" t="e">
        <f>VLOOKUP(Table8[[#This Row],[Vehicle Make]],List!A:B,2,FALSE)</f>
        <v>#N/A</v>
      </c>
      <c r="D33" s="3" t="e">
        <f>VLOOKUP(Table8[[#This Row],[Vehicle Model]],List!E:F,2,FALSE)</f>
        <v>#N/A</v>
      </c>
      <c r="F33" s="3" t="e">
        <f>VLOOKUP(Table8[[#This Row],[Vehicle Body Type]],List!N:O,2,FALSE)</f>
        <v>#N/A</v>
      </c>
      <c r="K33" s="3" t="e">
        <f>VLOOKUP(Table8[[#This Row],[Vehicle Color]],List!K:L,2,FALSE)</f>
        <v>#N/A</v>
      </c>
      <c r="M33" s="4" t="e">
        <f>VLOOKUP(Table8[[#This Row],[Aircon Type]],List!Q:R,2,FALSE)</f>
        <v>#N/A</v>
      </c>
      <c r="O33" s="3" t="e">
        <f>VLOOKUP(Table8[[#This Row],[Fuel]],List!H:I,2,FALSE)</f>
        <v>#N/A</v>
      </c>
    </row>
    <row r="34" spans="2:15" x14ac:dyDescent="0.25">
      <c r="B34" s="3" t="e">
        <f>VLOOKUP(Table8[[#This Row],[Vehicle Make]],List!A:B,2,FALSE)</f>
        <v>#N/A</v>
      </c>
      <c r="D34" s="3" t="e">
        <f>VLOOKUP(Table8[[#This Row],[Vehicle Model]],List!E:F,2,FALSE)</f>
        <v>#N/A</v>
      </c>
      <c r="F34" s="3" t="e">
        <f>VLOOKUP(Table8[[#This Row],[Vehicle Body Type]],List!N:O,2,FALSE)</f>
        <v>#N/A</v>
      </c>
      <c r="K34" s="3" t="e">
        <f>VLOOKUP(Table8[[#This Row],[Vehicle Color]],List!K:L,2,FALSE)</f>
        <v>#N/A</v>
      </c>
      <c r="M34" s="4" t="e">
        <f>VLOOKUP(Table8[[#This Row],[Aircon Type]],List!Q:R,2,FALSE)</f>
        <v>#N/A</v>
      </c>
      <c r="O34" s="3" t="e">
        <f>VLOOKUP(Table8[[#This Row],[Fuel]],List!H:I,2,FALSE)</f>
        <v>#N/A</v>
      </c>
    </row>
    <row r="35" spans="2:15" x14ac:dyDescent="0.25">
      <c r="B35" s="3" t="e">
        <f>VLOOKUP(Table8[[#This Row],[Vehicle Make]],List!A:B,2,FALSE)</f>
        <v>#N/A</v>
      </c>
      <c r="D35" s="3" t="e">
        <f>VLOOKUP(Table8[[#This Row],[Vehicle Model]],List!E:F,2,FALSE)</f>
        <v>#N/A</v>
      </c>
      <c r="F35" s="3" t="e">
        <f>VLOOKUP(Table8[[#This Row],[Vehicle Body Type]],List!N:O,2,FALSE)</f>
        <v>#N/A</v>
      </c>
      <c r="K35" s="3" t="e">
        <f>VLOOKUP(Table8[[#This Row],[Vehicle Color]],List!K:L,2,FALSE)</f>
        <v>#N/A</v>
      </c>
      <c r="M35" s="4" t="e">
        <f>VLOOKUP(Table8[[#This Row],[Aircon Type]],List!Q:R,2,FALSE)</f>
        <v>#N/A</v>
      </c>
      <c r="O35" s="3" t="e">
        <f>VLOOKUP(Table8[[#This Row],[Fuel]],List!H:I,2,FALSE)</f>
        <v>#N/A</v>
      </c>
    </row>
    <row r="36" spans="2:15" x14ac:dyDescent="0.25">
      <c r="B36" s="3" t="e">
        <f>VLOOKUP(Table8[[#This Row],[Vehicle Make]],List!A:B,2,FALSE)</f>
        <v>#N/A</v>
      </c>
      <c r="D36" s="3" t="e">
        <f>VLOOKUP(Table8[[#This Row],[Vehicle Model]],List!E:F,2,FALSE)</f>
        <v>#N/A</v>
      </c>
      <c r="F36" s="3" t="e">
        <f>VLOOKUP(Table8[[#This Row],[Vehicle Body Type]],List!N:O,2,FALSE)</f>
        <v>#N/A</v>
      </c>
      <c r="K36" s="3" t="e">
        <f>VLOOKUP(Table8[[#This Row],[Vehicle Color]],List!K:L,2,FALSE)</f>
        <v>#N/A</v>
      </c>
      <c r="M36" s="4" t="e">
        <f>VLOOKUP(Table8[[#This Row],[Aircon Type]],List!Q:R,2,FALSE)</f>
        <v>#N/A</v>
      </c>
      <c r="O36" s="3" t="e">
        <f>VLOOKUP(Table8[[#This Row],[Fuel]],List!H:I,2,FALSE)</f>
        <v>#N/A</v>
      </c>
    </row>
    <row r="37" spans="2:15" x14ac:dyDescent="0.25">
      <c r="B37" s="3" t="e">
        <f>VLOOKUP(Table8[[#This Row],[Vehicle Make]],List!A:B,2,FALSE)</f>
        <v>#N/A</v>
      </c>
      <c r="D37" s="3" t="e">
        <f>VLOOKUP(Table8[[#This Row],[Vehicle Model]],List!E:F,2,FALSE)</f>
        <v>#N/A</v>
      </c>
      <c r="F37" s="3" t="e">
        <f>VLOOKUP(Table8[[#This Row],[Vehicle Body Type]],List!N:O,2,FALSE)</f>
        <v>#N/A</v>
      </c>
      <c r="K37" s="3" t="e">
        <f>VLOOKUP(Table8[[#This Row],[Vehicle Color]],List!K:L,2,FALSE)</f>
        <v>#N/A</v>
      </c>
      <c r="M37" s="4" t="e">
        <f>VLOOKUP(Table8[[#This Row],[Aircon Type]],List!Q:R,2,FALSE)</f>
        <v>#N/A</v>
      </c>
      <c r="O37" s="3" t="e">
        <f>VLOOKUP(Table8[[#This Row],[Fuel]],List!H:I,2,FALSE)</f>
        <v>#N/A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OFFSET(List!$H$2:$H$1000,0,0,COUNTA(List!$H$2:$H$1000),1)</xm:f>
          </x14:formula1>
          <xm:sqref>N2:N37</xm:sqref>
        </x14:dataValidation>
        <x14:dataValidation type="list" allowBlank="1" showInputMessage="1" showErrorMessage="1" xr:uid="{00000000-0002-0000-0000-000001000000}">
          <x14:formula1>
            <xm:f>OFFSET(List!$K$2:$K$1000,0,0,COUNTA(List!$K$2:$K$1000),1)</xm:f>
          </x14:formula1>
          <xm:sqref>J2:J37</xm:sqref>
        </x14:dataValidation>
        <x14:dataValidation type="list" allowBlank="1" showInputMessage="1" showErrorMessage="1" xr:uid="{00000000-0002-0000-0000-000002000000}">
          <x14:formula1>
            <xm:f>OFFSET(List!$N$2:$N$1000,0,0,COUNTA(List!$N$2:$N$1000),1)</xm:f>
          </x14:formula1>
          <xm:sqref>E2:E37</xm:sqref>
        </x14:dataValidation>
        <x14:dataValidation type="list" allowBlank="1" showInputMessage="1" showErrorMessage="1" xr:uid="{00000000-0002-0000-0000-000003000000}">
          <x14:formula1>
            <xm:f>OFFSET(List!$A$2:$A$1001,0,0,COUNTA(List!$A$2:$A$1001),1)</xm:f>
          </x14:formula1>
          <xm:sqref>A2:A37</xm:sqref>
        </x14:dataValidation>
        <x14:dataValidation type="list" allowBlank="1" showInputMessage="1" showErrorMessage="1" xr:uid="{4CF7A302-2759-4841-85BE-5F8555DF7978}">
          <x14:formula1>
            <xm:f>OFFSET(List!$Q$2:$Q$1000,0,0,COUNTA(List!$Q$2:$Q$1000),1)</xm:f>
          </x14:formula1>
          <xm:sqref>L2:L37</xm:sqref>
        </x14:dataValidation>
        <x14:dataValidation type="list" allowBlank="1" showInputMessage="1" showErrorMessage="1" xr:uid="{00000000-0002-0000-0000-000004000000}">
          <x14:formula1>
            <xm:f>OFFSET(List!$D$1,MATCH(B2,List!$D:$D,0)-1,1,COUNTIF(List!$D:$D,B2),1)</xm:f>
          </x14:formula1>
          <xm:sqref>C2:C37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Q9" sqref="Q9"/>
    </sheetView>
  </sheetViews>
  <sheetFormatPr defaultRowHeight="15" x14ac:dyDescent="0.25"/>
  <sheetData>
    <row r="1" spans="1:18" x14ac:dyDescent="0.25">
      <c r="A1" t="s">
        <v>21</v>
      </c>
      <c r="B1" t="s">
        <v>22</v>
      </c>
      <c r="D1" t="s">
        <v>21</v>
      </c>
      <c r="E1" t="s">
        <v>23</v>
      </c>
      <c r="F1" t="s">
        <v>24</v>
      </c>
      <c r="H1" t="s">
        <v>25</v>
      </c>
      <c r="I1" t="s">
        <v>26</v>
      </c>
      <c r="K1" t="s">
        <v>27</v>
      </c>
      <c r="L1" t="s">
        <v>28</v>
      </c>
      <c r="N1" t="s">
        <v>29</v>
      </c>
      <c r="O1" t="s">
        <v>30</v>
      </c>
      <c r="Q1" t="s">
        <v>71</v>
      </c>
      <c r="R1" t="s">
        <v>72</v>
      </c>
    </row>
    <row r="2" spans="1:18" x14ac:dyDescent="0.25">
      <c r="A2" t="s">
        <v>31</v>
      </c>
      <c r="B2" t="s">
        <v>32</v>
      </c>
      <c r="D2" t="s">
        <v>33</v>
      </c>
      <c r="E2" t="s">
        <v>34</v>
      </c>
      <c r="F2" t="s">
        <v>35</v>
      </c>
      <c r="H2" t="s">
        <v>36</v>
      </c>
      <c r="I2" t="s">
        <v>37</v>
      </c>
      <c r="K2" t="s">
        <v>38</v>
      </c>
      <c r="L2" t="s">
        <v>37</v>
      </c>
      <c r="N2" t="s">
        <v>39</v>
      </c>
      <c r="O2" t="s">
        <v>37</v>
      </c>
      <c r="Q2" t="s">
        <v>73</v>
      </c>
      <c r="R2" s="1">
        <v>0</v>
      </c>
    </row>
    <row r="3" spans="1:18" x14ac:dyDescent="0.25">
      <c r="D3" t="s">
        <v>32</v>
      </c>
      <c r="E3" t="s">
        <v>40</v>
      </c>
      <c r="F3" t="s">
        <v>41</v>
      </c>
      <c r="H3" t="s">
        <v>42</v>
      </c>
      <c r="I3" t="s">
        <v>43</v>
      </c>
      <c r="K3" t="s">
        <v>44</v>
      </c>
      <c r="L3" t="s">
        <v>43</v>
      </c>
      <c r="N3" t="s">
        <v>45</v>
      </c>
      <c r="O3" t="s">
        <v>43</v>
      </c>
      <c r="Q3" t="s">
        <v>74</v>
      </c>
      <c r="R3" s="2">
        <v>1</v>
      </c>
    </row>
    <row r="4" spans="1:18" x14ac:dyDescent="0.25">
      <c r="D4" t="s">
        <v>32</v>
      </c>
      <c r="E4" t="s">
        <v>46</v>
      </c>
      <c r="F4" t="s">
        <v>47</v>
      </c>
      <c r="H4" t="s">
        <v>48</v>
      </c>
      <c r="I4" t="s">
        <v>33</v>
      </c>
      <c r="K4" t="s">
        <v>49</v>
      </c>
      <c r="L4" t="s">
        <v>33</v>
      </c>
      <c r="N4" t="s">
        <v>50</v>
      </c>
      <c r="O4" t="s">
        <v>33</v>
      </c>
      <c r="Q4" t="s">
        <v>75</v>
      </c>
      <c r="R4" s="1">
        <v>2</v>
      </c>
    </row>
    <row r="5" spans="1:18" x14ac:dyDescent="0.25">
      <c r="D5" t="s">
        <v>37</v>
      </c>
      <c r="E5" t="s">
        <v>51</v>
      </c>
      <c r="F5" t="s">
        <v>33</v>
      </c>
      <c r="H5" t="s">
        <v>52</v>
      </c>
      <c r="I5" t="s">
        <v>35</v>
      </c>
      <c r="K5" t="s">
        <v>53</v>
      </c>
      <c r="L5" t="s">
        <v>35</v>
      </c>
      <c r="N5" t="s">
        <v>54</v>
      </c>
      <c r="O5" t="s">
        <v>35</v>
      </c>
      <c r="Q5" t="s">
        <v>76</v>
      </c>
      <c r="R5" s="2">
        <v>3</v>
      </c>
    </row>
    <row r="6" spans="1:18" x14ac:dyDescent="0.25">
      <c r="D6" t="s">
        <v>32</v>
      </c>
      <c r="E6" t="s">
        <v>55</v>
      </c>
      <c r="F6" t="s">
        <v>56</v>
      </c>
      <c r="H6" t="s">
        <v>57</v>
      </c>
      <c r="I6" t="s">
        <v>32</v>
      </c>
      <c r="K6" t="s">
        <v>58</v>
      </c>
      <c r="L6" t="s">
        <v>32</v>
      </c>
      <c r="N6" t="s">
        <v>59</v>
      </c>
      <c r="O6" t="s">
        <v>32</v>
      </c>
      <c r="Q6" t="s">
        <v>77</v>
      </c>
      <c r="R6" s="1">
        <v>4</v>
      </c>
    </row>
    <row r="7" spans="1:18" x14ac:dyDescent="0.25">
      <c r="D7" t="s">
        <v>32</v>
      </c>
      <c r="E7" t="s">
        <v>60</v>
      </c>
      <c r="F7" t="s">
        <v>61</v>
      </c>
      <c r="K7" t="s">
        <v>62</v>
      </c>
      <c r="L7" t="s">
        <v>41</v>
      </c>
    </row>
    <row r="8" spans="1:18" x14ac:dyDescent="0.25">
      <c r="D8" t="s">
        <v>37</v>
      </c>
      <c r="E8" t="s">
        <v>63</v>
      </c>
      <c r="F8" t="s">
        <v>37</v>
      </c>
      <c r="K8" t="s">
        <v>64</v>
      </c>
      <c r="L8" t="s">
        <v>47</v>
      </c>
    </row>
    <row r="9" spans="1:18" x14ac:dyDescent="0.25">
      <c r="D9" t="s">
        <v>35</v>
      </c>
      <c r="E9" t="s">
        <v>65</v>
      </c>
      <c r="F9" t="s">
        <v>32</v>
      </c>
      <c r="K9" t="s">
        <v>66</v>
      </c>
      <c r="L9" t="s">
        <v>61</v>
      </c>
    </row>
    <row r="10" spans="1:18" x14ac:dyDescent="0.25">
      <c r="K10" t="s">
        <v>67</v>
      </c>
      <c r="L10" t="s">
        <v>56</v>
      </c>
    </row>
    <row r="11" spans="1:18" x14ac:dyDescent="0.25">
      <c r="K11" t="s">
        <v>68</v>
      </c>
      <c r="L11" t="s">
        <v>69</v>
      </c>
    </row>
  </sheetData>
  <pageMargins left="0.75" right="0.75" top="0.75" bottom="0.5" header="0.5" footer="0.75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Cyrus Barsobia</cp:lastModifiedBy>
  <dcterms:created xsi:type="dcterms:W3CDTF">2020-03-24T03:13:58Z</dcterms:created>
  <dcterms:modified xsi:type="dcterms:W3CDTF">2020-10-28T05:55:58Z</dcterms:modified>
</cp:coreProperties>
</file>