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P_SNATI058 Nueva App  Contigo SUNAT\"/>
    </mc:Choice>
  </mc:AlternateContent>
  <bookViews>
    <workbookView xWindow="0" yWindow="0" windowWidth="16320" windowHeight="7530" xr2:uid="{0727A0A0-DBE9-4EC7-8FE1-86A196215174}"/>
  </bookViews>
  <sheets>
    <sheet name="Hoja1" sheetId="1" r:id="rId1"/>
    <sheet name="Hoja3" sheetId="3" r:id="rId2"/>
    <sheet name="Servicio RUC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3" l="1"/>
  <c r="H17" i="3"/>
  <c r="F15" i="3"/>
  <c r="E15" i="3"/>
  <c r="D14" i="3"/>
</calcChain>
</file>

<file path=xl/sharedStrings.xml><?xml version="1.0" encoding="utf-8"?>
<sst xmlns="http://schemas.openxmlformats.org/spreadsheetml/2006/main" count="99" uniqueCount="69">
  <si>
    <t>Alexei Reyes</t>
  </si>
  <si>
    <t>Victor Mendieta</t>
  </si>
  <si>
    <t>Datos de emisión electrónica en Ficha RUC</t>
  </si>
  <si>
    <t>Mario Purilla</t>
  </si>
  <si>
    <t>William Galindez</t>
  </si>
  <si>
    <t>Validar respuesta a la pregunta segura (recuperación de clave SOL)</t>
  </si>
  <si>
    <t>Obtener pregunta segura (recuperación de clave SOL)</t>
  </si>
  <si>
    <t>Patricia Espinoza</t>
  </si>
  <si>
    <t>Notificaciones Push – invocación a servicio de Proveedor</t>
  </si>
  <si>
    <t>Katia Avilés</t>
  </si>
  <si>
    <t>Reporte Electrónico de declaraciones y pago</t>
  </si>
  <si>
    <t>Consulta RUC (nuevos campos)</t>
  </si>
  <si>
    <t>Consulta de declaraciones y pago</t>
  </si>
  <si>
    <t>Eduardo Yataco</t>
  </si>
  <si>
    <t>Reporte Electrónico de valores pendientes de pago</t>
  </si>
  <si>
    <t>Consulta de valores pendientes de pago</t>
  </si>
  <si>
    <t>Consulta de facturas</t>
  </si>
  <si>
    <t>Supervisión Calidad</t>
  </si>
  <si>
    <t>Supervisión Desarrollo</t>
  </si>
  <si>
    <t>Entregable</t>
  </si>
  <si>
    <t>Los datos que figuran en rojo aparentemente no están en el servicio web pero sí en la Consulta SOL del Portal:</t>
  </si>
  <si>
    <t>App</t>
  </si>
  <si>
    <t>Servicio web</t>
  </si>
  <si>
    <t>Nombre o Razón Social</t>
  </si>
  <si>
    <t>getDatosPrincipales</t>
  </si>
  <si>
    <t>Estado</t>
  </si>
  <si>
    <t>Condición</t>
  </si>
  <si>
    <t>Sistema de emisión electrónica</t>
  </si>
  <si>
    <t>&lt;No se tiene en servicio&gt;</t>
  </si>
  <si>
    <t>Libros electrónicos</t>
  </si>
  <si>
    <t>Tipo de contribuyente</t>
  </si>
  <si>
    <t>Nombre comercial</t>
  </si>
  <si>
    <t>getDatosSecundarios</t>
  </si>
  <si>
    <t>Domicilio Fiscal</t>
  </si>
  <si>
    <t>getDomicilioFiscal</t>
  </si>
  <si>
    <t>Actividades económicas</t>
  </si>
  <si>
    <t>Comprobantes con autorización de impresión</t>
  </si>
  <si>
    <t>Comprobantes electronicos</t>
  </si>
  <si>
    <t>Padrones (Buen Contribuyente, Agente de retención)</t>
  </si>
  <si>
    <t>Lo Incluirá</t>
  </si>
  <si>
    <t>W.GALINDEZ</t>
  </si>
  <si>
    <t>V.MENDIETA</t>
  </si>
  <si>
    <t>1 a 10 de 10</t>
  </si>
  <si>
    <t>Fecha</t>
  </si>
  <si>
    <t>Hora Inicio</t>
  </si>
  <si>
    <t>Hora Fin</t>
  </si>
  <si>
    <t>Minutos Autorizados</t>
  </si>
  <si>
    <t>Saldo</t>
  </si>
  <si>
    <t>Matriz de Riesgo</t>
  </si>
  <si>
    <t>Implantado</t>
  </si>
  <si>
    <t>% Avance</t>
  </si>
  <si>
    <t>Observaciones</t>
  </si>
  <si>
    <t>Fecha de Vencimiento de la declaración para un RUC</t>
  </si>
  <si>
    <t>DESARROLLO</t>
  </si>
  <si>
    <t>CALIDAD</t>
  </si>
  <si>
    <t>Inicio</t>
  </si>
  <si>
    <t>Fin</t>
  </si>
  <si>
    <t>Generar Reporte Electrónico de Ficha RUC</t>
  </si>
  <si>
    <t>N°</t>
  </si>
  <si>
    <t>Erwin Palomino</t>
  </si>
  <si>
    <t>Fin Desarrollo</t>
  </si>
  <si>
    <t>Fin Diseño</t>
  </si>
  <si>
    <t>Se subirá a la Nube. Las tablas son:
CVE = cronograma de vencimiento  (bd sirat dependencia, centralizada a partir del 2017)
VES = cronograma de vencimientos especiales (incluye BUC) (bd recauda central)
Se registra la información una vez al año pero eventualmente se solicita la actualización por alguna indicación o resolución.</t>
  </si>
  <si>
    <t xml:space="preserve">Se reutilizará </t>
  </si>
  <si>
    <t>Campos para la consulta de valores pendientes: Periodo, N° de formulario, Fecha de resentación, Importe pagado.</t>
  </si>
  <si>
    <t>Solera envío servicio para ser usado por SUNAT.</t>
  </si>
  <si>
    <t>Se agregarán nuevos campos. Comprobantes con autorización de impresión y Padrones (Buen Contribuyente, Agente de retención, etc)</t>
  </si>
  <si>
    <t>1) Datos de emisión electrónica en Ficha RUC.- Servicio web que permita obtener los siguientes datos a partir de un número de RUC:
• Indicador de si se encuentra afiliado al Sistema de Emisión Electrónica
• Fecha desde cuándo se encuentra afiliado al Sistema de Emisión Electrónica
• Indicador de si se encuentra afiliado al Programa de Libros Electrónicos
• Fecha desde cuándo se encuentra afiliado al Programa de Libros Electrónicos
Estos datos se muestran actualmente en la consulta SOL del Portal y sería un servicio a ser utilizado por el nuevo App que se está construyendo</t>
  </si>
  <si>
    <t>Enviarán nueva estimación el 23.07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</si>
</sst>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6CBE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4682B4"/>
      </left>
      <right/>
      <top style="medium">
        <color rgb="FF4682B4"/>
      </top>
      <bottom/>
      <diagonal/>
    </border>
    <border>
      <left/>
      <right/>
      <top style="medium">
        <color rgb="FF4682B4"/>
      </top>
      <bottom/>
      <diagonal/>
    </border>
    <border>
      <left/>
      <right style="medium">
        <color rgb="FF4682B4"/>
      </right>
      <top style="medium">
        <color rgb="FF4682B4"/>
      </top>
      <bottom/>
      <diagonal/>
    </border>
    <border>
      <left style="medium">
        <color rgb="FF4682B4"/>
      </left>
      <right/>
      <top/>
      <bottom/>
      <diagonal/>
    </border>
    <border>
      <left/>
      <right style="medium">
        <color rgb="FF4682B4"/>
      </right>
      <top/>
      <bottom/>
      <diagonal/>
    </border>
    <border>
      <left style="medium">
        <color rgb="FF4682B4"/>
      </left>
      <right/>
      <top/>
      <bottom style="medium">
        <color rgb="FF4682B4"/>
      </bottom>
      <diagonal/>
    </border>
    <border>
      <left/>
      <right/>
      <top/>
      <bottom style="medium">
        <color rgb="FF4682B4"/>
      </bottom>
      <diagonal/>
    </border>
    <border>
      <left/>
      <right style="medium">
        <color rgb="FF4682B4"/>
      </right>
      <top/>
      <bottom style="medium">
        <color rgb="FF4682B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/>
    <xf numFmtId="14" fontId="2" fillId="2" borderId="1" xfId="0" applyNumberFormat="1" applyFont="1" applyFill="1" applyBorder="1" applyAlignment="1">
      <alignment horizontal="right" vertical="center"/>
    </xf>
    <xf numFmtId="14" fontId="2" fillId="0" borderId="1" xfId="0" applyNumberFormat="1" applyFont="1" applyBorder="1" applyAlignment="1">
      <alignment horizontal="right" vertical="center"/>
    </xf>
    <xf numFmtId="14" fontId="2" fillId="3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0" fillId="0" borderId="1" xfId="0" applyBorder="1" applyAlignment="1">
      <alignment wrapText="1"/>
    </xf>
    <xf numFmtId="14" fontId="2" fillId="4" borderId="1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 wrapText="1"/>
    </xf>
    <xf numFmtId="20" fontId="6" fillId="8" borderId="0" xfId="0" applyNumberFormat="1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14" fontId="6" fillId="8" borderId="9" xfId="0" applyNumberFormat="1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14" fontId="6" fillId="8" borderId="11" xfId="0" applyNumberFormat="1" applyFont="1" applyFill="1" applyBorder="1" applyAlignment="1">
      <alignment horizontal="center" vertical="center" wrapText="1"/>
    </xf>
    <xf numFmtId="20" fontId="6" fillId="8" borderId="12" xfId="0" applyNumberFormat="1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vertical="center" wrapText="1"/>
    </xf>
    <xf numFmtId="20" fontId="0" fillId="0" borderId="0" xfId="0" applyNumberFormat="1"/>
    <xf numFmtId="0" fontId="1" fillId="5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right" vertical="center"/>
    </xf>
    <xf numFmtId="0" fontId="2" fillId="9" borderId="1" xfId="0" applyFont="1" applyFill="1" applyBorder="1" applyAlignment="1">
      <alignment vertical="center"/>
    </xf>
    <xf numFmtId="14" fontId="2" fillId="9" borderId="1" xfId="0" applyNumberFormat="1" applyFont="1" applyFill="1" applyBorder="1" applyAlignment="1">
      <alignment horizontal="right" vertical="center"/>
    </xf>
    <xf numFmtId="14" fontId="2" fillId="0" borderId="1" xfId="0" applyNumberFormat="1" applyFont="1" applyBorder="1" applyAlignment="1">
      <alignment vertical="center"/>
    </xf>
    <xf numFmtId="14" fontId="2" fillId="4" borderId="1" xfId="0" applyNumberFormat="1" applyFont="1" applyFill="1" applyBorder="1" applyAlignment="1">
      <alignment vertical="center"/>
    </xf>
    <xf numFmtId="14" fontId="2" fillId="0" borderId="1" xfId="0" applyNumberFormat="1" applyFont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6" fillId="0" borderId="0" xfId="0" applyFont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0" fontId="1" fillId="5" borderId="17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right" vertical="center" wrapText="1"/>
    </xf>
    <xf numFmtId="0" fontId="2" fillId="0" borderId="18" xfId="0" applyFont="1" applyBorder="1" applyAlignment="1">
      <alignment horizontal="right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1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4" borderId="1" xfId="0" applyFont="1" applyFill="1" applyBorder="1" applyAlignment="1">
      <alignment horizontal="right" vertical="center" wrapText="1"/>
    </xf>
    <xf numFmtId="14" fontId="2" fillId="4" borderId="1" xfId="0" applyNumberFormat="1" applyFont="1" applyFill="1" applyBorder="1" applyAlignment="1">
      <alignment vertical="center" wrapText="1"/>
    </xf>
    <xf numFmtId="14" fontId="2" fillId="4" borderId="1" xfId="0" applyNumberFormat="1" applyFont="1" applyFill="1" applyBorder="1" applyAlignment="1">
      <alignment horizontal="right" vertical="center" wrapText="1"/>
    </xf>
    <xf numFmtId="14" fontId="2" fillId="3" borderId="1" xfId="0" applyNumberFormat="1" applyFont="1" applyFill="1" applyBorder="1" applyAlignment="1">
      <alignment horizontal="right" vertical="center" wrapText="1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right" vertical="center"/>
    </xf>
    <xf numFmtId="14" fontId="0" fillId="2" borderId="1" xfId="0" applyNumberFormat="1" applyFont="1" applyFill="1" applyBorder="1" applyAlignment="1">
      <alignment vertical="center"/>
    </xf>
    <xf numFmtId="14" fontId="0" fillId="9" borderId="1" xfId="0" applyNumberFormat="1" applyFill="1" applyBorder="1" applyAlignment="1">
      <alignment horizontal="right" vertical="center"/>
    </xf>
    <xf numFmtId="0" fontId="0" fillId="0" borderId="1" xfId="0" applyBorder="1" applyAlignment="1">
      <alignment horizontal="right" vertical="center" wrapText="1"/>
    </xf>
    <xf numFmtId="14" fontId="0" fillId="4" borderId="1" xfId="0" applyNumberFormat="1" applyFont="1" applyFill="1" applyBorder="1" applyAlignment="1">
      <alignment vertical="center"/>
    </xf>
    <xf numFmtId="0" fontId="8" fillId="9" borderId="1" xfId="0" applyFont="1" applyFill="1" applyBorder="1"/>
    <xf numFmtId="14" fontId="0" fillId="0" borderId="1" xfId="0" applyNumberFormat="1" applyBorder="1" applyAlignment="1">
      <alignment vertical="center"/>
    </xf>
    <xf numFmtId="9" fontId="0" fillId="10" borderId="1" xfId="0" applyNumberFormat="1" applyFill="1" applyBorder="1" applyAlignment="1">
      <alignment vertical="center"/>
    </xf>
    <xf numFmtId="14" fontId="2" fillId="9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9A26-9E5D-4CC6-9A95-6301982E3603}">
  <dimension ref="A1:K15"/>
  <sheetViews>
    <sheetView tabSelected="1" workbookViewId="0">
      <selection activeCell="H6" sqref="H6"/>
    </sheetView>
  </sheetViews>
  <sheetFormatPr baseColWidth="10" defaultRowHeight="15" x14ac:dyDescent="0.25"/>
  <cols>
    <col min="1" max="1" width="3" bestFit="1" customWidth="1"/>
    <col min="2" max="2" width="48.7109375" customWidth="1"/>
    <col min="3" max="3" width="17" customWidth="1"/>
    <col min="4" max="4" width="15.7109375" customWidth="1"/>
    <col min="5" max="5" width="11.28515625" customWidth="1"/>
    <col min="6" max="6" width="12.28515625" style="50" customWidth="1"/>
    <col min="7" max="7" width="13" customWidth="1"/>
    <col min="8" max="9" width="11.5703125" customWidth="1"/>
    <col min="10" max="10" width="10.85546875" customWidth="1"/>
    <col min="11" max="11" width="74.42578125" customWidth="1"/>
  </cols>
  <sheetData>
    <row r="1" spans="1:11" x14ac:dyDescent="0.25">
      <c r="A1" s="41" t="s">
        <v>58</v>
      </c>
      <c r="B1" s="41" t="s">
        <v>19</v>
      </c>
      <c r="C1" s="45" t="s">
        <v>18</v>
      </c>
      <c r="D1" s="45" t="s">
        <v>17</v>
      </c>
      <c r="E1" s="59" t="s">
        <v>53</v>
      </c>
      <c r="F1" s="60"/>
      <c r="G1" s="61"/>
      <c r="H1" s="59" t="s">
        <v>54</v>
      </c>
      <c r="I1" s="61"/>
      <c r="J1" s="41" t="s">
        <v>50</v>
      </c>
      <c r="K1" s="41" t="s">
        <v>51</v>
      </c>
    </row>
    <row r="2" spans="1:11" ht="20.25" customHeight="1" x14ac:dyDescent="0.25">
      <c r="A2" s="42"/>
      <c r="B2" s="42"/>
      <c r="C2" s="46"/>
      <c r="D2" s="46"/>
      <c r="E2" s="31" t="s">
        <v>55</v>
      </c>
      <c r="F2" s="31" t="s">
        <v>61</v>
      </c>
      <c r="G2" s="31" t="s">
        <v>60</v>
      </c>
      <c r="H2" s="31" t="s">
        <v>55</v>
      </c>
      <c r="I2" s="31" t="s">
        <v>56</v>
      </c>
      <c r="J2" s="42"/>
      <c r="K2" s="42"/>
    </row>
    <row r="3" spans="1:11" ht="30" x14ac:dyDescent="0.25">
      <c r="A3" s="43">
        <v>2</v>
      </c>
      <c r="B3" s="10" t="s">
        <v>15</v>
      </c>
      <c r="C3" s="10" t="s">
        <v>13</v>
      </c>
      <c r="D3" s="10" t="s">
        <v>7</v>
      </c>
      <c r="E3" s="37">
        <v>43297</v>
      </c>
      <c r="F3" s="62">
        <v>43304</v>
      </c>
      <c r="G3" s="4">
        <v>43304</v>
      </c>
      <c r="H3" s="3">
        <v>43305</v>
      </c>
      <c r="I3" s="63">
        <v>372061</v>
      </c>
      <c r="J3" s="69">
        <v>0.8</v>
      </c>
      <c r="K3" s="7" t="s">
        <v>64</v>
      </c>
    </row>
    <row r="4" spans="1:11" ht="30" x14ac:dyDescent="0.25">
      <c r="A4" s="44">
        <v>3</v>
      </c>
      <c r="B4" s="10" t="s">
        <v>14</v>
      </c>
      <c r="C4" s="10" t="s">
        <v>13</v>
      </c>
      <c r="D4" s="10" t="s">
        <v>7</v>
      </c>
      <c r="E4" s="37">
        <v>43297</v>
      </c>
      <c r="F4" s="62">
        <v>43304</v>
      </c>
      <c r="G4" s="4">
        <v>43304</v>
      </c>
      <c r="H4" s="3">
        <v>43305</v>
      </c>
      <c r="I4" s="63">
        <v>372061</v>
      </c>
      <c r="J4" s="69">
        <v>0.8</v>
      </c>
      <c r="K4" s="1"/>
    </row>
    <row r="5" spans="1:11" x14ac:dyDescent="0.25">
      <c r="A5" s="55">
        <v>4</v>
      </c>
      <c r="B5" s="48" t="s">
        <v>16</v>
      </c>
      <c r="C5" s="48" t="s">
        <v>1</v>
      </c>
      <c r="D5" s="48" t="s">
        <v>0</v>
      </c>
      <c r="E5" s="56">
        <v>43304</v>
      </c>
      <c r="F5" s="8">
        <v>43315</v>
      </c>
      <c r="G5" s="4">
        <v>43315</v>
      </c>
      <c r="H5" s="8">
        <v>43335</v>
      </c>
      <c r="I5" s="63">
        <v>43343</v>
      </c>
      <c r="J5" s="69">
        <v>0</v>
      </c>
      <c r="K5" s="1" t="s">
        <v>63</v>
      </c>
    </row>
    <row r="6" spans="1:11" x14ac:dyDescent="0.25">
      <c r="A6" s="32">
        <v>5</v>
      </c>
      <c r="B6" s="47" t="s">
        <v>12</v>
      </c>
      <c r="C6" s="33" t="s">
        <v>9</v>
      </c>
      <c r="D6" s="33" t="s">
        <v>3</v>
      </c>
      <c r="E6" s="70">
        <v>43306</v>
      </c>
      <c r="F6" s="64">
        <v>43332</v>
      </c>
      <c r="G6" s="4">
        <v>43354</v>
      </c>
      <c r="H6" s="34">
        <v>43319</v>
      </c>
      <c r="I6" s="2">
        <v>43326</v>
      </c>
      <c r="J6" s="69">
        <v>0</v>
      </c>
      <c r="K6" s="67" t="s">
        <v>68</v>
      </c>
    </row>
    <row r="7" spans="1:11" x14ac:dyDescent="0.25">
      <c r="A7" s="32">
        <v>6</v>
      </c>
      <c r="B7" s="47" t="s">
        <v>10</v>
      </c>
      <c r="C7" s="33" t="s">
        <v>9</v>
      </c>
      <c r="D7" s="33" t="s">
        <v>3</v>
      </c>
      <c r="E7" s="70">
        <v>43306</v>
      </c>
      <c r="F7" s="64">
        <v>43332</v>
      </c>
      <c r="G7" s="4">
        <v>43354</v>
      </c>
      <c r="H7" s="34">
        <v>43346</v>
      </c>
      <c r="I7" s="2">
        <v>43354</v>
      </c>
      <c r="J7" s="69">
        <v>0</v>
      </c>
      <c r="K7" s="67" t="s">
        <v>68</v>
      </c>
    </row>
    <row r="8" spans="1:11" ht="30" x14ac:dyDescent="0.25">
      <c r="A8" s="55">
        <v>7</v>
      </c>
      <c r="B8" s="48" t="s">
        <v>8</v>
      </c>
      <c r="C8" s="48" t="s">
        <v>4</v>
      </c>
      <c r="D8" s="48" t="s">
        <v>7</v>
      </c>
      <c r="E8" s="56">
        <v>43311</v>
      </c>
      <c r="F8" s="65"/>
      <c r="G8" s="4">
        <v>43347</v>
      </c>
      <c r="H8" s="8">
        <v>43348</v>
      </c>
      <c r="I8" s="2">
        <v>43363</v>
      </c>
      <c r="J8" s="69">
        <v>0</v>
      </c>
      <c r="K8" s="1" t="s">
        <v>65</v>
      </c>
    </row>
    <row r="9" spans="1:11" hidden="1" x14ac:dyDescent="0.25">
      <c r="A9" s="6">
        <v>8</v>
      </c>
      <c r="B9" s="10" t="s">
        <v>57</v>
      </c>
      <c r="C9" s="5" t="s">
        <v>4</v>
      </c>
      <c r="D9" s="5" t="s">
        <v>3</v>
      </c>
      <c r="E9" s="35">
        <v>43340</v>
      </c>
      <c r="F9" s="62">
        <v>43357</v>
      </c>
      <c r="G9" s="4">
        <v>43399</v>
      </c>
      <c r="H9" s="3">
        <v>43409</v>
      </c>
      <c r="I9" s="2">
        <v>43417</v>
      </c>
      <c r="J9" s="69">
        <v>0</v>
      </c>
      <c r="K9" s="1"/>
    </row>
    <row r="10" spans="1:11" ht="30" x14ac:dyDescent="0.25">
      <c r="A10" s="6">
        <v>9</v>
      </c>
      <c r="B10" s="48" t="s">
        <v>11</v>
      </c>
      <c r="C10" s="9" t="s">
        <v>4</v>
      </c>
      <c r="D10" s="9" t="s">
        <v>3</v>
      </c>
      <c r="E10" s="36">
        <v>43297</v>
      </c>
      <c r="F10" s="62">
        <v>43306</v>
      </c>
      <c r="G10" s="4">
        <v>43327</v>
      </c>
      <c r="H10" s="8">
        <v>43328</v>
      </c>
      <c r="I10" s="2">
        <v>43333</v>
      </c>
      <c r="J10" s="69">
        <v>0.2</v>
      </c>
      <c r="K10" s="7" t="s">
        <v>66</v>
      </c>
    </row>
    <row r="11" spans="1:11" ht="30" hidden="1" x14ac:dyDescent="0.25">
      <c r="A11" s="6">
        <v>10</v>
      </c>
      <c r="B11" s="10" t="s">
        <v>6</v>
      </c>
      <c r="C11" s="5" t="s">
        <v>4</v>
      </c>
      <c r="D11" s="5" t="s">
        <v>3</v>
      </c>
      <c r="E11" s="56">
        <v>43304</v>
      </c>
      <c r="F11" s="62">
        <v>43339</v>
      </c>
      <c r="G11" s="4">
        <v>43388</v>
      </c>
      <c r="H11" s="3">
        <v>43389</v>
      </c>
      <c r="I11" s="2">
        <v>43397</v>
      </c>
      <c r="J11" s="69">
        <v>0</v>
      </c>
      <c r="K11" s="1"/>
    </row>
    <row r="12" spans="1:11" ht="30" hidden="1" customHeight="1" x14ac:dyDescent="0.25">
      <c r="A12" s="6">
        <v>11</v>
      </c>
      <c r="B12" s="10" t="s">
        <v>5</v>
      </c>
      <c r="C12" s="5" t="s">
        <v>4</v>
      </c>
      <c r="D12" s="5" t="s">
        <v>3</v>
      </c>
      <c r="E12" s="56">
        <v>43304</v>
      </c>
      <c r="F12" s="62">
        <v>43339</v>
      </c>
      <c r="G12" s="4">
        <v>43388</v>
      </c>
      <c r="H12" s="3">
        <v>43389</v>
      </c>
      <c r="I12" s="2">
        <v>43397</v>
      </c>
      <c r="J12" s="69">
        <v>0</v>
      </c>
      <c r="K12" s="1"/>
    </row>
    <row r="13" spans="1:11" ht="120" x14ac:dyDescent="0.25">
      <c r="A13" s="55">
        <v>12</v>
      </c>
      <c r="B13" s="48" t="s">
        <v>2</v>
      </c>
      <c r="C13" s="48" t="s">
        <v>1</v>
      </c>
      <c r="D13" s="48" t="s">
        <v>0</v>
      </c>
      <c r="E13" s="56">
        <v>43304</v>
      </c>
      <c r="F13" s="57">
        <v>43308</v>
      </c>
      <c r="G13" s="58">
        <v>43308</v>
      </c>
      <c r="H13" s="66">
        <v>43318</v>
      </c>
      <c r="I13" s="63">
        <v>43322</v>
      </c>
      <c r="J13" s="69">
        <v>0</v>
      </c>
      <c r="K13" s="7" t="s">
        <v>67</v>
      </c>
    </row>
    <row r="14" spans="1:11" x14ac:dyDescent="0.25">
      <c r="A14" s="10">
        <v>13</v>
      </c>
      <c r="B14" s="10" t="s">
        <v>48</v>
      </c>
      <c r="C14" s="10" t="s">
        <v>4</v>
      </c>
      <c r="D14" s="10" t="s">
        <v>3</v>
      </c>
      <c r="E14" s="52" t="s">
        <v>49</v>
      </c>
      <c r="F14" s="53"/>
      <c r="G14" s="53"/>
      <c r="H14" s="53"/>
      <c r="I14" s="54"/>
      <c r="J14" s="69">
        <v>1</v>
      </c>
      <c r="K14" s="1"/>
    </row>
    <row r="15" spans="1:11" ht="26.25" customHeight="1" x14ac:dyDescent="0.25">
      <c r="A15" s="51">
        <v>14</v>
      </c>
      <c r="B15" s="49" t="s">
        <v>52</v>
      </c>
      <c r="C15" s="38" t="s">
        <v>59</v>
      </c>
      <c r="D15" s="51"/>
      <c r="E15" s="68">
        <v>43304</v>
      </c>
      <c r="F15" s="51"/>
      <c r="G15" s="51"/>
      <c r="H15" s="51"/>
      <c r="I15" s="51"/>
      <c r="J15" s="69">
        <v>0</v>
      </c>
      <c r="K15" s="7" t="s">
        <v>62</v>
      </c>
    </row>
  </sheetData>
  <sortState ref="A3:K15">
    <sortCondition ref="A3:A15"/>
  </sortState>
  <mergeCells count="9">
    <mergeCell ref="K1:K2"/>
    <mergeCell ref="E14:I14"/>
    <mergeCell ref="A1:A2"/>
    <mergeCell ref="J1:J2"/>
    <mergeCell ref="E1:G1"/>
    <mergeCell ref="H1:I1"/>
    <mergeCell ref="B1:B2"/>
    <mergeCell ref="C1:C2"/>
    <mergeCell ref="D1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7AC5F-7D59-4CEE-A456-CF92B154DC68}">
  <dimension ref="A1:I18"/>
  <sheetViews>
    <sheetView workbookViewId="0">
      <selection activeCell="D14" sqref="D14"/>
    </sheetView>
  </sheetViews>
  <sheetFormatPr baseColWidth="10" defaultRowHeight="15" x14ac:dyDescent="0.25"/>
  <sheetData>
    <row r="1" spans="1:7" x14ac:dyDescent="0.25">
      <c r="A1" s="39" t="s">
        <v>42</v>
      </c>
      <c r="B1" s="39"/>
      <c r="C1" s="39"/>
      <c r="D1" s="39"/>
      <c r="E1" s="39"/>
    </row>
    <row r="2" spans="1:7" ht="15.75" thickBot="1" x14ac:dyDescent="0.3">
      <c r="A2" s="40"/>
      <c r="B2" s="40"/>
      <c r="C2" s="40"/>
      <c r="D2" s="40"/>
      <c r="E2" s="40"/>
      <c r="F2" s="18"/>
      <c r="G2" s="17"/>
    </row>
    <row r="3" spans="1:7" ht="22.5" x14ac:dyDescent="0.25">
      <c r="A3" s="21" t="s">
        <v>43</v>
      </c>
      <c r="B3" s="22" t="s">
        <v>44</v>
      </c>
      <c r="C3" s="22" t="s">
        <v>45</v>
      </c>
      <c r="D3" s="22" t="s">
        <v>46</v>
      </c>
      <c r="E3" s="23" t="s">
        <v>47</v>
      </c>
    </row>
    <row r="4" spans="1:7" x14ac:dyDescent="0.25">
      <c r="A4" s="24">
        <v>43206</v>
      </c>
      <c r="B4" s="19">
        <v>0.77083333333333337</v>
      </c>
      <c r="C4" s="19">
        <v>0.8979166666666667</v>
      </c>
      <c r="D4" s="20">
        <v>183</v>
      </c>
      <c r="E4" s="25">
        <v>183</v>
      </c>
    </row>
    <row r="5" spans="1:7" x14ac:dyDescent="0.25">
      <c r="A5" s="24">
        <v>43207</v>
      </c>
      <c r="B5" s="19">
        <v>0.77083333333333337</v>
      </c>
      <c r="C5" s="19">
        <v>0.8125</v>
      </c>
      <c r="D5" s="20">
        <v>60</v>
      </c>
      <c r="E5" s="25">
        <v>60</v>
      </c>
    </row>
    <row r="6" spans="1:7" x14ac:dyDescent="0.25">
      <c r="A6" s="24">
        <v>43223</v>
      </c>
      <c r="B6" s="19">
        <v>0.72916666666666663</v>
      </c>
      <c r="C6" s="19">
        <v>0.83611111111111114</v>
      </c>
      <c r="D6" s="20">
        <v>154</v>
      </c>
      <c r="E6" s="25">
        <v>154</v>
      </c>
    </row>
    <row r="7" spans="1:7" x14ac:dyDescent="0.25">
      <c r="A7" s="24">
        <v>43255</v>
      </c>
      <c r="B7" s="19">
        <v>0.72916666666666663</v>
      </c>
      <c r="C7" s="19">
        <v>0.79513888888888884</v>
      </c>
      <c r="D7" s="20">
        <v>95</v>
      </c>
      <c r="E7" s="25">
        <v>95</v>
      </c>
    </row>
    <row r="8" spans="1:7" x14ac:dyDescent="0.25">
      <c r="A8" s="24">
        <v>43276</v>
      </c>
      <c r="B8" s="19">
        <v>0.72916666666666663</v>
      </c>
      <c r="C8" s="19">
        <v>0.80347222222222225</v>
      </c>
      <c r="D8" s="20">
        <v>107</v>
      </c>
      <c r="E8" s="25">
        <v>107</v>
      </c>
    </row>
    <row r="9" spans="1:7" x14ac:dyDescent="0.25">
      <c r="A9" s="24">
        <v>43277</v>
      </c>
      <c r="B9" s="19">
        <v>0.72916666666666663</v>
      </c>
      <c r="C9" s="19">
        <v>0.76250000000000007</v>
      </c>
      <c r="D9" s="20">
        <v>48</v>
      </c>
      <c r="E9" s="25">
        <v>48</v>
      </c>
    </row>
    <row r="10" spans="1:7" x14ac:dyDescent="0.25">
      <c r="A10" s="24">
        <v>43290</v>
      </c>
      <c r="B10" s="19">
        <v>0.72916666666666663</v>
      </c>
      <c r="C10" s="19">
        <v>0.90486111111111101</v>
      </c>
      <c r="D10" s="20">
        <v>253</v>
      </c>
      <c r="E10" s="25">
        <v>253</v>
      </c>
    </row>
    <row r="11" spans="1:7" x14ac:dyDescent="0.25">
      <c r="A11" s="24">
        <v>43293</v>
      </c>
      <c r="B11" s="19">
        <v>0.72916666666666663</v>
      </c>
      <c r="C11" s="19">
        <v>0.7368055555555556</v>
      </c>
      <c r="D11" s="20">
        <v>12</v>
      </c>
      <c r="E11" s="25">
        <v>12</v>
      </c>
    </row>
    <row r="12" spans="1:7" x14ac:dyDescent="0.25">
      <c r="A12" s="24">
        <v>43293</v>
      </c>
      <c r="B12" s="19">
        <v>0.75</v>
      </c>
      <c r="C12" s="19">
        <v>0.87222222222222223</v>
      </c>
      <c r="D12" s="20">
        <v>176</v>
      </c>
      <c r="E12" s="25">
        <v>176</v>
      </c>
    </row>
    <row r="13" spans="1:7" ht="15.75" thickBot="1" x14ac:dyDescent="0.3">
      <c r="A13" s="26">
        <v>43294</v>
      </c>
      <c r="B13" s="27">
        <v>0.72916666666666663</v>
      </c>
      <c r="C13" s="27">
        <v>0.82291666666666663</v>
      </c>
      <c r="D13" s="28">
        <v>135</v>
      </c>
      <c r="E13" s="29">
        <v>135</v>
      </c>
    </row>
    <row r="14" spans="1:7" x14ac:dyDescent="0.25">
      <c r="D14">
        <f>SUM(D4:D13)</f>
        <v>1223</v>
      </c>
    </row>
    <row r="15" spans="1:7" x14ac:dyDescent="0.25">
      <c r="E15">
        <f>8*60</f>
        <v>480</v>
      </c>
      <c r="F15">
        <f>D14/E15</f>
        <v>2.5479166666666666</v>
      </c>
    </row>
    <row r="16" spans="1:7" x14ac:dyDescent="0.25">
      <c r="F16" s="30"/>
    </row>
    <row r="17" spans="6:9" x14ac:dyDescent="0.25">
      <c r="F17" s="30">
        <v>0.72916666666666663</v>
      </c>
      <c r="G17" s="30">
        <v>0.99930555555555556</v>
      </c>
      <c r="H17" s="30">
        <f>G17-F17</f>
        <v>0.27013888888888893</v>
      </c>
    </row>
    <row r="18" spans="6:9" x14ac:dyDescent="0.25">
      <c r="I18">
        <f>60*6</f>
        <v>360</v>
      </c>
    </row>
  </sheetData>
  <mergeCells count="2">
    <mergeCell ref="A1:E1"/>
    <mergeCell ref="A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DAEE4-475C-4934-8AA6-135B1C00680E}">
  <dimension ref="A1:C15"/>
  <sheetViews>
    <sheetView workbookViewId="0">
      <selection activeCell="C7" sqref="C7"/>
    </sheetView>
  </sheetViews>
  <sheetFormatPr baseColWidth="10" defaultRowHeight="15" x14ac:dyDescent="0.25"/>
  <cols>
    <col min="1" max="1" width="46" customWidth="1"/>
    <col min="2" max="2" width="51.5703125" customWidth="1"/>
  </cols>
  <sheetData>
    <row r="1" spans="1:3" x14ac:dyDescent="0.25">
      <c r="A1" s="11"/>
    </row>
    <row r="2" spans="1:3" ht="15.75" thickBot="1" x14ac:dyDescent="0.3">
      <c r="A2" s="11" t="s">
        <v>20</v>
      </c>
    </row>
    <row r="3" spans="1:3" ht="15.75" thickBot="1" x14ac:dyDescent="0.3">
      <c r="A3" s="12" t="s">
        <v>21</v>
      </c>
      <c r="B3" s="13" t="s">
        <v>22</v>
      </c>
      <c r="C3" s="13" t="s">
        <v>39</v>
      </c>
    </row>
    <row r="4" spans="1:3" ht="15.75" thickBot="1" x14ac:dyDescent="0.3">
      <c r="A4" s="14" t="s">
        <v>23</v>
      </c>
      <c r="B4" s="15" t="s">
        <v>24</v>
      </c>
      <c r="C4" s="15"/>
    </row>
    <row r="5" spans="1:3" ht="15.75" thickBot="1" x14ac:dyDescent="0.3">
      <c r="A5" s="14" t="s">
        <v>25</v>
      </c>
      <c r="B5" s="15" t="s">
        <v>24</v>
      </c>
      <c r="C5" s="15"/>
    </row>
    <row r="6" spans="1:3" ht="15.75" thickBot="1" x14ac:dyDescent="0.3">
      <c r="A6" s="14" t="s">
        <v>26</v>
      </c>
      <c r="B6" s="15" t="s">
        <v>24</v>
      </c>
      <c r="C6" s="15"/>
    </row>
    <row r="7" spans="1:3" ht="15.75" thickBot="1" x14ac:dyDescent="0.3">
      <c r="A7" s="14" t="s">
        <v>27</v>
      </c>
      <c r="B7" s="16" t="s">
        <v>28</v>
      </c>
      <c r="C7" s="15" t="s">
        <v>41</v>
      </c>
    </row>
    <row r="8" spans="1:3" ht="15.75" thickBot="1" x14ac:dyDescent="0.3">
      <c r="A8" s="14" t="s">
        <v>29</v>
      </c>
      <c r="B8" s="16" t="s">
        <v>28</v>
      </c>
      <c r="C8" s="15" t="s">
        <v>41</v>
      </c>
    </row>
    <row r="9" spans="1:3" ht="15.75" thickBot="1" x14ac:dyDescent="0.3">
      <c r="A9" s="14" t="s">
        <v>30</v>
      </c>
      <c r="B9" s="15" t="s">
        <v>24</v>
      </c>
      <c r="C9" s="15"/>
    </row>
    <row r="10" spans="1:3" ht="15.75" thickBot="1" x14ac:dyDescent="0.3">
      <c r="A10" s="14" t="s">
        <v>31</v>
      </c>
      <c r="B10" s="15" t="s">
        <v>32</v>
      </c>
      <c r="C10" s="15"/>
    </row>
    <row r="11" spans="1:3" ht="15.75" thickBot="1" x14ac:dyDescent="0.3">
      <c r="A11" s="14" t="s">
        <v>33</v>
      </c>
      <c r="B11" s="15" t="s">
        <v>34</v>
      </c>
      <c r="C11" s="15"/>
    </row>
    <row r="12" spans="1:3" ht="15.75" thickBot="1" x14ac:dyDescent="0.3">
      <c r="A12" s="14" t="s">
        <v>35</v>
      </c>
      <c r="B12" s="15" t="s">
        <v>24</v>
      </c>
      <c r="C12" s="15"/>
    </row>
    <row r="13" spans="1:3" ht="15.75" thickBot="1" x14ac:dyDescent="0.3">
      <c r="A13" s="14" t="s">
        <v>36</v>
      </c>
      <c r="B13" s="16" t="s">
        <v>28</v>
      </c>
      <c r="C13" s="15" t="s">
        <v>40</v>
      </c>
    </row>
    <row r="14" spans="1:3" ht="15.75" thickBot="1" x14ac:dyDescent="0.3">
      <c r="A14" s="14" t="s">
        <v>37</v>
      </c>
      <c r="B14" s="16" t="s">
        <v>28</v>
      </c>
      <c r="C14" s="15" t="s">
        <v>41</v>
      </c>
    </row>
    <row r="15" spans="1:3" ht="15.75" thickBot="1" x14ac:dyDescent="0.3">
      <c r="A15" s="14" t="s">
        <v>38</v>
      </c>
      <c r="B15" s="16" t="s">
        <v>28</v>
      </c>
      <c r="C15" s="15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Servicio RUC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janton</dc:creator>
  <cp:lastModifiedBy>janton</cp:lastModifiedBy>
  <dcterms:created xsi:type="dcterms:W3CDTF">2018-07-12T13:35:37Z</dcterms:created>
  <dcterms:modified xsi:type="dcterms:W3CDTF">2018-07-23T23:10:16Z</dcterms:modified>
</cp:coreProperties>
</file>