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19CDBB24-0F2B-479F-AD29-127FB766144C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1" i="1" l="1"/>
  <c r="B15" i="1" l="1"/>
  <c r="B14" i="1"/>
  <c r="B11" i="1" l="1"/>
  <c r="B12" i="1"/>
</calcChain>
</file>

<file path=xl/sharedStrings.xml><?xml version="1.0" encoding="utf-8"?>
<sst xmlns="http://schemas.openxmlformats.org/spreadsheetml/2006/main" count="23" uniqueCount="21">
  <si>
    <t>类型</t>
    <phoneticPr fontId="1" type="noConversion"/>
  </si>
  <si>
    <t>数据</t>
    <phoneticPr fontId="1" type="noConversion"/>
  </si>
  <si>
    <t>单位</t>
    <phoneticPr fontId="1" type="noConversion"/>
  </si>
  <si>
    <t>Mpa</t>
    <phoneticPr fontId="1" type="noConversion"/>
  </si>
  <si>
    <t>MPa</t>
    <phoneticPr fontId="1" type="noConversion"/>
  </si>
  <si>
    <t>t/d/m/Mpa</t>
    <phoneticPr fontId="1" type="noConversion"/>
  </si>
  <si>
    <t>m</t>
    <phoneticPr fontId="1" type="noConversion"/>
  </si>
  <si>
    <t>平均地层压力</t>
    <phoneticPr fontId="1" type="noConversion"/>
  </si>
  <si>
    <t>饱和压力</t>
    <phoneticPr fontId="1" type="noConversion"/>
  </si>
  <si>
    <t>破裂压力当量密度</t>
    <phoneticPr fontId="1" type="noConversion"/>
  </si>
  <si>
    <t>平均有效厚度</t>
    <phoneticPr fontId="1" type="noConversion"/>
  </si>
  <si>
    <t>产油能力</t>
    <phoneticPr fontId="1" type="noConversion"/>
  </si>
  <si>
    <t>最大深度</t>
    <phoneticPr fontId="1" type="noConversion"/>
  </si>
  <si>
    <t>最小深度</t>
    <phoneticPr fontId="1" type="noConversion"/>
  </si>
  <si>
    <t>脱气原油密度</t>
    <phoneticPr fontId="1" type="noConversion"/>
  </si>
  <si>
    <t>最大生产压差，Mpa</t>
    <phoneticPr fontId="1" type="noConversion"/>
  </si>
  <si>
    <r>
      <t>g/cm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</si>
  <si>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</si>
  <si>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t>破裂压力最大值，Mpa</t>
    <phoneticPr fontId="1" type="noConversion"/>
  </si>
  <si>
    <t>破裂压力最小值，Mpa</t>
    <phoneticPr fontId="1" type="noConversion"/>
  </si>
  <si>
    <r>
      <t>单井最大日产油量，m</t>
    </r>
    <r>
      <rPr>
        <vertAlign val="superscript"/>
        <sz val="11"/>
        <color rgb="FFFF0000"/>
        <rFont val="等线"/>
        <family val="3"/>
        <charset val="134"/>
        <scheme val="minor"/>
      </rPr>
      <t>3</t>
    </r>
    <r>
      <rPr>
        <sz val="11"/>
        <color rgb="FFFF0000"/>
        <rFont val="等线"/>
        <family val="2"/>
        <scheme val="minor"/>
      </rPr>
      <t>/d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</si>
</sst>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vertAlign val="superscript"/>
      <sz val="11"/>
      <color rgb="FFFF0000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E7" sqref="E7"/>
    </sheetView>
  </sheetViews>
  <sheetFormatPr defaultRowHeight="13.8" x14ac:dyDescent="0.25"/>
  <cols>
    <col min="1" max="1" width="21" customWidth="1"/>
    <col min="2" max="2" width="12.109375" customWidth="1"/>
    <col min="3" max="3" width="12.88671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7</v>
      </c>
      <c r="B2" s="4">
        <v>30.824999999999999</v>
      </c>
      <c r="C2" s="2" t="s">
        <v>3</v>
      </c>
    </row>
    <row r="3" spans="1:3" x14ac:dyDescent="0.25">
      <c r="A3" s="2" t="s">
        <v>8</v>
      </c>
      <c r="B3" s="4">
        <v>14.28</v>
      </c>
      <c r="C3" s="2" t="s">
        <v>4</v>
      </c>
    </row>
    <row r="4" spans="1:3" ht="16.2" x14ac:dyDescent="0.25">
      <c r="A4" s="2" t="s">
        <v>9</v>
      </c>
      <c r="B4" s="4">
        <v>1.8</v>
      </c>
      <c r="C4" s="2" t="s">
        <v>16</v>
      </c>
    </row>
    <row r="5" spans="1:3" x14ac:dyDescent="0.25">
      <c r="A5" s="2" t="s">
        <v>11</v>
      </c>
      <c r="B5" s="3">
        <v>1.024</v>
      </c>
      <c r="C5" s="2" t="s">
        <v>5</v>
      </c>
    </row>
    <row r="6" spans="1:3" x14ac:dyDescent="0.25">
      <c r="A6" s="2" t="s">
        <v>10</v>
      </c>
      <c r="B6" s="3">
        <v>14.388999999999999</v>
      </c>
      <c r="C6" s="2" t="s">
        <v>6</v>
      </c>
    </row>
    <row r="7" spans="1:3" x14ac:dyDescent="0.25">
      <c r="A7" s="2" t="s">
        <v>12</v>
      </c>
      <c r="B7" s="3">
        <v>2931</v>
      </c>
      <c r="C7" s="2" t="s">
        <v>6</v>
      </c>
    </row>
    <row r="8" spans="1:3" x14ac:dyDescent="0.25">
      <c r="A8" s="2" t="s">
        <v>13</v>
      </c>
      <c r="B8" s="3">
        <v>3060</v>
      </c>
      <c r="C8" s="2" t="s">
        <v>6</v>
      </c>
    </row>
    <row r="9" spans="1:3" ht="16.2" x14ac:dyDescent="0.25">
      <c r="A9" s="2" t="s">
        <v>14</v>
      </c>
      <c r="B9" s="3">
        <v>813</v>
      </c>
      <c r="C9" s="2" t="s">
        <v>17</v>
      </c>
    </row>
    <row r="11" spans="1:3" ht="16.2" x14ac:dyDescent="0.25">
      <c r="A11" s="5" t="s">
        <v>20</v>
      </c>
      <c r="B11" s="6">
        <f>B5*B12*1000/B9*B6</f>
        <v>299.85189313653137</v>
      </c>
      <c r="C11">
        <f>B11*0.75</f>
        <v>224.88891985239854</v>
      </c>
    </row>
    <row r="12" spans="1:3" x14ac:dyDescent="0.25">
      <c r="A12" s="5" t="s">
        <v>15</v>
      </c>
      <c r="B12" s="7">
        <f>(B2-B3)</f>
        <v>16.545000000000002</v>
      </c>
    </row>
    <row r="14" spans="1:3" x14ac:dyDescent="0.25">
      <c r="A14" s="2" t="s">
        <v>18</v>
      </c>
      <c r="B14" s="8">
        <f>$B$4*9.81*B7/1000</f>
        <v>51.755598000000006</v>
      </c>
    </row>
    <row r="15" spans="1:3" x14ac:dyDescent="0.25">
      <c r="A15" s="2" t="s">
        <v>19</v>
      </c>
      <c r="B15" s="8">
        <f>$B$4*9.81*B8/1000</f>
        <v>54.033480000000004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2025-10-22T07:38:01Z</dcterms:modified>
</cp:coreProperties>
</file>