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tatech-my.sharepoint.com/personal/manojm_nantatech_com/Documents/price list/"/>
    </mc:Choice>
  </mc:AlternateContent>
  <xr:revisionPtr revIDLastSave="0" documentId="8_{A86BAD07-4BCB-499F-A5D2-02288C8046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e list" sheetId="1" r:id="rId1"/>
  </sheets>
  <definedNames>
    <definedName name="_xlnm.Print_Titles" localSheetId="0">'price list'!$1:$2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5" i="1"/>
  <c r="A6" i="1" s="1"/>
  <c r="A7" i="1" s="1"/>
</calcChain>
</file>

<file path=xl/sharedStrings.xml><?xml version="1.0" encoding="utf-8"?>
<sst xmlns="http://schemas.openxmlformats.org/spreadsheetml/2006/main" count="621" uniqueCount="319">
  <si>
    <t>Nanta Tech Price List - 2026</t>
  </si>
  <si>
    <t>Sr. 
No</t>
  </si>
  <si>
    <t>Make</t>
  </si>
  <si>
    <t>Nanta Model</t>
  </si>
  <si>
    <t>Group</t>
  </si>
  <si>
    <t>Category</t>
  </si>
  <si>
    <t>Description</t>
  </si>
  <si>
    <t>UoM</t>
  </si>
  <si>
    <t>Customer price</t>
  </si>
  <si>
    <t>Images</t>
  </si>
  <si>
    <t>Interactive panel</t>
  </si>
  <si>
    <t>Nanta</t>
  </si>
  <si>
    <t>NTA-IFP65-AI</t>
  </si>
  <si>
    <t>Interactive 
Panel</t>
  </si>
  <si>
    <t>65" InfiniteView AI Panel</t>
  </si>
  <si>
    <t>NTA-IFP65-AI | 65" 4K UHD AI-Powered Interactive Flat Panel | Android 14 OS | 8GB RAM | 128GB Storage | Multi-Touch | Zero-Bonding Display | Nanta InfiniteView Series</t>
  </si>
  <si>
    <t>Each</t>
  </si>
  <si>
    <t>NTA-IFP75-AI</t>
  </si>
  <si>
    <t>75" InfiniteView AI Panel</t>
  </si>
  <si>
    <t>NTA-IFP75-AI | 75" 4K UHD AI-Powered Interactive Flat Panel | Android 14 OS | 8GB RAM | 128GB Storage | Multi-Touch | Zero-Bonding Display | Nanta InfiniteView Series</t>
  </si>
  <si>
    <t>NTA-IFP86-AI</t>
  </si>
  <si>
    <t>86" InfiniteView AI Panel</t>
  </si>
  <si>
    <t>NTA-IFP86-AI | 86" 4K UHD AI-Powered Interactive Flat Panel | Android 14 OS | 8GB RAM | 128GB Storage | Multi-Touch | Zero-Bonding Display | Nanta InfiniteView Series</t>
  </si>
  <si>
    <t>NTA-IFP98-AI</t>
  </si>
  <si>
    <t>98" InfiniteView AI Panel</t>
  </si>
  <si>
    <t>NTA-IFP98-AI | 98" 4K UHD AI-Powered Interactive Flat Panel | Android 14 OS | 8GB RAM | 128GB Storage | Multi-Touch | Zero-Bonding Display | Nanta InfiniteView Series</t>
  </si>
  <si>
    <t>PTZ Camera/All inVideo bar/Mic &amp; Speakers</t>
  </si>
  <si>
    <t>VC</t>
  </si>
  <si>
    <t>Audio</t>
  </si>
  <si>
    <t>Nanta Tech Cables</t>
  </si>
  <si>
    <t>Nanta-Tech</t>
  </si>
  <si>
    <t>NTA-HAA4K-005</t>
  </si>
  <si>
    <t>Cables</t>
  </si>
  <si>
    <t>InfiniteLink HDMI 2.0 AOC | A-A | 4K | 5M</t>
  </si>
  <si>
    <t>NTA-HAA4K-005 | HDMI 2.0 Active Optical Cable | Type-A to Type-A | 4K@60Hz | 18Gbps | YUV 4:4:4 | EDID / HDCP 2.2 / HDR / ARC | OD 4.5mm Black PVC | 5 Meter | Nanta InfiniteLink Series</t>
  </si>
  <si>
    <t>NTA-HAA4K-010</t>
  </si>
  <si>
    <t>InfiniteLink HDMI 2.0 AOC | A-A | 4K | 10M</t>
  </si>
  <si>
    <t>NTA-HAA4K-010 | HDMI 2.0 Active Optical Cable | Type-A to Type-A | 4K@60Hz | 18Gbps | YUV 4:4:4 | EDID / HDCP 2.2 / HDR / ARC | OD 4.5mm Black PVC | 10 Meter | Nanta InfiniteLink Series</t>
  </si>
  <si>
    <t>NTA-HAA4K-015</t>
  </si>
  <si>
    <t>InfiniteLink HDMI 2.0 AOC | A-A | 4K | 15M</t>
  </si>
  <si>
    <t>NTA-HAA4K-015 | HDMI 2.0 Active Optical Cable | Type-A to Type-A | 4K@60Hz | 18Gbps | YUV 4:4:4 | EDID / HDCP 2.2 / HDR / ARC | OD 4.5mm Black PVC | 15 Meter | Nanta InfiniteLink Series</t>
  </si>
  <si>
    <t>NTA-HAA4K-020</t>
  </si>
  <si>
    <t>InfiniteLink HDMI 2.0 AOC | A-A | 4K | 20M</t>
  </si>
  <si>
    <t>NTA-HAA4K-020 | HDMI 2.0 Active Optical Cable | Type-A to Type-A | 4K@60Hz | 18Gbps | YUV 4:4:4 | EDID / HDCP 2.2 / HDR / ARC | OD 4.5mm Black PVC | 20 Meter | Nanta InfiniteLink Series</t>
  </si>
  <si>
    <t>NTA-HAA4K-025</t>
  </si>
  <si>
    <t>InfiniteLink HDMI 2.0 AOC | A-A | 4K | 25M</t>
  </si>
  <si>
    <t>NTA-HAA4K-025 | HDMI 2.0 Active Optical Cable | Type-A to Type-A | 4K@60Hz | 18Gbps | YUV 4:4:4 | EDID / HDCP 2.2 / HDR / ARC | OD 4.5mm Black PVC | 25 Meter | Nanta InfiniteLink Series</t>
  </si>
  <si>
    <t>NTA-HAA4K-030</t>
  </si>
  <si>
    <t>InfiniteLink HDMI 2.0 AOC | A-A | 4K | 30M</t>
  </si>
  <si>
    <t>NTA-HAA4K-030 | HDMI 2.0 Active Optical Cable | Type-A to Type-A | 4K@60Hz | 18Gbps | YUV 4:4:4 | EDID / HDCP 2.2 / HDR / ARC | OD 4.5mm Black PVC | 30 Meter | Nanta InfiniteLink Series</t>
  </si>
  <si>
    <t>NTA-HAA4K-040</t>
  </si>
  <si>
    <t>InfiniteLink HDMI 2.0 AOC | A-A | 4K | 40M</t>
  </si>
  <si>
    <t>NTA-HAA4K-040 | HDMI 2.0 Active Optical Cable | Type-A to Type-A | 4K@60Hz | 18Gbps | YUV 4:4:4 | EDID / HDCP 2.2 / HDR / ARC | OD 4.5mm Black PVC | 40 Meter | Nanta InfiniteLink Series</t>
  </si>
  <si>
    <t>NTA-HAA4K-050</t>
  </si>
  <si>
    <t>InfiniteLink HDMI 2.0 AOC | A-A | 4K | 50M</t>
  </si>
  <si>
    <t>NTA-HAA4K-050 | HDMI 2.0 Active Optical Cable | Type-A to Type-A | 4K@60Hz | 18Gbps | YUV 4:4:4 | EDID / HDCP 2.2 / HDR / ARC | OD 4.5mm Black PVC | 50 Meter | Nanta InfiniteLink Series</t>
  </si>
  <si>
    <t>NTA-HAA4K-060</t>
  </si>
  <si>
    <t>InfiniteLink HDMI 2.0 AOC | A-A | 4K | 60M</t>
  </si>
  <si>
    <t>NTA-HAA4K-060 | HDMI 2.0 Active Optical Cable | Type-A to Type-A | 4K@60Hz | 18Gbps | YUV 4:4:4 | EDID / HDCP 2.2 / HDR / ARC | OD 4.5mm Black PVC | 60 Meter | Nanta InfiniteLink Series</t>
  </si>
  <si>
    <t>NTA-HAA4K-070</t>
  </si>
  <si>
    <t>InfiniteLink HDMI 2.0 AOC | A-A | 4K | 70M</t>
  </si>
  <si>
    <t>NTA-HAA4K-070 | HDMI 2.0 Active Optical Cable | Type-A to Type-A | 4K@60Hz | 18Gbps | YUV 4:4:4 | EDID / HDCP 2.2 / HDR / ARC | OD 4.5mm Black PVC | 70 Meter | Nanta InfiniteLink Series</t>
  </si>
  <si>
    <t>NTA-HAA4K-080</t>
  </si>
  <si>
    <t>InfiniteLink HDMI 2.0 AOC | A-A | 4K | 80M</t>
  </si>
  <si>
    <t>NTA-HAA4K-080 | HDMI 2.0 Active Optical Cable | Type-A to Type-A | 4K@60Hz | 18Gbps | YUV 4:4:4 | EDID / HDCP 2.2 / HDR / ARC | OD 4.5mm Black PVC | 80 Meter | Nanta InfiniteLink Series</t>
  </si>
  <si>
    <t>NTA-HAA4K-090</t>
  </si>
  <si>
    <t>InfiniteLink HDMI 2.0 AOC | A-A | 4K | 90M</t>
  </si>
  <si>
    <t>NTA-HAA4K-090 | HDMI 2.0 Active Optical Cable | Type-A to Type-A | 4K@60Hz | 18Gbps | YUV 4:4:4 | EDID / HDCP 2.2 / HDR / ARC | OD 4.5mm Black PVC | 90 Meter | Nanta InfiniteLink Series</t>
  </si>
  <si>
    <t>NTA-HAA4K-100</t>
  </si>
  <si>
    <t>InfiniteLink HDMI 2.0 AOC | A-A | 4K | 100M</t>
  </si>
  <si>
    <t>NTA-HAA4K-100 | HDMI 2.0 Active Optical Cable | Type-A to Type-A | 4K@60Hz | 18Gbps | YUV 4:4:4 | EDID / HDCP 2.2 / HDR / ARC | OD 4.5mm Black PVC | 100 Meter | Nanta InfiniteLink Series</t>
  </si>
  <si>
    <t>NTA-HAD4K-005</t>
  </si>
  <si>
    <t>InfiniteLink HDMI 2.0 AOC | A-D | 4K | 5M</t>
  </si>
  <si>
    <t>NTA-HAD4K-005 | HDMI 2.0 Active Optical Cable | Type-A to Type-D (Detachable) | 4K@60Hz | 18Gbps | YUV 4:4:4 | EDID / HDCP 2.2 / HDR / ARC | OD 4.5mm Black PVC | 5 Meter | Nanta InfiniteLink Series</t>
  </si>
  <si>
    <t>NTA-HAD4K-010</t>
  </si>
  <si>
    <t>InfiniteLink HDMI 2.0 AOC | A-D | 4K | 10M</t>
  </si>
  <si>
    <t>NTA-HAD4K-010 | HDMI 2.0 Active Optical Cable | Type-A to Type-D (Detachable) | 4K@60Hz | 18Gbps | YUV 4:4:4 | EDID / HDCP 2.2 / HDR / ARC | OD 4.5mm Black PVC | 10 Meter | Nanta InfiniteLink Series</t>
  </si>
  <si>
    <t>NTA-HAD4K-015</t>
  </si>
  <si>
    <t>InfiniteLink HDMI 2.0 AOC | A-D | 4K | 15M</t>
  </si>
  <si>
    <t>NTA-HAD4K-015 | HDMI 2.0 Active Optical Cable | Type-A to Type-D (Detachable) | 4K@60Hz | 18Gbps | YUV 4:4:4 | EDID / HDCP 2.2 / HDR / ARC | OD 4.5mm Black PVC | 15 Meter | Nanta InfiniteLink Series</t>
  </si>
  <si>
    <t>NTA-HAD4K-020</t>
  </si>
  <si>
    <t>InfiniteLink HDMI 2.0 AOC | A-D | 4K | 20M</t>
  </si>
  <si>
    <t>NTA-HAD4K-020 | HDMI 2.0 Active Optical Cable | Type-A to Type-D (Detachable) | 4K@60Hz | 18Gbps | YUV 4:4:4 | EDID / HDCP 2.2 / HDR / ARC | OD 4.5mm Black PVC | 20 Meter | Nanta InfiniteLink Series</t>
  </si>
  <si>
    <t>NTA-HAD4K-025</t>
  </si>
  <si>
    <t>InfiniteLink HDMI 2.0 AOC | A-D | 4K | 25M</t>
  </si>
  <si>
    <t>NTA-HAD4K-025 | HDMI 2.0 Active Optical Cable | Type-A to Type-D (Detachable) | 4K@60Hz | 18Gbps | YUV 4:4:4 | EDID / HDCP 2.2 / HDR / ARC | OD 4.5mm Black PVC | 25 Meter | Nanta InfiniteLink Series</t>
  </si>
  <si>
    <t>NTA-HAD4K-030</t>
  </si>
  <si>
    <t>InfiniteLink HDMI 2.0 AOC | A-D | 4K | 30M</t>
  </si>
  <si>
    <t>NTA-HAD4K-030 | HDMI 2.0 Active Optical Cable | Type-A to Type-D (Detachable) | 4K@60Hz | 18Gbps | YUV 4:4:4 | EDID / HDCP 2.2 / HDR / ARC | OD 4.5mm Black PVC | 30 Meter | Nanta InfiniteLink Series</t>
  </si>
  <si>
    <t>NTA-HAD4K-040</t>
  </si>
  <si>
    <t>InfiniteLink HDMI 2.0 AOC | A-D | 4K | 40M</t>
  </si>
  <si>
    <t>NTA-HAD4K-040 | HDMI 2.0 Active Optical Cable | Type-A to Type-D (Detachable) | 4K@60Hz | 18Gbps | YUV 4:4:4 | EDID / HDCP 2.2 / HDR / ARC | OD 4.5mm Black PVC | 40 Meter | Nanta InfiniteLink Series</t>
  </si>
  <si>
    <t>NTA-HAD4K-050</t>
  </si>
  <si>
    <t>InfiniteLink HDMI 2.0 AOC | A-D | 4K | 50M</t>
  </si>
  <si>
    <t>NTA-HAD4K-050 | HDMI 2.0 Active Optical Cable | Type-A to Type-D (Detachable) | 4K@60Hz | 18Gbps | YUV 4:4:4 | EDID / HDCP 2.2 / HDR / ARC | OD 4.5mm Black PVC | 50 Meter | Nanta InfiniteLink Series</t>
  </si>
  <si>
    <t>NTA-HAD4K-060</t>
  </si>
  <si>
    <t>InfiniteLink HDMI 2.0 AOC | A-D | 4K | 60M</t>
  </si>
  <si>
    <t>NTA-HAD4K-060 | HDMI 2.0 Active Optical Cable | Type-A to Type-D (Detachable) | 4K@60Hz | 18Gbps | YUV 4:4:4 | EDID / HDCP 2.2 / HDR / ARC | OD 4.5mm Black PVC | 60 Meter | Nanta InfiniteLink Series</t>
  </si>
  <si>
    <t>NTA-HAD4K-070</t>
  </si>
  <si>
    <t>InfiniteLink HDMI 2.0 AOC | A-D | 4K | 70M</t>
  </si>
  <si>
    <t>NTA-HAD4K-070 | HDMI 2.0 Active Optical Cable | Type-A to Type-D (Detachable) | 4K@60Hz | 18Gbps | YUV 4:4:4 | EDID / HDCP 2.2 / HDR / ARC | OD 4.5mm Black PVC | 70 Meter | Nanta InfiniteLink Series</t>
  </si>
  <si>
    <t>NTA-HAD4K-080</t>
  </si>
  <si>
    <t>InfiniteLink HDMI 2.0 AOC | A-D | 4K | 80M</t>
  </si>
  <si>
    <t>NTA-HAD4K-080 | HDMI 2.0 Active Optical Cable | Type-A to Type-D (Detachable) | 4K@60Hz | 18Gbps | YUV 4:4:4 | EDID / HDCP 2.2 / HDR / ARC | OD 4.5mm Black PVC | 80 Meter | Nanta InfiniteLink Series</t>
  </si>
  <si>
    <t>NTA-HAD4K-090</t>
  </si>
  <si>
    <t>InfiniteLink HDMI 2.0 AOC | A-D | 4K | 90M</t>
  </si>
  <si>
    <t>NTA-HAD4K-090 | HDMI 2.0 Active Optical Cable | Type-A to Type-D (Detachable) | 4K@60Hz | 18Gbps | YUV 4:4:4 | EDID / HDCP 2.2 / HDR / ARC | OD 4.5mm Black PVC | 90 Meter | Nanta InfiniteLink Series</t>
  </si>
  <si>
    <t>NTA-HAD4K-100</t>
  </si>
  <si>
    <t>InfiniteLink HDMI 2.0 AOC | A-D | 4K | 100M</t>
  </si>
  <si>
    <t>NTA-HAD4K-100 | HDMI 2.0 Active Optical Cable | Type-A to Type-D (Detachable) | 4K@60Hz | 18Gbps | YUV 4:4:4 | EDID / HDCP 2.2 / HDR / ARC | OD 4.5mm Black PVC | 100 Meter | Nanta InfiniteLink Series</t>
  </si>
  <si>
    <t>NTA-HAA8K-005</t>
  </si>
  <si>
    <t>InfiniteLink HDMI 2.1 AOC | A-A | 8K | 5M</t>
  </si>
  <si>
    <t>NTA-HAA8K-005 | HDMI 2.1 Active Optical Cable | Type-A to Type-A | 8K@60Hz | 48Gbps | YUV 4:4:4 | EDID / HDCP 2.3 / HDR / eARC | OD 4.5mm Black PVC | 5 Meter | Nanta InfiniteLink Series</t>
  </si>
  <si>
    <t>NTA-HAA8K-010</t>
  </si>
  <si>
    <t>InfiniteLink HDMI 2.1 AOC | A-A | 8K | 10M</t>
  </si>
  <si>
    <t>NTA-HAA8K-010 | HDMI 2.1 Active Optical Cable | Type-A to Type-A | 8K@60Hz | 48Gbps | YUV 4:4:4 | EDID / HDCP 2.3 / HDR / eARC | OD 4.5mm Black PVC | 10 Meter | Nanta InfiniteLink Series</t>
  </si>
  <si>
    <t>NTA-HAA8K-015</t>
  </si>
  <si>
    <t>InfiniteLink HDMI 2.1 AOC | A-A | 8K | 15M</t>
  </si>
  <si>
    <t>NTA-HAA8K-015 | HDMI 2.1 Active Optical Cable | Type-A to Type-A | 8K@60Hz | 48Gbps | YUV 4:4:4 | EDID / HDCP 2.3 / HDR / eARC | OD 4.5mm Black PVC | 15 Meter | Nanta InfiniteLink Series</t>
  </si>
  <si>
    <t>NTA-HAA8K-020</t>
  </si>
  <si>
    <t>InfiniteLink HDMI 2.1 AOC | A-A | 8K | 20M</t>
  </si>
  <si>
    <t>NTA-HAA8K-020 | HDMI 2.1 Active Optical Cable | Type-A to Type-A | 8K@60Hz | 48Gbps | YUV 4:4:4 | EDID / HDCP 2.3 / HDR / eARC | OD 4.5mm Black PVC | 20 Meter | Nanta InfiniteLink Series</t>
  </si>
  <si>
    <t>NTA-HAA8K-025</t>
  </si>
  <si>
    <t>InfiniteLink HDMI 2.1 AOC | A-A | 8K | 25M</t>
  </si>
  <si>
    <t>NTA-HAA8K-025 | HDMI 2.1 Active Optical Cable | Type-A to Type-A | 8K@60Hz | 48Gbps | YUV 4:4:4 | EDID / HDCP 2.3 / HDR / eARC | OD 4.5mm Black PVC | 25 Meter | Nanta InfiniteLink Series</t>
  </si>
  <si>
    <t>NTA-HAA8K-030</t>
  </si>
  <si>
    <t>InfiniteLink HDMI 2.1 AOC | A-A | 8K | 30M</t>
  </si>
  <si>
    <t>NTA-HAA8K-030 | HDMI 2.1 Active Optical Cable | Type-A to Type-A | 8K@60Hz | 48Gbps | YUV 4:4:4 | EDID / HDCP 2.3 / HDR / eARC | OD 4.5mm Black PVC | 30 Meter | Nanta InfiniteLink Series</t>
  </si>
  <si>
    <t>NTA-HAA8K-040</t>
  </si>
  <si>
    <t>InfiniteLink HDMI 2.1 AOC | A-A | 8K | 40M</t>
  </si>
  <si>
    <t>NTA-HAA8K-040 | HDMI 2.1 Active Optical Cable | Type-A to Type-A | 8K@60Hz | 48Gbps | YUV 4:4:4 | EDID / HDCP 2.3 / HDR / eARC | OD 4.5mm Black PVC | 40 Meter | Nanta InfiniteLink Series</t>
  </si>
  <si>
    <t>NTA-HAA8K-050</t>
  </si>
  <si>
    <t>InfiniteLink HDMI 2.1 AOC | A-A | 8K | 50M</t>
  </si>
  <si>
    <t>NTA-HAA8K-050 | HDMI 2.1 Active Optical Cable | Type-A to Type-A | 8K@60Hz | 48Gbps | YUV 4:4:4 | EDID / HDCP 2.3 / HDR / eARC | OD 4.5mm Black PVC | 50 Meter | Nanta InfiniteLink Series</t>
  </si>
  <si>
    <t>NTA-HAA8K-060</t>
  </si>
  <si>
    <t>InfiniteLink HDMI 2.1 AOC | A-A | 8K | 60M</t>
  </si>
  <si>
    <t>NTA-HAA8K-060 | HDMI 2.1 Active Optical Cable | Type-A to Type-A | 8K@60Hz | 48Gbps | YUV 4:4:4 | EDID / HDCP 2.3 / HDR / eARC | OD 4.5mm Black PVC | 60 Meter | Nanta InfiniteLink Series</t>
  </si>
  <si>
    <t>NTA-HAA8K-070</t>
  </si>
  <si>
    <t>InfiniteLink HDMI 2.1 AOC | A-A | 8K | 70M</t>
  </si>
  <si>
    <t>NTA-HAA8K-070 | HDMI 2.1 Active Optical Cable | Type-A to Type-A | 8K@60Hz | 48Gbps | YUV 4:4:4 | EDID / HDCP 2.3 / HDR / eARC | OD 4.5mm Black PVC | 70 Meter | Nanta InfiniteLink Series</t>
  </si>
  <si>
    <t>NTA-HAA8K-080</t>
  </si>
  <si>
    <t>InfiniteLink HDMI 2.1 AOC | A-A | 8K | 80M</t>
  </si>
  <si>
    <t>NTA-HAA8K-080 | HDMI 2.1 Active Optical Cable | Type-A to Type-A | 8K@60Hz | 48Gbps | YUV 4:4:4 | EDID / HDCP 2.3 / HDR / eARC | OD 4.5mm Black PVC | 80 Meter | Nanta InfiniteLink Series</t>
  </si>
  <si>
    <t>NTA-HAA8K-090</t>
  </si>
  <si>
    <t>InfiniteLink HDMI 2.1 AOC | A-A | 8K | 90M</t>
  </si>
  <si>
    <t>NTA-HAA8K-090 | HDMI 2.1 Active Optical Cable | Type-A to Type-A | 8K@60Hz | 48Gbps | YUV 4:4:4 | EDID / HDCP 2.3 / HDR / eARC | OD 4.5mm Black PVC | 90 Meter | Nanta InfiniteLink Series</t>
  </si>
  <si>
    <t>NTA-HAA8K-100</t>
  </si>
  <si>
    <t>InfiniteLink HDMI 2.1 AOC | A-A | 8K | 100M</t>
  </si>
  <si>
    <t>NTA-HAA8K-100 | HDMI 2.1 Active Optical Cable | Type-A to Type-A | 8K@60Hz | 48Gbps | YUV 4:4:4 | EDID / HDCP 2.3 / HDR / eARC | OD 4.5mm Black PVC | 100 Meter | Nanta InfiniteLink Series</t>
  </si>
  <si>
    <t>NTA-HCA4K-0005</t>
  </si>
  <si>
    <t>InfiniteLink HDMI 2.0 Copper | A-A | 4K | 0.5M</t>
  </si>
  <si>
    <t>NTA-HCA4K-0005 | HDMI 2.0 Copper Cable | Type-A to Type-A | 4K@60Hz | Gold-Plated Connectors | Overmoulded Plugs | Backward Compatible HDMI 1.3/1.4 | OD 6.2mm Black PVC | 0.5 Meter | Nanta InfiniteLink Series</t>
  </si>
  <si>
    <t>NTA-HCA4K-001</t>
  </si>
  <si>
    <t>InfiniteLink HDMI 2.0 Copper | A-A | 4K | 1M</t>
  </si>
  <si>
    <t>NTA-HCA4K-001 | HDMI 2.0 Copper Cable | Type-A to Type-A | 4K@60Hz | Gold-Plated Connectors | Overmoulded Plugs | Backward Compatible HDMI 1.3/1.4 | OD 6.2mm Black PVC | 1 Meter | Nanta InfiniteLink Series</t>
  </si>
  <si>
    <t>NTA-HCA4K-0015</t>
  </si>
  <si>
    <t>InfiniteLink HDMI 2.0 Copper | A-A | 4K | 1.5M</t>
  </si>
  <si>
    <t>NTA-HCA4K-0015 | HDMI 2.0 Copper Cable | Type-A to Type-A | 4K@60Hz | Gold-Plated Connectors | Overmoulded Plugs | Backward Compatible HDMI 1.3/1.4 | OD 6.2mm Black PVC | 1.5 Meter | Nanta InfiniteLink Series</t>
  </si>
  <si>
    <t>NTA-HCA4K-002</t>
  </si>
  <si>
    <t>InfiniteLink HDMI 2.0 Copper | A-A | 4K | 2M</t>
  </si>
  <si>
    <t>NTA-HCA4K-002 | HDMI 2.0 Copper Cable | Type-A to Type-A | 4K@60Hz | Gold-Plated Connectors | Overmoulded Plugs | Backward Compatible HDMI 1.3/1.4 | OD 6.2mm Black PVC | 2 Meter | Nanta InfiniteLink Series</t>
  </si>
  <si>
    <t>NTA-HCA4K-003</t>
  </si>
  <si>
    <t>InfiniteLink HDMI 2.0 Copper | A-A | 4K | 3M</t>
  </si>
  <si>
    <t>NTA-HCA4K-003 | HDMI 2.0 Copper Cable | Type-A to Type-A | 4K@60Hz | Gold-Plated Connectors | Overmoulded Plugs | Backward Compatible HDMI 1.3/1.4 | OD 6.2mm Black PVC | 3 Meter | Nanta InfiniteLink Series</t>
  </si>
  <si>
    <t>NTA-HCA4K-004</t>
  </si>
  <si>
    <t>InfiniteLink HDMI 2.0 Copper | A-A | 4K | 4M</t>
  </si>
  <si>
    <t>NTA-HCA4K-004 | HDMI 2.0 Copper Cable | Type-A to Type-A | 4K@60Hz | Gold-Plated Connectors | Overmoulded Plugs | Backward Compatible HDMI 1.3/1.4 | OD 7.8mm Black PVC | 4 Meter | Nanta InfiniteLink Series</t>
  </si>
  <si>
    <t>NTA-HCA4K-005</t>
  </si>
  <si>
    <t>InfiniteLink HDMI 2.0 Copper | A-A | 4K | 5M</t>
  </si>
  <si>
    <t>NTA-HCA4K-005 | HDMI 2.0 Copper Cable | Type-A to Type-A | 4K@60Hz | Gold-Plated Connectors | Overmoulded Plugs | Backward Compatible HDMI 1.3/1.4 | OD 7.8mm Black PVC | 5 Meter | Nanta InfiniteLink Series</t>
  </si>
  <si>
    <t>NTA-HCA4K-006</t>
  </si>
  <si>
    <t>InfiniteLink HDMI 2.0 Copper | A-A | 4K | 6M</t>
  </si>
  <si>
    <t>NTA-HCA4K-006 | HDMI 2.0 Copper Cable | Type-A to Type-A | 4K@60Hz | Gold-Plated Connectors | Overmoulded Plugs | Backward Compatible HDMI 1.3/1.4 | OD 7.8mm Black PVC | 6 Meter | Nanta InfiniteLink Series</t>
  </si>
  <si>
    <t>NTA-HCA4K-007</t>
  </si>
  <si>
    <t>InfiniteLink HDMI 2.0 Copper | A-A | 4K | 7M</t>
  </si>
  <si>
    <t>NTA-HCA4K-007 | HDMI 2.0 Copper Cable | Type-A to Type-A | 4K@60Hz | Gold-Plated Connectors | Overmoulded Plugs | Backward Compatible HDMI 1.3/1.4 | OD 7.8mm Black PVC | 7 Meter | Nanta InfiniteLink Series</t>
  </si>
  <si>
    <t>NTA-HCA4K-0075</t>
  </si>
  <si>
    <t>InfiniteLink HDMI 2.0 Copper | A-A | 4K | 7.5M</t>
  </si>
  <si>
    <t>NTA-HCA4K-0075 | HDMI 2.0 Copper Cable | Type-A to Type-A | 4K@60Hz | Gold-Plated Connectors | Overmoulded Plugs | Backward Compatible HDMI 1.3/1.4 | OD 7.8mm Black PVC | 7.5 Meter | Nanta InfiniteLink Series</t>
  </si>
  <si>
    <t>NTA-HCA4K-008</t>
  </si>
  <si>
    <t>InfiniteLink HDMI 2.0 Copper | A-A | 4K | 8M</t>
  </si>
  <si>
    <t>NTA-HCA4K-008 | HDMI 2.0 Copper Cable | Type-A to Type-A | 4K@60Hz | Gold-Plated Connectors | Overmoulded Plugs | Backward Compatible HDMI 1.3/1.4 | OD 7.8mm Black PVC | 8 Meter | Nanta InfiniteLink Series</t>
  </si>
  <si>
    <t>NTA-HCA8K-0005</t>
  </si>
  <si>
    <t>InfiniteLink HDMI 2.1 Copper | A-A | 8K | 0.5M</t>
  </si>
  <si>
    <t>NTA-HCA8K-0005 | HDMI 2.1 Copper Cable | Type-A to Type-A | 8K@60Hz | Gold-Plated Connectors | Overmoulded Plugs | Backward Compatible HDMI 1.3/1.4/2.0 | OD 6.2mm Black PVC | 0.5 Meter | Nanta InfiniteLink Series</t>
  </si>
  <si>
    <t>NTA-HCA8K-001</t>
  </si>
  <si>
    <t>InfiniteLink HDMI 2.1 Copper | A-A | 8K | 1M</t>
  </si>
  <si>
    <t>NTA-HCA8K-001 | HDMI 2.1 Copper Cable | Type-A to Type-A | 8K@60Hz | Gold-Plated Connectors | Overmoulded Plugs | Backward Compatible HDMI 1.3/1.4/2.0 | OD 6.2mm Black PVC | 1 Meter | Nanta InfiniteLink Series</t>
  </si>
  <si>
    <t>NTA-HCA8K-0015</t>
  </si>
  <si>
    <t>InfiniteLink HDMI 2.1 Copper | A-A | 8K | 1.5M</t>
  </si>
  <si>
    <t>NTA-HCA8K-0015 | HDMI 2.1 Copper Cable | Type-A to Type-A | 8K@60Hz | Gold-Plated Connectors | Overmoulded Plugs | Backward Compatible HDMI 1.3/1.4/2.0 | OD 6.2mm Black PVC | 1.5 Meter | Nanta InfiniteLink Series</t>
  </si>
  <si>
    <t>NTA-HCA8K-002</t>
  </si>
  <si>
    <t>InfiniteLink HDMI 2.1 Copper | A-A | 8K | 2M</t>
  </si>
  <si>
    <t>NTA-HCA8K-002 | HDMI 2.1 Copper Cable | Type-A to Type-A | 8K@60Hz | Gold-Plated Connectors | Overmoulded Plugs | Backward Compatible HDMI 1.3/1.4/2.0 | OD 6.2mm Black PVC | 2 Meter | Nanta InfiniteLink Series</t>
  </si>
  <si>
    <t>NTA-HCA8K-003</t>
  </si>
  <si>
    <t>InfiniteLink HDMI 2.1 Copper | A-A | 8K | 3M</t>
  </si>
  <si>
    <t>NTA-HCA8K-003 | HDMI 2.1 Copper Cable | Type-A to Type-A | 8K@60Hz | Gold-Plated Connectors | Overmoulded Plugs | Backward Compatible HDMI 1.3/1.4/2.0 | OD 6.2mm Black PVC | 3 Meter | Nanta InfiniteLink Series</t>
  </si>
  <si>
    <t>NTA-HCA8K-004</t>
  </si>
  <si>
    <t>InfiniteLink HDMI 2.1 Copper | A-A | 8K | 4M</t>
  </si>
  <si>
    <t>NTA-HCA8K-004 | HDMI 2.1 Copper Cable | Type-A to Type-A | 8K@60Hz | Gold-Plated Connectors | Overmoulded Plugs | Backward Compatible HDMI 1.3/1.4/2.0 | OD 7.8mm Black PVC | 4 Meter | Nanta InfiniteLink Series</t>
  </si>
  <si>
    <t>NTA-HCA8K-005</t>
  </si>
  <si>
    <t>InfiniteLink HDMI 2.1 Copper | A-A | 8K | 5M</t>
  </si>
  <si>
    <t>NTA-HCA8K-005 | HDMI 2.1 Copper Cable | Type-A to Type-A | 8K@60Hz | Gold-Plated Connectors | Overmoulded Plugs | Backward Compatible HDMI 1.3/1.4/2.0 | OD 7.8mm Black PVC | 5 Meter | Nanta InfiniteLink Series</t>
  </si>
  <si>
    <t>NTA-HCA8K-006</t>
  </si>
  <si>
    <t>InfiniteLink HDMI 2.1 Copper | A-A | 8K | 6M</t>
  </si>
  <si>
    <t>NTA-HCA8K-006 | HDMI 2.1 Copper Cable | Type-A to Type-A | 8K@60Hz | Gold-Plated Connectors | Overmoulded Plugs | Backward Compatible HDMI 1.3/1.4/2.0 | OD 7.8mm Black PVC | 6 Meter | Nanta InfiniteLink Series</t>
  </si>
  <si>
    <t>NTA-HCA8K-007</t>
  </si>
  <si>
    <t>InfiniteLink HDMI 2.1 Copper | A-A | 8K | 7M</t>
  </si>
  <si>
    <t>NTA-HCA8K-007 | HDMI 2.1 Copper Cable | Type-A to Type-A | 8K@60Hz | Gold-Plated Connectors | Overmoulded Plugs | Backward Compatible HDMI 1.3/1.4/2.0 | OD 7.8mm Black PVC | 7 Meter | Nanta InfiniteLink Series</t>
  </si>
  <si>
    <t>NTA-HCA8K-0075</t>
  </si>
  <si>
    <t>InfiniteLink HDMI 2.1 Copper | A-A | 8K | 7.5M</t>
  </si>
  <si>
    <t>NTA-HCA8K-0075 | HDMI 2.1 Copper Cable | Type-A to Type-A | 8K@60Hz | Gold-Plated Connectors | Overmoulded Plugs | Backward Compatible HDMI 1.3/1.4/2.0 | OD 7.8mm Black PVC | 7.5 Meter | Nanta InfiniteLink Series</t>
  </si>
  <si>
    <t>NTA-HCA8K-008</t>
  </si>
  <si>
    <t>InfiniteLink HDMI 2.1 Copper | A-A | 8K | 8M</t>
  </si>
  <si>
    <t>NTA-HCA8K-008 | HDMI 2.1 Copper Cable | Type-A to Type-A | 8K@60Hz | Gold-Plated Connectors | Overmoulded Plugs | Backward Compatible HDMI 1.3/1.4/2.0 | OD 7.8mm Black PVC | 8 Meter | Nanta InfiniteLink Series</t>
  </si>
  <si>
    <t>NTA-UAF31-005</t>
  </si>
  <si>
    <t>InfiniteLink USB 3.1 AOC | AM-AF | 5M</t>
  </si>
  <si>
    <t>NTA-UAF31-005 | USB 3.1 AM to AF Active Optical Cable | 5Gbps | USB 3.0 Compatible | Backward Compatible USB 2.0/1.1 | Data Only | Windows &amp; Mac | OD 4.8mm Black PVC | 5 Meter | Nanta InfiniteLink Series</t>
  </si>
  <si>
    <t>NTA-UAF31-010</t>
  </si>
  <si>
    <t>InfiniteLink USB 3.1 AOC | AM-AF | 10M</t>
  </si>
  <si>
    <t>NTA-UAF31-010 | USB 3.1 AM to AF Active Optical Cable | 5Gbps | USB 3.0 Compatible | Backward Compatible USB 2.0/1.1 | Data Only | Windows &amp; Mac | OD 4.8mm Black PVC | 10 Meter | Nanta InfiniteLink Series</t>
  </si>
  <si>
    <t>NTA-UAF31-015</t>
  </si>
  <si>
    <t>InfiniteLink USB 3.1 AOC | AM-AF | 15M</t>
  </si>
  <si>
    <t>NTA-UAF31-015 | USB 3.1 AM to AF Active Optical Cable | 5Gbps | USB 3.0 Compatible | Backward Compatible USB 2.0/1.1 | Data Only | Windows &amp; Mac | OD 4.8mm Black PVC | 15 Meter | Nanta InfiniteLink Series</t>
  </si>
  <si>
    <t>NTA-UAF31-020</t>
  </si>
  <si>
    <t>InfiniteLink USB 3.1 AOC | AM-AF | 20M</t>
  </si>
  <si>
    <t>NTA-UAF31-020 | USB 3.1 AM to AF Active Optical Cable | 5Gbps | USB 3.0 Compatible | Backward Compatible USB 2.0/1.1 | Data Only | Windows &amp; Mac | OD 4.8mm Black PVC | 20 Meter | Nanta InfiniteLink Series</t>
  </si>
  <si>
    <t>NTA-UAF31-025</t>
  </si>
  <si>
    <t>InfiniteLink USB 3.1 AOC | AM-AF | 25M</t>
  </si>
  <si>
    <t>NTA-UAF31-025 | USB 3.1 AM to AF Active Optical Cable | 5Gbps | USB 3.0 Compatible | Backward Compatible USB 2.0/1.1 | Data Only | Windows &amp; Mac | OD 4.8mm Black PVC | 25 Meter | Nanta InfiniteLink Series</t>
  </si>
  <si>
    <t>NTA-UAF31-030</t>
  </si>
  <si>
    <t>InfiniteLink USB 3.1 AOC | AM-AF | 30M</t>
  </si>
  <si>
    <t>NTA-UAF31-030 | USB 3.1 AM to AF Active Optical Cable | 5Gbps | USB 3.0 Compatible | Backward Compatible USB 2.0/1.1 | Data Only | Windows &amp; Mac | OD 4.8mm Black PVC | 30 Meter | Nanta InfiniteLink Series</t>
  </si>
  <si>
    <t>NTA-UAF31-040</t>
  </si>
  <si>
    <t>InfiniteLink USB 3.1 AOC | AM-AF | 40M</t>
  </si>
  <si>
    <t>NTA-UAF31-040 | USB 3.1 AM to AF Active Optical Cable | 5Gbps | USB 3.0 Compatible | Backward Compatible USB 2.0/1.1 | Data Only | Windows &amp; Mac | OD 4.8mm Black PVC | 40 Meter | Nanta InfiniteLink Series</t>
  </si>
  <si>
    <t>NTA-UAF31-050</t>
  </si>
  <si>
    <t>InfiniteLink USB 3.1 AOC | AM-AF | 50M</t>
  </si>
  <si>
    <t>NTA-UAF31-050 | USB 3.1 AM to AF Active Optical Cable | 5Gbps | USB 3.0 Compatible | Backward Compatible USB 2.0/1.1 | Data Only | Windows &amp; Mac | OD 4.8mm Black PVC | 50 Meter | Nanta InfiniteLink Series</t>
  </si>
  <si>
    <t>NTA-UAC31-005</t>
  </si>
  <si>
    <t>InfiniteLink USB 3.1 AOC | AM-C | 5M</t>
  </si>
  <si>
    <t>NTA-UAC31-005 | USB 3.1 AM to Type-C Active Optical Cable | 5Gbps | USB 3.0 Compatible | Backward Compatible USB 2.0/1.1 | Data Only | Windows &amp; Mac | OD 4.8mm Black PVC | 5 Meter | Nanta InfiniteLink Series</t>
  </si>
  <si>
    <t>NTA-UAC31-010</t>
  </si>
  <si>
    <t>InfiniteLink USB 3.1 AOC | AM-C | 10M</t>
  </si>
  <si>
    <t>NTA-UAC31-010 | USB 3.1 AM to Type-C Active Optical Cable | 5Gbps | USB 3.0 Compatible | Backward Compatible USB 2.0/1.1 | Data Only | Windows &amp; Mac | OD 4.8mm Black PVC | 10 Meter | Nanta InfiniteLink Series</t>
  </si>
  <si>
    <t>NTA-UAC31-015</t>
  </si>
  <si>
    <t>InfiniteLink USB 3.1 AOC | AM-C | 15M</t>
  </si>
  <si>
    <t>NTA-UAC31-015 | USB 3.1 AM to Type-C Active Optical Cable | 5Gbps | USB 3.0 Compatible | Backward Compatible USB 2.0/1.1 | Data Only | Windows &amp; Mac | OD 4.8mm Black PVC | 15 Meter | Nanta InfiniteLink Series</t>
  </si>
  <si>
    <t>NTA-UAC31-020</t>
  </si>
  <si>
    <t>InfiniteLink USB 3.1 AOC | AM-C | 20M</t>
  </si>
  <si>
    <t>NTA-UAC31-020 | USB 3.1 AM to Type-C Active Optical Cable | 5Gbps | USB 3.0 Compatible | Backward Compatible USB 2.0/1.1 | Data Only | Windows &amp; Mac | OD 4.8mm Black PVC | 20 Meter | Nanta InfiniteLink Series</t>
  </si>
  <si>
    <t>NTA-UAC31-025</t>
  </si>
  <si>
    <t>InfiniteLink USB 3.1 AOC | AM-C | 25M</t>
  </si>
  <si>
    <t>NTA-UAC31-025 | USB 3.1 AM to Type-C Active Optical Cable | 5Gbps | USB 3.0 Compatible | Backward Compatible USB 2.0/1.1 | Data Only | Windows &amp; Mac | OD 4.8mm Black PVC | 25 Meter | Nanta InfiniteLink Series</t>
  </si>
  <si>
    <t>NTA-UAC31-030</t>
  </si>
  <si>
    <t>InfiniteLink USB 3.1 AOC | AM-C | 30M</t>
  </si>
  <si>
    <t>NTA-UAC31-030 | USB 3.1 AM to Type-C Active Optical Cable | 5Gbps | USB 3.0 Compatible | Backward Compatible USB 2.0/1.1 | Data Only | Windows &amp; Mac | OD 4.8mm Black PVC | 30 Meter | Nanta InfiniteLink Series</t>
  </si>
  <si>
    <t>NTA-UAC31-040</t>
  </si>
  <si>
    <t>InfiniteLink USB 3.1 AOC | AM-C | 40M</t>
  </si>
  <si>
    <t>NTA-UAC31-040 | USB 3.1 AM to Type-C Active Optical Cable | 5Gbps | USB 3.0 Compatible | Backward Compatible USB 2.0/1.1 | Data Only | Windows &amp; Mac | OD 4.8mm Black PVC | 40 Meter | Nanta InfiniteLink Series</t>
  </si>
  <si>
    <t>NTA-UAC31-050</t>
  </si>
  <si>
    <t>InfiniteLink USB 3.1 AOC | AM-C | 50M</t>
  </si>
  <si>
    <t>NTA-UAC31-050 | USB 3.1 AM to Type-C Active Optical Cable | 5Gbps | USB 3.0 Compatible | Backward Compatible USB 2.0/1.1 | Data Only | Windows &amp; Mac | OD 4.8mm Black PVC | 50 Meter | Nanta InfiniteLink Series</t>
  </si>
  <si>
    <t>NTA-UCC31-005</t>
  </si>
  <si>
    <t>InfiniteLink USB 3.1 AOC | C-C | 5M</t>
  </si>
  <si>
    <t>NTA-UCC31-005 | USB 3.1 Type-C to Type-C Active Optical Cable | 5Gbps | USB 3.0 Compatible | Backward Compatible USB 2.0/1.1 | Data Only | Windows &amp; Mac | OD 4.8mm Black PVC | 5 Meter | Nanta InfiniteLink Series</t>
  </si>
  <si>
    <t>NTA-UCC31-010</t>
  </si>
  <si>
    <t>InfiniteLink USB 3.1 AOC | C-C | 10M</t>
  </si>
  <si>
    <t>NTA-UCC31-010 | USB 3.1 Type-C to Type-C Active Optical Cable | 5Gbps | USB 3.0 Compatible | Backward Compatible USB 2.0/1.1 | Data Only | Windows &amp; Mac | OD 4.8mm Black PVC | 10 Meter | Nanta InfiniteLink Series</t>
  </si>
  <si>
    <t>NTA-UCC31-015</t>
  </si>
  <si>
    <t>InfiniteLink USB 3.1 AOC | C-C | 15M</t>
  </si>
  <si>
    <t>NTA-UCC31-015 | USB 3.1 Type-C to Type-C Active Optical Cable | 5Gbps | USB 3.0 Compatible | Backward Compatible USB 2.0/1.1 | Data Only | Windows &amp; Mac | OD 4.8mm Black PVC | 15 Meter | Nanta InfiniteLink Series</t>
  </si>
  <si>
    <t>NTA-UCC31-020</t>
  </si>
  <si>
    <t>InfiniteLink USB 3.1 AOC | C-C | 20M</t>
  </si>
  <si>
    <t>NTA-UCC31-020 | USB 3.1 Type-C to Type-C Active Optical Cable | 5Gbps | USB 3.0 Compatible | Backward Compatible USB 2.0/1.1 | Data Only | Windows &amp; Mac | OD 4.8mm Black PVC | 20 Meter | Nanta InfiniteLink Series</t>
  </si>
  <si>
    <t>NTA-UCC31-025</t>
  </si>
  <si>
    <t>InfiniteLink USB 3.1 AOC | C-C | 25M</t>
  </si>
  <si>
    <t>NTA-UCC31-025 | USB 3.1 Type-C to Type-C Active Optical Cable | 5Gbps | USB 3.0 Compatible | Backward Compatible USB 2.0/1.1 | Data Only | Windows &amp; Mac | OD 4.8mm Black PVC | 25 Meter | Nanta InfiniteLink Series</t>
  </si>
  <si>
    <t>NTA-UCC31-030</t>
  </si>
  <si>
    <t>InfiniteLink USB 3.1 AOC | C-C | 30M</t>
  </si>
  <si>
    <t>NTA-UCC31-030 | USB 3.1 Type-C to Type-C Active Optical Cable | 5Gbps | USB 3.0 Compatible | Backward Compatible USB 2.0/1.1 | Data Only | Windows &amp; Mac | OD 4.8mm Black PVC | 30 Meter | Nanta InfiniteLink Series</t>
  </si>
  <si>
    <t>NTA-UCC31-040</t>
  </si>
  <si>
    <t>InfiniteLink USB 3.1 AOC | C-C | 40M</t>
  </si>
  <si>
    <t>NTA-UCC31-040 | USB 3.1 Type-C to Type-C Active Optical Cable | 5Gbps | USB 3.0 Compatible | Backward Compatible USB 2.0/1.1 | Data Only | Windows &amp; Mac | OD 4.8mm Black PVC | 40 Meter | Nanta InfiniteLink Series</t>
  </si>
  <si>
    <t>NTA-UCC31-050</t>
  </si>
  <si>
    <t>InfiniteLink USB 3.1 AOC | C-C | 50M</t>
  </si>
  <si>
    <t>NTA-UCC31-050 | USB 3.1 Type-C to Type-C Active Optical Cable | 5Gbps | USB 3.0 Compatible | Backward Compatible USB 2.0/1.1 | Data Only | Windows &amp; Mac | OD 4.8mm Black PVC | 50 Meter | Nanta InfiniteLink Series</t>
  </si>
  <si>
    <t>NT-VX630AL</t>
  </si>
  <si>
    <t>PTZ</t>
  </si>
  <si>
    <r>
      <rPr>
        <sz val="11"/>
        <rFont val="Calibri"/>
        <family val="1"/>
      </rPr>
      <t>Each</t>
    </r>
  </si>
  <si>
    <t>Webcam</t>
  </si>
  <si>
    <t>NT-VX71UVS</t>
  </si>
  <si>
    <t>Video Bar</t>
  </si>
  <si>
    <t>Dongle</t>
  </si>
  <si>
    <t>NT-M2000S</t>
  </si>
  <si>
    <t>NT-M702A/C</t>
  </si>
  <si>
    <t>Microphone</t>
  </si>
  <si>
    <t>NT-A10W</t>
  </si>
  <si>
    <t>Mic/Speaker</t>
  </si>
  <si>
    <t>NTA-WD</t>
  </si>
  <si>
    <t>Distributor
Price</t>
  </si>
  <si>
    <t>Partner
Price</t>
  </si>
  <si>
    <t xml:space="preserve">  NT-4K-CC-8X</t>
  </si>
  <si>
    <t>Video Camera, 4K Business Webcam, USB 3.0,120 degree HFOV, Built in Microphone,  NT-4K-CC-8X</t>
  </si>
  <si>
    <t>NT-EC-VB-4K</t>
  </si>
  <si>
    <t>NT-EC-HD-12X</t>
  </si>
  <si>
    <t>NT-EC-HD-30X</t>
  </si>
  <si>
    <t>4K video conferencing camera DC in 12V/PoE 1/2.5", CMOS, 8.51M,12X,71degree HFOV,4K/30/25, 1080p/30/25, USB+hDMI+RJ45, Line in RS232 IN, RS485, gesture control NT-VX71UVS</t>
  </si>
  <si>
    <t>Conferencing Device (ADPM), 4K Video bar with 6X Digital Zoom Camera with AI tracking Features, NT-EC-EC-VB-4K</t>
  </si>
  <si>
    <t>Wireless Dongle for BYOD, Compatible with NT-M2000s</t>
  </si>
  <si>
    <t>Wireless Dongle for BYOD, Compatible with NT-EC-VB-4K</t>
  </si>
  <si>
    <t>Conferencing Device (ADPM), 12X optical zoom 4K Dual-Lens Video Bar with AI tracking features, NT-M2000S.</t>
  </si>
  <si>
    <t>Conferencing Device(ADPM), HD Video Camera with Presenter Tracking, 30X Optical Zoom,  HDMI+3G-SDI +RJ45+USB3.0, NT-EC-HD-30X</t>
  </si>
  <si>
    <t>Conferencing Device(ADPM),HD Video Camera with Presenter Tracking, 12X Optical Zoom, HDMI+3G-SDI+RJ45+USB3.0, NT-EC-HD-12X</t>
  </si>
  <si>
    <t>NT-EC-VB360-4K</t>
  </si>
  <si>
    <t>4K BYOM 360°, Panoramic Camera, All-In-One Tabletop camera for Huddle Rooms, It features four ultra-wide-angle lenses for 360 ° views, six-array microphones, and full-range speakers. With builtin AI-Powered framing and noise cancellation algorithms, it supports “one-cable connection with USB-C” , BYOM mode for effortless and quick setup. This device overcomes the limitations of traditional views by providing close-up images of all participants, significantly enhancing interactivity and the sense of involvement during remote collaborations.</t>
  </si>
  <si>
    <t>USB microphone, PoE Cascading Microphone, Black , NT-M702A/C</t>
  </si>
  <si>
    <t>Conferencing Device (ADPM), 4K PTZ camera, 1/1.8", 4K60, 30x, opticalzoom, AI tracking SDI+HDMI+LAN+USB2.0, NT-VX630AL</t>
  </si>
  <si>
    <t>USB Speakerphone with full range speakerc and Microphone range is upto 10 Meterand with Wireless Dongle Connectivity, NT-A10W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</si>
</sst>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FFFFFF"/>
      <name val="Calibri"/>
      <family val="1"/>
    </font>
    <font>
      <b/>
      <sz val="11"/>
      <name val="Calibri"/>
      <family val="2"/>
    </font>
    <font>
      <sz val="11"/>
      <color rgb="FF000000"/>
      <name val="Times New Roman"/>
      <family val="1"/>
    </font>
    <font>
      <b/>
      <sz val="11"/>
      <name val="Calibri"/>
      <family val="1"/>
    </font>
    <font>
      <b/>
      <sz val="14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0"/>
      <color rgb="FF3B3B3D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66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1" fontId="11" fillId="0" borderId="6" xfId="0" applyNumberFormat="1" applyFont="1" applyBorder="1" applyAlignment="1">
      <alignment horizontal="center" vertical="center" wrapText="1" shrinkToFit="1"/>
    </xf>
    <xf numFmtId="0" fontId="10" fillId="0" borderId="6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vertical="center" wrapText="1"/>
    </xf>
    <xf numFmtId="0" fontId="6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37" fontId="11" fillId="0" borderId="7" xfId="0" applyNumberFormat="1" applyFont="1" applyBorder="1" applyAlignment="1">
      <alignment horizontal="center" vertical="center" wrapText="1" shrinkToFit="1"/>
    </xf>
    <xf numFmtId="37" fontId="11" fillId="0" borderId="15" xfId="0" applyNumberFormat="1" applyFont="1" applyBorder="1" applyAlignment="1">
      <alignment horizontal="center" vertical="center" wrapText="1" shrinkToFit="1"/>
    </xf>
    <xf numFmtId="37" fontId="11" fillId="0" borderId="6" xfId="0" applyNumberFormat="1" applyFont="1" applyBorder="1" applyAlignment="1">
      <alignment horizontal="center" vertical="center" wrapText="1" shrinkToFit="1"/>
    </xf>
    <xf numFmtId="165" fontId="11" fillId="0" borderId="6" xfId="0" applyNumberFormat="1" applyFont="1" applyBorder="1" applyAlignment="1">
      <alignment horizontal="center" vertical="center" wrapText="1" shrinkToFit="1"/>
    </xf>
    <xf numFmtId="9" fontId="4" fillId="0" borderId="0" xfId="2" applyFont="1" applyAlignment="1">
      <alignment horizontal="left" vertical="center" wrapText="1"/>
    </xf>
    <xf numFmtId="165" fontId="11" fillId="0" borderId="3" xfId="0" applyNumberFormat="1" applyFont="1" applyBorder="1" applyAlignment="1">
      <alignment horizontal="center" vertical="center" wrapText="1" shrinkToFit="1"/>
    </xf>
    <xf numFmtId="165" fontId="11" fillId="0" borderId="6" xfId="0" applyNumberFormat="1" applyFont="1" applyBorder="1" applyAlignment="1">
      <alignment horizontal="center" vertical="center" shrinkToFit="1"/>
    </xf>
    <xf numFmtId="165" fontId="11" fillId="0" borderId="3" xfId="0" applyNumberFormat="1" applyFont="1" applyBorder="1" applyAlignment="1">
      <alignment horizontal="center" vertical="center" shrinkToFit="1"/>
    </xf>
    <xf numFmtId="165" fontId="12" fillId="0" borderId="3" xfId="0" applyNumberFormat="1" applyFont="1" applyBorder="1" applyAlignment="1">
      <alignment horizontal="center" vertical="center" shrinkToFit="1"/>
    </xf>
    <xf numFmtId="164" fontId="4" fillId="0" borderId="6" xfId="1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" fillId="0" borderId="0" xfId="1" applyNumberFormat="1"/>
    <xf numFmtId="165" fontId="4" fillId="0" borderId="0" xfId="0" applyNumberFormat="1" applyFont="1" applyAlignment="1">
      <alignment horizontal="left" vertical="center"/>
    </xf>
    <xf numFmtId="9" fontId="1" fillId="0" borderId="0" xfId="2"/>
    <xf numFmtId="37" fontId="11" fillId="5" borderId="6" xfId="0" applyNumberFormat="1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top" wrapText="1"/>
    </xf>
    <xf numFmtId="0" fontId="0" fillId="0" borderId="10" xfId="0" applyBorder="1"/>
    <xf numFmtId="0" fontId="0" fillId="0" borderId="11" xfId="0" applyBorder="1"/>
    <xf numFmtId="0" fontId="4" fillId="0" borderId="6" xfId="0" applyFont="1" applyBorder="1" applyAlignment="1">
      <alignment horizontal="center" vertical="center"/>
    </xf>
    <xf numFmtId="0" fontId="0" fillId="0" borderId="16" xfId="0" applyBorder="1"/>
    <xf numFmtId="0" fontId="0" fillId="0" borderId="15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105834</xdr:colOff>
      <xdr:row>3</xdr:row>
      <xdr:rowOff>95250</xdr:rowOff>
    </xdr:from>
    <xdr:to>
      <xdr:col>10</xdr:col>
      <xdr:colOff>1272460</xdr:colOff>
      <xdr:row>4</xdr:row>
      <xdr:rowOff>349250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1834" y="1248833"/>
          <a:ext cx="1166626" cy="635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137584</xdr:colOff>
      <xdr:row>5</xdr:row>
      <xdr:rowOff>51442</xdr:rowOff>
    </xdr:from>
    <xdr:to>
      <xdr:col>10</xdr:col>
      <xdr:colOff>1280583</xdr:colOff>
      <xdr:row>6</xdr:row>
      <xdr:rowOff>276446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3584" y="1967025"/>
          <a:ext cx="1142999" cy="6060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324282</xdr:colOff>
      <xdr:row>21</xdr:row>
      <xdr:rowOff>148166</xdr:rowOff>
    </xdr:from>
    <xdr:to>
      <xdr:col>10</xdr:col>
      <xdr:colOff>1141131</xdr:colOff>
      <xdr:row>21</xdr:row>
      <xdr:rowOff>781947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9232" y="9139766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352778</xdr:colOff>
      <xdr:row>22</xdr:row>
      <xdr:rowOff>141111</xdr:rowOff>
    </xdr:from>
    <xdr:to>
      <xdr:col>10</xdr:col>
      <xdr:colOff>1169627</xdr:colOff>
      <xdr:row>22</xdr:row>
      <xdr:rowOff>774892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728" y="10123311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345721</xdr:colOff>
      <xdr:row>23</xdr:row>
      <xdr:rowOff>197555</xdr:rowOff>
    </xdr:from>
    <xdr:to>
      <xdr:col>10</xdr:col>
      <xdr:colOff>1162570</xdr:colOff>
      <xdr:row>23</xdr:row>
      <xdr:rowOff>831336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0671" y="11170355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437444</xdr:colOff>
      <xdr:row>24</xdr:row>
      <xdr:rowOff>190500</xdr:rowOff>
    </xdr:from>
    <xdr:to>
      <xdr:col>10</xdr:col>
      <xdr:colOff>1254293</xdr:colOff>
      <xdr:row>24</xdr:row>
      <xdr:rowOff>824281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2394" y="12153900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451556</xdr:colOff>
      <xdr:row>25</xdr:row>
      <xdr:rowOff>162278</xdr:rowOff>
    </xdr:from>
    <xdr:to>
      <xdr:col>10</xdr:col>
      <xdr:colOff>1268405</xdr:colOff>
      <xdr:row>25</xdr:row>
      <xdr:rowOff>796059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76506" y="13116278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444500</xdr:colOff>
      <xdr:row>26</xdr:row>
      <xdr:rowOff>211666</xdr:rowOff>
    </xdr:from>
    <xdr:to>
      <xdr:col>10</xdr:col>
      <xdr:colOff>1261349</xdr:colOff>
      <xdr:row>26</xdr:row>
      <xdr:rowOff>845447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9450" y="14156266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529166</xdr:colOff>
      <xdr:row>27</xdr:row>
      <xdr:rowOff>141112</xdr:rowOff>
    </xdr:from>
    <xdr:to>
      <xdr:col>10</xdr:col>
      <xdr:colOff>1346015</xdr:colOff>
      <xdr:row>27</xdr:row>
      <xdr:rowOff>774893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4116" y="15076312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458611</xdr:colOff>
      <xdr:row>28</xdr:row>
      <xdr:rowOff>169333</xdr:rowOff>
    </xdr:from>
    <xdr:to>
      <xdr:col>10</xdr:col>
      <xdr:colOff>1275460</xdr:colOff>
      <xdr:row>28</xdr:row>
      <xdr:rowOff>803114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3561" y="16095133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508000</xdr:colOff>
      <xdr:row>29</xdr:row>
      <xdr:rowOff>119945</xdr:rowOff>
    </xdr:from>
    <xdr:to>
      <xdr:col>10</xdr:col>
      <xdr:colOff>1324849</xdr:colOff>
      <xdr:row>29</xdr:row>
      <xdr:rowOff>753726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2950" y="17036345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515055</xdr:colOff>
      <xdr:row>30</xdr:row>
      <xdr:rowOff>162277</xdr:rowOff>
    </xdr:from>
    <xdr:to>
      <xdr:col>10</xdr:col>
      <xdr:colOff>1331904</xdr:colOff>
      <xdr:row>30</xdr:row>
      <xdr:rowOff>796058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0005" y="18069277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465667</xdr:colOff>
      <xdr:row>31</xdr:row>
      <xdr:rowOff>155223</xdr:rowOff>
    </xdr:from>
    <xdr:to>
      <xdr:col>10</xdr:col>
      <xdr:colOff>1282516</xdr:colOff>
      <xdr:row>31</xdr:row>
      <xdr:rowOff>789004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0617" y="19052823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465667</xdr:colOff>
      <xdr:row>32</xdr:row>
      <xdr:rowOff>169334</xdr:rowOff>
    </xdr:from>
    <xdr:to>
      <xdr:col>10</xdr:col>
      <xdr:colOff>1282516</xdr:colOff>
      <xdr:row>32</xdr:row>
      <xdr:rowOff>803115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0617" y="20057534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451556</xdr:colOff>
      <xdr:row>33</xdr:row>
      <xdr:rowOff>169333</xdr:rowOff>
    </xdr:from>
    <xdr:to>
      <xdr:col>10</xdr:col>
      <xdr:colOff>1268405</xdr:colOff>
      <xdr:row>33</xdr:row>
      <xdr:rowOff>803114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76506" y="21048133"/>
          <a:ext cx="816849" cy="6337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410081</xdr:colOff>
      <xdr:row>34</xdr:row>
      <xdr:rowOff>35277</xdr:rowOff>
    </xdr:from>
    <xdr:to>
      <xdr:col>10</xdr:col>
      <xdr:colOff>1220611</xdr:colOff>
      <xdr:row>34</xdr:row>
      <xdr:rowOff>880116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5031" y="21904677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465667</xdr:colOff>
      <xdr:row>35</xdr:row>
      <xdr:rowOff>63500</xdr:rowOff>
    </xdr:from>
    <xdr:to>
      <xdr:col>10</xdr:col>
      <xdr:colOff>1276197</xdr:colOff>
      <xdr:row>35</xdr:row>
      <xdr:rowOff>908339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0617" y="22923500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437445</xdr:colOff>
      <xdr:row>36</xdr:row>
      <xdr:rowOff>98777</xdr:rowOff>
    </xdr:from>
    <xdr:to>
      <xdr:col>10</xdr:col>
      <xdr:colOff>1247975</xdr:colOff>
      <xdr:row>36</xdr:row>
      <xdr:rowOff>943616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62395" y="23949377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430389</xdr:colOff>
      <xdr:row>37</xdr:row>
      <xdr:rowOff>42333</xdr:rowOff>
    </xdr:from>
    <xdr:to>
      <xdr:col>10</xdr:col>
      <xdr:colOff>1240919</xdr:colOff>
      <xdr:row>37</xdr:row>
      <xdr:rowOff>887172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5339" y="24883533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444500</xdr:colOff>
      <xdr:row>38</xdr:row>
      <xdr:rowOff>42333</xdr:rowOff>
    </xdr:from>
    <xdr:to>
      <xdr:col>10</xdr:col>
      <xdr:colOff>1255030</xdr:colOff>
      <xdr:row>38</xdr:row>
      <xdr:rowOff>887172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69450" y="25874133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458611</xdr:colOff>
      <xdr:row>39</xdr:row>
      <xdr:rowOff>63500</xdr:rowOff>
    </xdr:from>
    <xdr:to>
      <xdr:col>10</xdr:col>
      <xdr:colOff>1269141</xdr:colOff>
      <xdr:row>39</xdr:row>
      <xdr:rowOff>908339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83561" y="26885900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486834</xdr:colOff>
      <xdr:row>40</xdr:row>
      <xdr:rowOff>70555</xdr:rowOff>
    </xdr:from>
    <xdr:to>
      <xdr:col>10</xdr:col>
      <xdr:colOff>1297364</xdr:colOff>
      <xdr:row>40</xdr:row>
      <xdr:rowOff>915394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1784" y="27883555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493889</xdr:colOff>
      <xdr:row>41</xdr:row>
      <xdr:rowOff>84667</xdr:rowOff>
    </xdr:from>
    <xdr:to>
      <xdr:col>10</xdr:col>
      <xdr:colOff>1304419</xdr:colOff>
      <xdr:row>41</xdr:row>
      <xdr:rowOff>929506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8839" y="28888267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451555</xdr:colOff>
      <xdr:row>42</xdr:row>
      <xdr:rowOff>70555</xdr:rowOff>
    </xdr:from>
    <xdr:to>
      <xdr:col>10</xdr:col>
      <xdr:colOff>1262085</xdr:colOff>
      <xdr:row>42</xdr:row>
      <xdr:rowOff>915394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6505" y="29864755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458611</xdr:colOff>
      <xdr:row>43</xdr:row>
      <xdr:rowOff>98778</xdr:rowOff>
    </xdr:from>
    <xdr:to>
      <xdr:col>10</xdr:col>
      <xdr:colOff>1269141</xdr:colOff>
      <xdr:row>43</xdr:row>
      <xdr:rowOff>943617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83561" y="30883578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451555</xdr:colOff>
      <xdr:row>44</xdr:row>
      <xdr:rowOff>91723</xdr:rowOff>
    </xdr:from>
    <xdr:to>
      <xdr:col>10</xdr:col>
      <xdr:colOff>1262085</xdr:colOff>
      <xdr:row>44</xdr:row>
      <xdr:rowOff>936562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6505" y="31867123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486833</xdr:colOff>
      <xdr:row>45</xdr:row>
      <xdr:rowOff>35277</xdr:rowOff>
    </xdr:from>
    <xdr:to>
      <xdr:col>10</xdr:col>
      <xdr:colOff>1297363</xdr:colOff>
      <xdr:row>45</xdr:row>
      <xdr:rowOff>880116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1783" y="32801277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493889</xdr:colOff>
      <xdr:row>46</xdr:row>
      <xdr:rowOff>84667</xdr:rowOff>
    </xdr:from>
    <xdr:to>
      <xdr:col>10</xdr:col>
      <xdr:colOff>1304419</xdr:colOff>
      <xdr:row>46</xdr:row>
      <xdr:rowOff>929506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8839" y="33841267"/>
          <a:ext cx="810530" cy="844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246399</xdr:colOff>
      <xdr:row>47</xdr:row>
      <xdr:rowOff>97611</xdr:rowOff>
    </xdr:from>
    <xdr:to>
      <xdr:col>10</xdr:col>
      <xdr:colOff>1312333</xdr:colOff>
      <xdr:row>47</xdr:row>
      <xdr:rowOff>915294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71349" y="34844811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338667</xdr:colOff>
      <xdr:row>48</xdr:row>
      <xdr:rowOff>84667</xdr:rowOff>
    </xdr:from>
    <xdr:to>
      <xdr:col>10</xdr:col>
      <xdr:colOff>1404601</xdr:colOff>
      <xdr:row>48</xdr:row>
      <xdr:rowOff>902350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63617" y="35822467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423333</xdr:colOff>
      <xdr:row>49</xdr:row>
      <xdr:rowOff>63500</xdr:rowOff>
    </xdr:from>
    <xdr:to>
      <xdr:col>11</xdr:col>
      <xdr:colOff>3368</xdr:colOff>
      <xdr:row>49</xdr:row>
      <xdr:rowOff>881183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8283" y="36791900"/>
          <a:ext cx="104688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437445</xdr:colOff>
      <xdr:row>50</xdr:row>
      <xdr:rowOff>105833</xdr:rowOff>
    </xdr:from>
    <xdr:to>
      <xdr:col>11</xdr:col>
      <xdr:colOff>585</xdr:colOff>
      <xdr:row>50</xdr:row>
      <xdr:rowOff>923516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395" y="37824833"/>
          <a:ext cx="10278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395111</xdr:colOff>
      <xdr:row>51</xdr:row>
      <xdr:rowOff>56445</xdr:rowOff>
    </xdr:from>
    <xdr:to>
      <xdr:col>10</xdr:col>
      <xdr:colOff>1461045</xdr:colOff>
      <xdr:row>51</xdr:row>
      <xdr:rowOff>874128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0061" y="38766045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359833</xdr:colOff>
      <xdr:row>52</xdr:row>
      <xdr:rowOff>63500</xdr:rowOff>
    </xdr:from>
    <xdr:to>
      <xdr:col>10</xdr:col>
      <xdr:colOff>1425767</xdr:colOff>
      <xdr:row>52</xdr:row>
      <xdr:rowOff>881183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84783" y="39763700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416278</xdr:colOff>
      <xdr:row>53</xdr:row>
      <xdr:rowOff>105834</xdr:rowOff>
    </xdr:from>
    <xdr:to>
      <xdr:col>10</xdr:col>
      <xdr:colOff>1463162</xdr:colOff>
      <xdr:row>53</xdr:row>
      <xdr:rowOff>923517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1228" y="40796634"/>
          <a:ext cx="104688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338667</xdr:colOff>
      <xdr:row>54</xdr:row>
      <xdr:rowOff>98777</xdr:rowOff>
    </xdr:from>
    <xdr:to>
      <xdr:col>10</xdr:col>
      <xdr:colOff>1404601</xdr:colOff>
      <xdr:row>54</xdr:row>
      <xdr:rowOff>916460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63617" y="41780177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423333</xdr:colOff>
      <xdr:row>55</xdr:row>
      <xdr:rowOff>91722</xdr:rowOff>
    </xdr:from>
    <xdr:to>
      <xdr:col>11</xdr:col>
      <xdr:colOff>3368</xdr:colOff>
      <xdr:row>55</xdr:row>
      <xdr:rowOff>909405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8283" y="42763722"/>
          <a:ext cx="104688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409223</xdr:colOff>
      <xdr:row>56</xdr:row>
      <xdr:rowOff>84666</xdr:rowOff>
    </xdr:from>
    <xdr:to>
      <xdr:col>11</xdr:col>
      <xdr:colOff>938</xdr:colOff>
      <xdr:row>56</xdr:row>
      <xdr:rowOff>902349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34173" y="43747266"/>
          <a:ext cx="1056409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388056</xdr:colOff>
      <xdr:row>57</xdr:row>
      <xdr:rowOff>98778</xdr:rowOff>
    </xdr:from>
    <xdr:to>
      <xdr:col>10</xdr:col>
      <xdr:colOff>1453990</xdr:colOff>
      <xdr:row>57</xdr:row>
      <xdr:rowOff>916461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3006" y="44751978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388056</xdr:colOff>
      <xdr:row>58</xdr:row>
      <xdr:rowOff>77611</xdr:rowOff>
    </xdr:from>
    <xdr:to>
      <xdr:col>10</xdr:col>
      <xdr:colOff>1453990</xdr:colOff>
      <xdr:row>58</xdr:row>
      <xdr:rowOff>895294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3006" y="45721411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373945</xdr:colOff>
      <xdr:row>59</xdr:row>
      <xdr:rowOff>84667</xdr:rowOff>
    </xdr:from>
    <xdr:to>
      <xdr:col>10</xdr:col>
      <xdr:colOff>1439879</xdr:colOff>
      <xdr:row>59</xdr:row>
      <xdr:rowOff>902350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98895" y="46719067"/>
          <a:ext cx="1065934" cy="8176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310484</xdr:colOff>
      <xdr:row>60</xdr:row>
      <xdr:rowOff>176388</xdr:rowOff>
    </xdr:from>
    <xdr:to>
      <xdr:col>11</xdr:col>
      <xdr:colOff>1054</xdr:colOff>
      <xdr:row>60</xdr:row>
      <xdr:rowOff>868011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5434" y="47801388"/>
          <a:ext cx="11552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345722</xdr:colOff>
      <xdr:row>61</xdr:row>
      <xdr:rowOff>91722</xdr:rowOff>
    </xdr:from>
    <xdr:to>
      <xdr:col>10</xdr:col>
      <xdr:colOff>1462886</xdr:colOff>
      <xdr:row>61</xdr:row>
      <xdr:rowOff>783345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0672" y="48707322"/>
          <a:ext cx="11171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317500</xdr:colOff>
      <xdr:row>62</xdr:row>
      <xdr:rowOff>155223</xdr:rowOff>
    </xdr:from>
    <xdr:to>
      <xdr:col>10</xdr:col>
      <xdr:colOff>1463239</xdr:colOff>
      <xdr:row>62</xdr:row>
      <xdr:rowOff>846846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42450" y="49761423"/>
          <a:ext cx="1145739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303389</xdr:colOff>
      <xdr:row>63</xdr:row>
      <xdr:rowOff>127000</xdr:rowOff>
    </xdr:from>
    <xdr:to>
      <xdr:col>11</xdr:col>
      <xdr:colOff>1329</xdr:colOff>
      <xdr:row>63</xdr:row>
      <xdr:rowOff>818623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8339" y="50723800"/>
          <a:ext cx="1164789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296334</xdr:colOff>
      <xdr:row>64</xdr:row>
      <xdr:rowOff>169334</xdr:rowOff>
    </xdr:from>
    <xdr:to>
      <xdr:col>11</xdr:col>
      <xdr:colOff>3799</xdr:colOff>
      <xdr:row>64</xdr:row>
      <xdr:rowOff>860957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1284" y="51756734"/>
          <a:ext cx="117431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225778</xdr:colOff>
      <xdr:row>65</xdr:row>
      <xdr:rowOff>134056</xdr:rowOff>
    </xdr:from>
    <xdr:to>
      <xdr:col>10</xdr:col>
      <xdr:colOff>1419142</xdr:colOff>
      <xdr:row>65</xdr:row>
      <xdr:rowOff>825679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50728" y="52712056"/>
          <a:ext cx="11933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275167</xdr:colOff>
      <xdr:row>66</xdr:row>
      <xdr:rowOff>183445</xdr:rowOff>
    </xdr:from>
    <xdr:to>
      <xdr:col>11</xdr:col>
      <xdr:colOff>1682</xdr:colOff>
      <xdr:row>66</xdr:row>
      <xdr:rowOff>875068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00117" y="53752045"/>
          <a:ext cx="11933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261056</xdr:colOff>
      <xdr:row>67</xdr:row>
      <xdr:rowOff>112889</xdr:rowOff>
    </xdr:from>
    <xdr:to>
      <xdr:col>10</xdr:col>
      <xdr:colOff>1454420</xdr:colOff>
      <xdr:row>67</xdr:row>
      <xdr:rowOff>804512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6006" y="54672089"/>
          <a:ext cx="11933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261056</xdr:colOff>
      <xdr:row>68</xdr:row>
      <xdr:rowOff>169333</xdr:rowOff>
    </xdr:from>
    <xdr:to>
      <xdr:col>10</xdr:col>
      <xdr:colOff>1454420</xdr:colOff>
      <xdr:row>68</xdr:row>
      <xdr:rowOff>860956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6006" y="55719133"/>
          <a:ext cx="1193364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303388</xdr:colOff>
      <xdr:row>69</xdr:row>
      <xdr:rowOff>134056</xdr:rowOff>
    </xdr:from>
    <xdr:to>
      <xdr:col>11</xdr:col>
      <xdr:colOff>1328</xdr:colOff>
      <xdr:row>69</xdr:row>
      <xdr:rowOff>825679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8338" y="56674456"/>
          <a:ext cx="1164789" cy="6916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268111</xdr:colOff>
      <xdr:row>70</xdr:row>
      <xdr:rowOff>105834</xdr:rowOff>
    </xdr:from>
    <xdr:to>
      <xdr:col>10</xdr:col>
      <xdr:colOff>1461475</xdr:colOff>
      <xdr:row>70</xdr:row>
      <xdr:rowOff>797457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93061" y="57636834"/>
          <a:ext cx="1193364" cy="6916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197432</xdr:colOff>
      <xdr:row>82</xdr:row>
      <xdr:rowOff>176390</xdr:rowOff>
    </xdr:from>
    <xdr:to>
      <xdr:col>10</xdr:col>
      <xdr:colOff>1469356</xdr:colOff>
      <xdr:row>82</xdr:row>
      <xdr:rowOff>791118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78043" y="70950668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141111</xdr:colOff>
      <xdr:row>83</xdr:row>
      <xdr:rowOff>183444</xdr:rowOff>
    </xdr:from>
    <xdr:to>
      <xdr:col>10</xdr:col>
      <xdr:colOff>1413035</xdr:colOff>
      <xdr:row>83</xdr:row>
      <xdr:rowOff>798172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66061" y="70592244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169333</xdr:colOff>
      <xdr:row>84</xdr:row>
      <xdr:rowOff>134055</xdr:rowOff>
    </xdr:from>
    <xdr:to>
      <xdr:col>10</xdr:col>
      <xdr:colOff>1441257</xdr:colOff>
      <xdr:row>84</xdr:row>
      <xdr:rowOff>748783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4283" y="71533455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148167</xdr:colOff>
      <xdr:row>85</xdr:row>
      <xdr:rowOff>127000</xdr:rowOff>
    </xdr:from>
    <xdr:to>
      <xdr:col>10</xdr:col>
      <xdr:colOff>1420091</xdr:colOff>
      <xdr:row>85</xdr:row>
      <xdr:rowOff>741728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73117" y="72517000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197556</xdr:colOff>
      <xdr:row>86</xdr:row>
      <xdr:rowOff>141111</xdr:rowOff>
    </xdr:from>
    <xdr:to>
      <xdr:col>10</xdr:col>
      <xdr:colOff>1469480</xdr:colOff>
      <xdr:row>86</xdr:row>
      <xdr:rowOff>755839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2506" y="73521711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141112</xdr:colOff>
      <xdr:row>87</xdr:row>
      <xdr:rowOff>91722</xdr:rowOff>
    </xdr:from>
    <xdr:to>
      <xdr:col>10</xdr:col>
      <xdr:colOff>1413036</xdr:colOff>
      <xdr:row>87</xdr:row>
      <xdr:rowOff>706450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66062" y="74462922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190500</xdr:colOff>
      <xdr:row>88</xdr:row>
      <xdr:rowOff>141111</xdr:rowOff>
    </xdr:from>
    <xdr:to>
      <xdr:col>10</xdr:col>
      <xdr:colOff>1462424</xdr:colOff>
      <xdr:row>88</xdr:row>
      <xdr:rowOff>755839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15450" y="75502911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162278</xdr:colOff>
      <xdr:row>89</xdr:row>
      <xdr:rowOff>148167</xdr:rowOff>
    </xdr:from>
    <xdr:to>
      <xdr:col>10</xdr:col>
      <xdr:colOff>1434202</xdr:colOff>
      <xdr:row>89</xdr:row>
      <xdr:rowOff>762895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87228" y="76500567"/>
          <a:ext cx="1271924" cy="6147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223102</xdr:colOff>
      <xdr:row>90</xdr:row>
      <xdr:rowOff>91721</xdr:rowOff>
    </xdr:from>
    <xdr:to>
      <xdr:col>10</xdr:col>
      <xdr:colOff>1465112</xdr:colOff>
      <xdr:row>90</xdr:row>
      <xdr:rowOff>767144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48052" y="77434721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197556</xdr:colOff>
      <xdr:row>91</xdr:row>
      <xdr:rowOff>155223</xdr:rowOff>
    </xdr:from>
    <xdr:to>
      <xdr:col>10</xdr:col>
      <xdr:colOff>1439566</xdr:colOff>
      <xdr:row>91</xdr:row>
      <xdr:rowOff>830646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22506" y="78488823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204611</xdr:colOff>
      <xdr:row>92</xdr:row>
      <xdr:rowOff>112889</xdr:rowOff>
    </xdr:from>
    <xdr:to>
      <xdr:col>10</xdr:col>
      <xdr:colOff>1446621</xdr:colOff>
      <xdr:row>92</xdr:row>
      <xdr:rowOff>788312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29561" y="79437089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218722</xdr:colOff>
      <xdr:row>93</xdr:row>
      <xdr:rowOff>70555</xdr:rowOff>
    </xdr:from>
    <xdr:to>
      <xdr:col>10</xdr:col>
      <xdr:colOff>1460732</xdr:colOff>
      <xdr:row>93</xdr:row>
      <xdr:rowOff>745978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43672" y="80385355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190500</xdr:colOff>
      <xdr:row>94</xdr:row>
      <xdr:rowOff>84666</xdr:rowOff>
    </xdr:from>
    <xdr:to>
      <xdr:col>10</xdr:col>
      <xdr:colOff>1432510</xdr:colOff>
      <xdr:row>94</xdr:row>
      <xdr:rowOff>760089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15450" y="81390066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232833</xdr:colOff>
      <xdr:row>95</xdr:row>
      <xdr:rowOff>119944</xdr:rowOff>
    </xdr:from>
    <xdr:to>
      <xdr:col>10</xdr:col>
      <xdr:colOff>1474843</xdr:colOff>
      <xdr:row>95</xdr:row>
      <xdr:rowOff>795367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57783" y="82415944"/>
          <a:ext cx="1232485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190500</xdr:colOff>
      <xdr:row>96</xdr:row>
      <xdr:rowOff>91722</xdr:rowOff>
    </xdr:from>
    <xdr:to>
      <xdr:col>10</xdr:col>
      <xdr:colOff>1432510</xdr:colOff>
      <xdr:row>96</xdr:row>
      <xdr:rowOff>767145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15450" y="83378322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211666</xdr:colOff>
      <xdr:row>97</xdr:row>
      <xdr:rowOff>105833</xdr:rowOff>
    </xdr:from>
    <xdr:to>
      <xdr:col>10</xdr:col>
      <xdr:colOff>1453676</xdr:colOff>
      <xdr:row>97</xdr:row>
      <xdr:rowOff>781256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36616" y="84383033"/>
          <a:ext cx="1242010" cy="6754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112888</xdr:colOff>
      <xdr:row>98</xdr:row>
      <xdr:rowOff>119155</xdr:rowOff>
    </xdr:from>
    <xdr:to>
      <xdr:col>10</xdr:col>
      <xdr:colOff>1501091</xdr:colOff>
      <xdr:row>98</xdr:row>
      <xdr:rowOff>827103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37838" y="85386955"/>
          <a:ext cx="1350103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141112</xdr:colOff>
      <xdr:row>99</xdr:row>
      <xdr:rowOff>155222</xdr:rowOff>
    </xdr:from>
    <xdr:to>
      <xdr:col>10</xdr:col>
      <xdr:colOff>1529315</xdr:colOff>
      <xdr:row>99</xdr:row>
      <xdr:rowOff>863170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66062" y="86413622"/>
          <a:ext cx="1321528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127000</xdr:colOff>
      <xdr:row>100</xdr:row>
      <xdr:rowOff>119944</xdr:rowOff>
    </xdr:from>
    <xdr:to>
      <xdr:col>10</xdr:col>
      <xdr:colOff>1515203</xdr:colOff>
      <xdr:row>100</xdr:row>
      <xdr:rowOff>827892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51950" y="87368944"/>
          <a:ext cx="1340578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98778</xdr:colOff>
      <xdr:row>101</xdr:row>
      <xdr:rowOff>127000</xdr:rowOff>
    </xdr:from>
    <xdr:to>
      <xdr:col>10</xdr:col>
      <xdr:colOff>1486981</xdr:colOff>
      <xdr:row>101</xdr:row>
      <xdr:rowOff>834948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23728" y="88366600"/>
          <a:ext cx="1369153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169333</xdr:colOff>
      <xdr:row>102</xdr:row>
      <xdr:rowOff>98778</xdr:rowOff>
    </xdr:from>
    <xdr:to>
      <xdr:col>10</xdr:col>
      <xdr:colOff>1557536</xdr:colOff>
      <xdr:row>102</xdr:row>
      <xdr:rowOff>806726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94283" y="89328978"/>
          <a:ext cx="1292953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91722</xdr:colOff>
      <xdr:row>103</xdr:row>
      <xdr:rowOff>84667</xdr:rowOff>
    </xdr:from>
    <xdr:to>
      <xdr:col>10</xdr:col>
      <xdr:colOff>1479925</xdr:colOff>
      <xdr:row>103</xdr:row>
      <xdr:rowOff>792615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16672" y="90305467"/>
          <a:ext cx="1378678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105833</xdr:colOff>
      <xdr:row>104</xdr:row>
      <xdr:rowOff>155223</xdr:rowOff>
    </xdr:from>
    <xdr:to>
      <xdr:col>10</xdr:col>
      <xdr:colOff>1494036</xdr:colOff>
      <xdr:row>104</xdr:row>
      <xdr:rowOff>863171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30783" y="91366623"/>
          <a:ext cx="1359628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134055</xdr:colOff>
      <xdr:row>105</xdr:row>
      <xdr:rowOff>141111</xdr:rowOff>
    </xdr:from>
    <xdr:to>
      <xdr:col>10</xdr:col>
      <xdr:colOff>1522258</xdr:colOff>
      <xdr:row>105</xdr:row>
      <xdr:rowOff>849059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59005" y="92343111"/>
          <a:ext cx="1331053" cy="70794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199744</xdr:colOff>
      <xdr:row>71</xdr:row>
      <xdr:rowOff>91721</xdr:rowOff>
    </xdr:from>
    <xdr:to>
      <xdr:col>10</xdr:col>
      <xdr:colOff>1431257</xdr:colOff>
      <xdr:row>71</xdr:row>
      <xdr:rowOff>760153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4694" y="58613321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155222</xdr:colOff>
      <xdr:row>72</xdr:row>
      <xdr:rowOff>84666</xdr:rowOff>
    </xdr:from>
    <xdr:to>
      <xdr:col>10</xdr:col>
      <xdr:colOff>1386735</xdr:colOff>
      <xdr:row>72</xdr:row>
      <xdr:rowOff>753098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80172" y="59596866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218722</xdr:colOff>
      <xdr:row>73</xdr:row>
      <xdr:rowOff>176389</xdr:rowOff>
    </xdr:from>
    <xdr:to>
      <xdr:col>10</xdr:col>
      <xdr:colOff>1450235</xdr:colOff>
      <xdr:row>73</xdr:row>
      <xdr:rowOff>844821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3672" y="60679189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176389</xdr:colOff>
      <xdr:row>74</xdr:row>
      <xdr:rowOff>162277</xdr:rowOff>
    </xdr:from>
    <xdr:to>
      <xdr:col>10</xdr:col>
      <xdr:colOff>1407902</xdr:colOff>
      <xdr:row>74</xdr:row>
      <xdr:rowOff>830709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01339" y="61655677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211667</xdr:colOff>
      <xdr:row>75</xdr:row>
      <xdr:rowOff>141111</xdr:rowOff>
    </xdr:from>
    <xdr:to>
      <xdr:col>10</xdr:col>
      <xdr:colOff>1443180</xdr:colOff>
      <xdr:row>75</xdr:row>
      <xdr:rowOff>809543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36617" y="62625111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218722</xdr:colOff>
      <xdr:row>76</xdr:row>
      <xdr:rowOff>162278</xdr:rowOff>
    </xdr:from>
    <xdr:to>
      <xdr:col>10</xdr:col>
      <xdr:colOff>1450235</xdr:colOff>
      <xdr:row>76</xdr:row>
      <xdr:rowOff>830710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3672" y="63636878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176388</xdr:colOff>
      <xdr:row>77</xdr:row>
      <xdr:rowOff>134056</xdr:rowOff>
    </xdr:from>
    <xdr:to>
      <xdr:col>10</xdr:col>
      <xdr:colOff>1407901</xdr:colOff>
      <xdr:row>77</xdr:row>
      <xdr:rowOff>802488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01338" y="64599256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162278</xdr:colOff>
      <xdr:row>78</xdr:row>
      <xdr:rowOff>77611</xdr:rowOff>
    </xdr:from>
    <xdr:to>
      <xdr:col>10</xdr:col>
      <xdr:colOff>1393791</xdr:colOff>
      <xdr:row>78</xdr:row>
      <xdr:rowOff>746043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87228" y="65533411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183445</xdr:colOff>
      <xdr:row>79</xdr:row>
      <xdr:rowOff>98778</xdr:rowOff>
    </xdr:from>
    <xdr:to>
      <xdr:col>10</xdr:col>
      <xdr:colOff>1414958</xdr:colOff>
      <xdr:row>79</xdr:row>
      <xdr:rowOff>767210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08395" y="66545178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162278</xdr:colOff>
      <xdr:row>80</xdr:row>
      <xdr:rowOff>169333</xdr:rowOff>
    </xdr:from>
    <xdr:to>
      <xdr:col>10</xdr:col>
      <xdr:colOff>1393791</xdr:colOff>
      <xdr:row>80</xdr:row>
      <xdr:rowOff>837765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87228" y="67606333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169334</xdr:colOff>
      <xdr:row>81</xdr:row>
      <xdr:rowOff>141111</xdr:rowOff>
    </xdr:from>
    <xdr:to>
      <xdr:col>10</xdr:col>
      <xdr:colOff>1400847</xdr:colOff>
      <xdr:row>81</xdr:row>
      <xdr:rowOff>809543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94284" y="68568711"/>
          <a:ext cx="1231513" cy="66843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10</xdr:col>
      <xdr:colOff>560294</xdr:colOff>
      <xdr:row>17</xdr:row>
      <xdr:rowOff>7470</xdr:rowOff>
    </xdr:from>
    <xdr:to>
      <xdr:col>10</xdr:col>
      <xdr:colOff>1072256</xdr:colOff>
      <xdr:row>17</xdr:row>
      <xdr:rowOff>463176</xdr:rowOff>
    </xdr:to>
    <xdr:grpSp>
      <xdr:nvGrpSpPr>
        <xdr:cNvPr id="104" name="Group 7">
          <a:extLst>
            <a:ext uri="{FF2B5EF4-FFF2-40B4-BE49-F238E27FC236}">
              <a16:creationId xmlns:a16="http://schemas.microsoft.com/office/drawing/2014/main" id="{E1309837-E380-4AF4-9640-1BE48B6A749D}"/>
            </a:ext>
          </a:extLst>
        </xdr:cNvPr>
        <xdr:cNvGrpSpPr/>
      </xdr:nvGrpSpPr>
      <xdr:grpSpPr>
        <a:xfrm>
          <a:off x="10345067" y="11195015"/>
          <a:ext cx="511962" cy="455706"/>
          <a:chOff x="0" y="0"/>
          <a:chExt cx="342900" cy="438150"/>
        </a:xfrm>
      </xdr:grpSpPr>
      <xdr:pic>
        <xdr:nvPicPr>
          <xdr:cNvPr id="106" name="image5.png">
            <a:extLst>
              <a:ext uri="{FF2B5EF4-FFF2-40B4-BE49-F238E27FC236}">
                <a16:creationId xmlns:a16="http://schemas.microsoft.com/office/drawing/2014/main" id="{DB431198-D54D-42A5-A757-9D10491D31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07" y="0"/>
            <a:ext cx="295213" cy="333028"/>
          </a:xfrm>
          <a:prstGeom prst="rect">
            <a:avLst/>
          </a:prstGeom>
        </xdr:spPr>
      </xdr:pic>
      <xdr:pic>
        <xdr:nvPicPr>
          <xdr:cNvPr id="107" name="image6.png">
            <a:extLst>
              <a:ext uri="{FF2B5EF4-FFF2-40B4-BE49-F238E27FC236}">
                <a16:creationId xmlns:a16="http://schemas.microsoft.com/office/drawing/2014/main" id="{7799127F-C738-445C-A4A0-C2F76767C1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7786"/>
            <a:ext cx="342827" cy="99908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515471</xdr:colOff>
      <xdr:row>16</xdr:row>
      <xdr:rowOff>22413</xdr:rowOff>
    </xdr:from>
    <xdr:to>
      <xdr:col>10</xdr:col>
      <xdr:colOff>1075276</xdr:colOff>
      <xdr:row>16</xdr:row>
      <xdr:rowOff>626937</xdr:rowOff>
    </xdr:to>
    <xdr:pic>
      <xdr:nvPicPr>
        <xdr:cNvPr id="111" name="image2.jpeg">
          <a:extLst>
            <a:ext uri="{FF2B5EF4-FFF2-40B4-BE49-F238E27FC236}">
              <a16:creationId xmlns:a16="http://schemas.microsoft.com/office/drawing/2014/main" id="{30AD4595-BB29-48CA-9BAC-3DEE934B2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765" y="10167472"/>
          <a:ext cx="559805" cy="604524"/>
        </a:xfrm>
        <a:prstGeom prst="rect">
          <a:avLst/>
        </a:prstGeom>
      </xdr:spPr>
    </xdr:pic>
    <xdr:clientData/>
  </xdr:twoCellAnchor>
  <xdr:twoCellAnchor>
    <xdr:from>
      <xdr:col>10</xdr:col>
      <xdr:colOff>522941</xdr:colOff>
      <xdr:row>18</xdr:row>
      <xdr:rowOff>68860</xdr:rowOff>
    </xdr:from>
    <xdr:to>
      <xdr:col>10</xdr:col>
      <xdr:colOff>1160230</xdr:colOff>
      <xdr:row>18</xdr:row>
      <xdr:rowOff>456280</xdr:rowOff>
    </xdr:to>
    <xdr:pic>
      <xdr:nvPicPr>
        <xdr:cNvPr id="114" name="image9.png">
          <a:extLst>
            <a:ext uri="{FF2B5EF4-FFF2-40B4-BE49-F238E27FC236}">
              <a16:creationId xmlns:a16="http://schemas.microsoft.com/office/drawing/2014/main" id="{F2A6FD98-1D63-44A6-9E25-A5142ABB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235" y="11327036"/>
          <a:ext cx="637289" cy="387420"/>
        </a:xfrm>
        <a:prstGeom prst="rect">
          <a:avLst/>
        </a:prstGeom>
      </xdr:spPr>
    </xdr:pic>
    <xdr:clientData/>
  </xdr:twoCellAnchor>
  <xdr:twoCellAnchor editAs="oneCell">
    <xdr:from>
      <xdr:col>10</xdr:col>
      <xdr:colOff>353786</xdr:colOff>
      <xdr:row>9</xdr:row>
      <xdr:rowOff>22872</xdr:rowOff>
    </xdr:from>
    <xdr:to>
      <xdr:col>10</xdr:col>
      <xdr:colOff>1161142</xdr:colOff>
      <xdr:row>9</xdr:row>
      <xdr:rowOff>1830159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947C1E-ECCE-4B4A-8EFC-A746687CD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94143" y="5202658"/>
          <a:ext cx="807356" cy="1807287"/>
        </a:xfrm>
        <a:prstGeom prst="rect">
          <a:avLst/>
        </a:prstGeom>
      </xdr:spPr>
    </xdr:pic>
    <xdr:clientData/>
  </xdr:twoCellAnchor>
  <xdr:twoCellAnchor>
    <xdr:from>
      <xdr:col>10</xdr:col>
      <xdr:colOff>380999</xdr:colOff>
      <xdr:row>8</xdr:row>
      <xdr:rowOff>69724</xdr:rowOff>
    </xdr:from>
    <xdr:to>
      <xdr:col>10</xdr:col>
      <xdr:colOff>1030940</xdr:colOff>
      <xdr:row>8</xdr:row>
      <xdr:rowOff>498901</xdr:rowOff>
    </xdr:to>
    <xdr:pic>
      <xdr:nvPicPr>
        <xdr:cNvPr id="4" name="image4.jpeg">
          <a:extLst>
            <a:ext uri="{FF2B5EF4-FFF2-40B4-BE49-F238E27FC236}">
              <a16:creationId xmlns:a16="http://schemas.microsoft.com/office/drawing/2014/main" id="{8DD2E8C6-23E0-4164-A2BB-C47AFF68C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293" y="4738842"/>
          <a:ext cx="649941" cy="429177"/>
        </a:xfrm>
        <a:prstGeom prst="rect">
          <a:avLst/>
        </a:prstGeom>
      </xdr:spPr>
    </xdr:pic>
    <xdr:clientData/>
  </xdr:twoCellAnchor>
  <xdr:twoCellAnchor editAs="oneCell">
    <xdr:from>
      <xdr:col>10</xdr:col>
      <xdr:colOff>76947</xdr:colOff>
      <xdr:row>10</xdr:row>
      <xdr:rowOff>34449</xdr:rowOff>
    </xdr:from>
    <xdr:to>
      <xdr:col>10</xdr:col>
      <xdr:colOff>1548652</xdr:colOff>
      <xdr:row>10</xdr:row>
      <xdr:rowOff>385096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2919D2-59AA-DCF5-0121-6FCD8A3FE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13" t="34993" r="8977" b="24570"/>
        <a:stretch>
          <a:fillRect/>
        </a:stretch>
      </xdr:blipFill>
      <xdr:spPr>
        <a:xfrm>
          <a:off x="10916397" y="5222399"/>
          <a:ext cx="1471705" cy="346912"/>
        </a:xfrm>
        <a:prstGeom prst="rect">
          <a:avLst/>
        </a:prstGeom>
      </xdr:spPr>
    </xdr:pic>
    <xdr:clientData/>
  </xdr:twoCellAnchor>
  <xdr:twoCellAnchor>
    <xdr:from>
      <xdr:col>10</xdr:col>
      <xdr:colOff>177457</xdr:colOff>
      <xdr:row>12</xdr:row>
      <xdr:rowOff>29882</xdr:rowOff>
    </xdr:from>
    <xdr:to>
      <xdr:col>10</xdr:col>
      <xdr:colOff>1419412</xdr:colOff>
      <xdr:row>12</xdr:row>
      <xdr:rowOff>533648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77A1A05-DF46-EB77-4DCE-786A1CF3F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4" t="20731" r="9081" b="21017"/>
        <a:stretch>
          <a:fillRect/>
        </a:stretch>
      </xdr:blipFill>
      <xdr:spPr>
        <a:xfrm>
          <a:off x="11024751" y="7926294"/>
          <a:ext cx="1241955" cy="503766"/>
        </a:xfrm>
        <a:prstGeom prst="rect">
          <a:avLst/>
        </a:prstGeom>
      </xdr:spPr>
    </xdr:pic>
    <xdr:clientData/>
  </xdr:twoCellAnchor>
  <xdr:twoCellAnchor editAs="oneCell">
    <xdr:from>
      <xdr:col>10</xdr:col>
      <xdr:colOff>300427</xdr:colOff>
      <xdr:row>11</xdr:row>
      <xdr:rowOff>32663</xdr:rowOff>
    </xdr:from>
    <xdr:to>
      <xdr:col>10</xdr:col>
      <xdr:colOff>1253624</xdr:colOff>
      <xdr:row>11</xdr:row>
      <xdr:rowOff>417933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CA531FA-72C2-96B5-D8D2-04E67DF36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09" t="15185" r="20635" b="10674"/>
        <a:stretch>
          <a:fillRect/>
        </a:stretch>
      </xdr:blipFill>
      <xdr:spPr>
        <a:xfrm rot="5400000" flipH="1">
          <a:off x="11431685" y="7219287"/>
          <a:ext cx="385270" cy="953197"/>
        </a:xfrm>
        <a:prstGeom prst="rect">
          <a:avLst/>
        </a:prstGeom>
      </xdr:spPr>
    </xdr:pic>
    <xdr:clientData/>
  </xdr:twoCellAnchor>
  <xdr:twoCellAnchor editAs="oneCell">
    <xdr:from>
      <xdr:col>10</xdr:col>
      <xdr:colOff>308430</xdr:colOff>
      <xdr:row>13</xdr:row>
      <xdr:rowOff>20392</xdr:rowOff>
    </xdr:from>
    <xdr:to>
      <xdr:col>10</xdr:col>
      <xdr:colOff>1261627</xdr:colOff>
      <xdr:row>13</xdr:row>
      <xdr:rowOff>405662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74906CD-EB38-417B-95D3-2F5AA13EB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09" t="15185" r="20635" b="10674"/>
        <a:stretch>
          <a:fillRect/>
        </a:stretch>
      </xdr:blipFill>
      <xdr:spPr>
        <a:xfrm rot="5400000" flipH="1">
          <a:off x="11439688" y="8170722"/>
          <a:ext cx="385270" cy="953197"/>
        </a:xfrm>
        <a:prstGeom prst="rect">
          <a:avLst/>
        </a:prstGeom>
      </xdr:spPr>
    </xdr:pic>
    <xdr:clientData/>
  </xdr:twoCellAnchor>
  <xdr:twoCellAnchor editAs="oneCell">
    <xdr:from>
      <xdr:col>10</xdr:col>
      <xdr:colOff>500530</xdr:colOff>
      <xdr:row>13</xdr:row>
      <xdr:rowOff>400070</xdr:rowOff>
    </xdr:from>
    <xdr:to>
      <xdr:col>10</xdr:col>
      <xdr:colOff>1028268</xdr:colOff>
      <xdr:row>14</xdr:row>
      <xdr:rowOff>662214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D73AD5E8-6856-4C0E-C92B-DF974E9B5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03" t="18255" r="28697" b="18768"/>
        <a:stretch>
          <a:fillRect/>
        </a:stretch>
      </xdr:blipFill>
      <xdr:spPr>
        <a:xfrm>
          <a:off x="11347824" y="8834364"/>
          <a:ext cx="527738" cy="680497"/>
        </a:xfrm>
        <a:prstGeom prst="rect">
          <a:avLst/>
        </a:prstGeom>
      </xdr:spPr>
    </xdr:pic>
    <xdr:clientData/>
  </xdr:twoCellAnchor>
  <xdr:twoCellAnchor editAs="oneCell">
    <xdr:from>
      <xdr:col>10</xdr:col>
      <xdr:colOff>507998</xdr:colOff>
      <xdr:row>14</xdr:row>
      <xdr:rowOff>672352</xdr:rowOff>
    </xdr:from>
    <xdr:to>
      <xdr:col>10</xdr:col>
      <xdr:colOff>1045346</xdr:colOff>
      <xdr:row>16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EA17A3CD-D14A-05EE-A895-FE098A99B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33" t="17059" r="27131" b="13529"/>
        <a:stretch>
          <a:fillRect/>
        </a:stretch>
      </xdr:blipFill>
      <xdr:spPr>
        <a:xfrm>
          <a:off x="11355292" y="9524999"/>
          <a:ext cx="537348" cy="620060"/>
        </a:xfrm>
        <a:prstGeom prst="rect">
          <a:avLst/>
        </a:prstGeom>
      </xdr:spPr>
    </xdr:pic>
    <xdr:clientData/>
  </xdr:twoCellAnchor>
  <xdr:twoCellAnchor editAs="oneCell">
    <xdr:from>
      <xdr:col>10</xdr:col>
      <xdr:colOff>265545</xdr:colOff>
      <xdr:row>19</xdr:row>
      <xdr:rowOff>2</xdr:rowOff>
    </xdr:from>
    <xdr:to>
      <xdr:col>10</xdr:col>
      <xdr:colOff>1373907</xdr:colOff>
      <xdr:row>19</xdr:row>
      <xdr:rowOff>457628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A49E68D-4CDB-2F2A-7A7E-8CFB6D500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" t="33423" r="4730" b="32115"/>
        <a:stretch>
          <a:fillRect/>
        </a:stretch>
      </xdr:blipFill>
      <xdr:spPr>
        <a:xfrm>
          <a:off x="11106727" y="11730184"/>
          <a:ext cx="1108362" cy="457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zoomScale="55" zoomScaleNormal="55" workbookViewId="0">
      <pane ySplit="2" topLeftCell="A3" activePane="bottomLeft" state="frozen"/>
      <selection pane="bottomLeft" activeCell="F12" sqref="F12"/>
    </sheetView>
  </sheetViews>
  <sheetFormatPr defaultColWidth="8.83203125" defaultRowHeight="15" x14ac:dyDescent="0.2"/>
  <cols>
    <col min="1" max="1" width="8.5" style="9" customWidth="1"/>
    <col min="2" max="2" width="11.6640625" style="1" customWidth="1"/>
    <col min="3" max="3" width="21.83203125" style="1" bestFit="1" customWidth="1"/>
    <col min="4" max="4" width="14.1640625" style="1" customWidth="1"/>
    <col min="5" max="5" width="15" style="9" customWidth="1"/>
    <col min="6" max="6" width="58.1640625" style="10" customWidth="1"/>
    <col min="7" max="7" width="6.83203125" style="1" customWidth="1"/>
    <col min="8" max="8" width="13" style="9" customWidth="1"/>
    <col min="9" max="9" width="10.1640625" style="9" customWidth="1"/>
    <col min="10" max="10" width="11.33203125" style="9" customWidth="1"/>
    <col min="11" max="11" width="25.6640625" style="1" customWidth="1"/>
    <col min="12" max="12" width="7" style="1" bestFit="1" customWidth="1"/>
    <col min="13" max="13" width="11.33203125" style="1" bestFit="1" customWidth="1"/>
    <col min="14" max="15" width="8.83203125" style="1"/>
    <col min="16" max="16" width="40.33203125" style="1" bestFit="1" customWidth="1"/>
    <col min="17" max="20" width="8.83203125" style="1"/>
    <col min="21" max="21" width="32.83203125" style="1" customWidth="1"/>
    <col min="22" max="16384" width="8.83203125" style="1"/>
  </cols>
  <sheetData>
    <row r="1" spans="1:15" ht="14.45" customHeight="1" x14ac:dyDescent="0.2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5" s="2" customFormat="1" ht="57.95" customHeight="1" x14ac:dyDescent="0.2">
      <c r="A2" s="17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7" t="s">
        <v>300</v>
      </c>
      <c r="I2" s="17" t="s">
        <v>301</v>
      </c>
      <c r="J2" s="17" t="s">
        <v>8</v>
      </c>
      <c r="K2" s="17" t="s">
        <v>9</v>
      </c>
    </row>
    <row r="3" spans="1:15" s="2" customFormat="1" ht="18.600000000000001" customHeight="1" x14ac:dyDescent="0.2">
      <c r="A3" s="31" t="s">
        <v>10</v>
      </c>
      <c r="B3" s="13"/>
      <c r="C3" s="14"/>
      <c r="D3" s="14"/>
      <c r="E3" s="14"/>
      <c r="F3" s="14"/>
      <c r="G3" s="14"/>
      <c r="H3" s="37"/>
      <c r="I3" s="37"/>
      <c r="J3" s="37"/>
      <c r="K3" s="32"/>
    </row>
    <row r="4" spans="1:15" s="2" customFormat="1" ht="63" customHeight="1" x14ac:dyDescent="0.2">
      <c r="A4" s="33">
        <v>1</v>
      </c>
      <c r="B4" s="43" t="s">
        <v>11</v>
      </c>
      <c r="C4" s="5" t="s">
        <v>12</v>
      </c>
      <c r="D4" s="5" t="s">
        <v>13</v>
      </c>
      <c r="E4" s="18" t="s">
        <v>14</v>
      </c>
      <c r="F4" s="19" t="s">
        <v>15</v>
      </c>
      <c r="G4" s="36" t="s">
        <v>16</v>
      </c>
      <c r="H4" s="38">
        <v>73125</v>
      </c>
      <c r="I4" s="38">
        <v>78250</v>
      </c>
      <c r="J4" s="38">
        <v>93895</v>
      </c>
      <c r="K4" s="63"/>
      <c r="M4" s="56"/>
      <c r="N4" s="57"/>
      <c r="O4" s="58"/>
    </row>
    <row r="5" spans="1:15" s="2" customFormat="1" ht="65.099999999999994" customHeight="1" x14ac:dyDescent="0.2">
      <c r="A5" s="33">
        <f>A4+1</f>
        <v>2</v>
      </c>
      <c r="B5" s="43" t="s">
        <v>11</v>
      </c>
      <c r="C5" s="5" t="s">
        <v>17</v>
      </c>
      <c r="D5" s="5" t="s">
        <v>13</v>
      </c>
      <c r="E5" s="18" t="s">
        <v>18</v>
      </c>
      <c r="F5" s="19" t="s">
        <v>19</v>
      </c>
      <c r="G5" s="36" t="s">
        <v>16</v>
      </c>
      <c r="H5" s="38">
        <v>86400</v>
      </c>
      <c r="I5" s="38">
        <v>92448</v>
      </c>
      <c r="J5" s="38">
        <v>110940</v>
      </c>
      <c r="K5" s="64"/>
    </row>
    <row r="6" spans="1:15" s="2" customFormat="1" ht="54.6" customHeight="1" x14ac:dyDescent="0.2">
      <c r="A6" s="33">
        <f>A5+1</f>
        <v>3</v>
      </c>
      <c r="B6" s="43" t="s">
        <v>11</v>
      </c>
      <c r="C6" s="5" t="s">
        <v>20</v>
      </c>
      <c r="D6" s="5" t="s">
        <v>13</v>
      </c>
      <c r="E6" s="18" t="s">
        <v>21</v>
      </c>
      <c r="F6" s="19" t="s">
        <v>22</v>
      </c>
      <c r="G6" s="36" t="s">
        <v>16</v>
      </c>
      <c r="H6" s="38">
        <v>133650</v>
      </c>
      <c r="I6" s="38">
        <v>143010</v>
      </c>
      <c r="J6" s="38">
        <v>171610</v>
      </c>
      <c r="K6" s="64"/>
    </row>
    <row r="7" spans="1:15" s="2" customFormat="1" ht="75.599999999999994" customHeight="1" x14ac:dyDescent="0.2">
      <c r="A7" s="33">
        <f>A6+1</f>
        <v>4</v>
      </c>
      <c r="B7" s="43" t="s">
        <v>11</v>
      </c>
      <c r="C7" s="5" t="s">
        <v>23</v>
      </c>
      <c r="D7" s="5" t="s">
        <v>13</v>
      </c>
      <c r="E7" s="18" t="s">
        <v>24</v>
      </c>
      <c r="F7" s="19" t="s">
        <v>25</v>
      </c>
      <c r="G7" s="36" t="s">
        <v>16</v>
      </c>
      <c r="H7" s="38">
        <v>445000</v>
      </c>
      <c r="I7" s="38">
        <v>476150</v>
      </c>
      <c r="J7" s="38">
        <v>571380</v>
      </c>
      <c r="K7" s="65"/>
    </row>
    <row r="8" spans="1:15" s="2" customFormat="1" ht="18.75" x14ac:dyDescent="0.2">
      <c r="A8" s="34" t="s">
        <v>26</v>
      </c>
      <c r="B8" s="3"/>
      <c r="C8" s="4"/>
      <c r="D8" s="4"/>
      <c r="E8" s="4"/>
      <c r="F8" s="4"/>
      <c r="G8" s="4"/>
      <c r="H8" s="15"/>
      <c r="I8" s="15"/>
      <c r="J8" s="15"/>
      <c r="K8" s="35"/>
    </row>
    <row r="9" spans="1:15" s="2" customFormat="1" ht="41.1" customHeight="1" x14ac:dyDescent="0.2">
      <c r="A9" s="20">
        <v>1</v>
      </c>
      <c r="B9" s="43" t="s">
        <v>11</v>
      </c>
      <c r="C9" s="43" t="s">
        <v>302</v>
      </c>
      <c r="D9" s="40" t="s">
        <v>27</v>
      </c>
      <c r="E9" s="41" t="s">
        <v>290</v>
      </c>
      <c r="F9" s="42" t="s">
        <v>303</v>
      </c>
      <c r="G9" s="36" t="s">
        <v>289</v>
      </c>
      <c r="H9" s="45">
        <v>23700</v>
      </c>
      <c r="I9" s="45">
        <v>26485</v>
      </c>
      <c r="J9" s="45">
        <v>30455.452943999993</v>
      </c>
      <c r="K9" s="29"/>
    </row>
    <row r="10" spans="1:15" s="2" customFormat="1" ht="180" x14ac:dyDescent="0.2">
      <c r="A10" s="39">
        <v>2</v>
      </c>
      <c r="B10" s="43" t="s">
        <v>11</v>
      </c>
      <c r="C10" s="54" t="s">
        <v>314</v>
      </c>
      <c r="D10" s="6" t="s">
        <v>27</v>
      </c>
      <c r="E10" s="6" t="s">
        <v>292</v>
      </c>
      <c r="F10" s="30" t="s">
        <v>315</v>
      </c>
      <c r="G10" s="55" t="s">
        <v>16</v>
      </c>
      <c r="H10" s="46">
        <v>90000</v>
      </c>
      <c r="I10" s="46">
        <f>+H10*1.15</f>
        <v>103499.99999999999</v>
      </c>
      <c r="J10" s="46">
        <v>120000</v>
      </c>
      <c r="K10" s="29"/>
    </row>
    <row r="11" spans="1:15" s="2" customFormat="1" ht="33.950000000000003" customHeight="1" x14ac:dyDescent="0.2">
      <c r="A11" s="20">
        <v>3</v>
      </c>
      <c r="B11" s="43" t="s">
        <v>11</v>
      </c>
      <c r="C11" s="43" t="s">
        <v>304</v>
      </c>
      <c r="D11" s="6" t="s">
        <v>27</v>
      </c>
      <c r="E11" s="12" t="s">
        <v>292</v>
      </c>
      <c r="F11" s="7" t="s">
        <v>308</v>
      </c>
      <c r="G11" s="36" t="s">
        <v>289</v>
      </c>
      <c r="H11" s="46">
        <v>85105</v>
      </c>
      <c r="I11" s="46">
        <v>91800</v>
      </c>
      <c r="J11" s="46">
        <v>100980.00000000001</v>
      </c>
      <c r="K11" s="29"/>
    </row>
    <row r="12" spans="1:15" s="2" customFormat="1" ht="33.950000000000003" customHeight="1" x14ac:dyDescent="0.2">
      <c r="A12" s="39">
        <v>4</v>
      </c>
      <c r="B12" s="43" t="s">
        <v>11</v>
      </c>
      <c r="C12" s="43" t="s">
        <v>299</v>
      </c>
      <c r="D12" s="6" t="s">
        <v>27</v>
      </c>
      <c r="E12" s="6" t="s">
        <v>293</v>
      </c>
      <c r="F12" s="7" t="s">
        <v>310</v>
      </c>
      <c r="G12" s="36" t="s">
        <v>289</v>
      </c>
      <c r="H12" s="46">
        <v>6100</v>
      </c>
      <c r="I12" s="46">
        <v>6899.9999999999991</v>
      </c>
      <c r="J12" s="46">
        <v>8279.9999999999982</v>
      </c>
      <c r="K12" s="29"/>
    </row>
    <row r="13" spans="1:15" s="2" customFormat="1" ht="42" customHeight="1" x14ac:dyDescent="0.2">
      <c r="A13" s="20">
        <v>5</v>
      </c>
      <c r="B13" s="43" t="s">
        <v>11</v>
      </c>
      <c r="C13" s="43" t="s">
        <v>294</v>
      </c>
      <c r="D13" s="6" t="s">
        <v>27</v>
      </c>
      <c r="E13" s="12" t="s">
        <v>292</v>
      </c>
      <c r="F13" s="7" t="s">
        <v>311</v>
      </c>
      <c r="G13" s="36" t="s">
        <v>289</v>
      </c>
      <c r="H13" s="46">
        <v>165750.58499999999</v>
      </c>
      <c r="I13" s="46">
        <v>185640.65520000001</v>
      </c>
      <c r="J13" s="46">
        <v>213490</v>
      </c>
      <c r="K13" s="29"/>
    </row>
    <row r="14" spans="1:15" s="2" customFormat="1" ht="33" customHeight="1" x14ac:dyDescent="0.2">
      <c r="A14" s="39">
        <v>6</v>
      </c>
      <c r="B14" s="43" t="s">
        <v>11</v>
      </c>
      <c r="C14" s="43" t="s">
        <v>299</v>
      </c>
      <c r="D14" s="6" t="s">
        <v>27</v>
      </c>
      <c r="E14" s="6" t="s">
        <v>293</v>
      </c>
      <c r="F14" s="7" t="s">
        <v>309</v>
      </c>
      <c r="G14" s="36" t="s">
        <v>289</v>
      </c>
      <c r="H14" s="46">
        <v>9100</v>
      </c>
      <c r="I14" s="46">
        <v>10350</v>
      </c>
      <c r="J14" s="46">
        <v>12420</v>
      </c>
      <c r="K14" s="29"/>
    </row>
    <row r="15" spans="1:15" s="2" customFormat="1" ht="53.1" customHeight="1" x14ac:dyDescent="0.2">
      <c r="A15" s="20">
        <v>7</v>
      </c>
      <c r="B15" s="43" t="s">
        <v>11</v>
      </c>
      <c r="C15" s="43" t="s">
        <v>305</v>
      </c>
      <c r="D15" s="40" t="s">
        <v>27</v>
      </c>
      <c r="E15" s="41" t="s">
        <v>288</v>
      </c>
      <c r="F15" s="42" t="s">
        <v>313</v>
      </c>
      <c r="G15" s="36" t="s">
        <v>289</v>
      </c>
      <c r="H15" s="45">
        <v>69945</v>
      </c>
      <c r="I15" s="45">
        <v>75540</v>
      </c>
      <c r="J15" s="45">
        <v>83095</v>
      </c>
      <c r="K15" s="29"/>
    </row>
    <row r="16" spans="1:15" s="2" customFormat="1" ht="48.95" customHeight="1" x14ac:dyDescent="0.2">
      <c r="A16" s="39">
        <v>8</v>
      </c>
      <c r="B16" s="43" t="s">
        <v>11</v>
      </c>
      <c r="C16" s="43" t="s">
        <v>306</v>
      </c>
      <c r="D16" s="40" t="s">
        <v>27</v>
      </c>
      <c r="E16" s="41" t="s">
        <v>288</v>
      </c>
      <c r="F16" s="42" t="s">
        <v>312</v>
      </c>
      <c r="G16" s="36" t="s">
        <v>289</v>
      </c>
      <c r="H16" s="45">
        <v>79110</v>
      </c>
      <c r="I16" s="45">
        <v>85320</v>
      </c>
      <c r="J16" s="45">
        <v>93852.000000000015</v>
      </c>
      <c r="K16" s="29"/>
    </row>
    <row r="17" spans="1:12" s="2" customFormat="1" ht="51" x14ac:dyDescent="0.2">
      <c r="A17" s="20">
        <v>9</v>
      </c>
      <c r="B17" s="43" t="s">
        <v>11</v>
      </c>
      <c r="C17" s="43" t="s">
        <v>291</v>
      </c>
      <c r="D17" s="40" t="s">
        <v>27</v>
      </c>
      <c r="E17" s="41" t="s">
        <v>288</v>
      </c>
      <c r="F17" s="42" t="s">
        <v>307</v>
      </c>
      <c r="G17" s="36" t="s">
        <v>289</v>
      </c>
      <c r="H17" s="45">
        <v>84650</v>
      </c>
      <c r="I17" s="45">
        <v>94804.698239999983</v>
      </c>
      <c r="J17" s="45">
        <v>109025.40297599997</v>
      </c>
      <c r="K17" s="29"/>
    </row>
    <row r="18" spans="1:12" s="2" customFormat="1" ht="38.25" x14ac:dyDescent="0.2">
      <c r="A18" s="39">
        <v>10</v>
      </c>
      <c r="B18" s="43" t="s">
        <v>11</v>
      </c>
      <c r="C18" s="43" t="s">
        <v>287</v>
      </c>
      <c r="D18" s="21" t="s">
        <v>27</v>
      </c>
      <c r="E18" s="22" t="s">
        <v>288</v>
      </c>
      <c r="F18" s="23" t="s">
        <v>317</v>
      </c>
      <c r="G18" s="36" t="s">
        <v>289</v>
      </c>
      <c r="H18" s="44">
        <v>127500.44999999998</v>
      </c>
      <c r="I18" s="45">
        <v>142805</v>
      </c>
      <c r="J18" s="45">
        <v>164225</v>
      </c>
      <c r="K18" s="29"/>
    </row>
    <row r="19" spans="1:12" s="2" customFormat="1" ht="39.75" customHeight="1" x14ac:dyDescent="0.2">
      <c r="A19" s="20">
        <v>11</v>
      </c>
      <c r="B19" s="43" t="s">
        <v>11</v>
      </c>
      <c r="C19" s="43" t="s">
        <v>295</v>
      </c>
      <c r="D19" s="6" t="s">
        <v>28</v>
      </c>
      <c r="E19" s="6" t="s">
        <v>296</v>
      </c>
      <c r="F19" s="7" t="s">
        <v>316</v>
      </c>
      <c r="G19" s="36" t="s">
        <v>289</v>
      </c>
      <c r="H19" s="46">
        <v>31695</v>
      </c>
      <c r="I19" s="46">
        <v>34230</v>
      </c>
      <c r="J19" s="46">
        <v>37651.24717200001</v>
      </c>
      <c r="K19" s="29"/>
    </row>
    <row r="20" spans="1:12" s="2" customFormat="1" ht="38.25" x14ac:dyDescent="0.2">
      <c r="A20" s="20">
        <v>12</v>
      </c>
      <c r="B20" s="43" t="s">
        <v>11</v>
      </c>
      <c r="C20" s="43" t="s">
        <v>297</v>
      </c>
      <c r="D20" s="6" t="s">
        <v>28</v>
      </c>
      <c r="E20" s="6" t="s">
        <v>298</v>
      </c>
      <c r="F20" s="7" t="s">
        <v>318</v>
      </c>
      <c r="G20" s="36" t="s">
        <v>289</v>
      </c>
      <c r="H20" s="46">
        <v>73519.739999999991</v>
      </c>
      <c r="I20" s="59">
        <v>82345</v>
      </c>
      <c r="J20" s="46">
        <v>94695</v>
      </c>
      <c r="K20" s="29"/>
    </row>
    <row r="21" spans="1:12" s="2" customFormat="1" ht="18.600000000000001" customHeight="1" x14ac:dyDescent="0.2">
      <c r="A21" s="24" t="s">
        <v>29</v>
      </c>
      <c r="B21" s="25"/>
      <c r="C21" s="26"/>
      <c r="D21" s="26"/>
      <c r="E21" s="26"/>
      <c r="F21" s="26"/>
      <c r="G21" s="26"/>
      <c r="H21" s="27"/>
      <c r="I21" s="27"/>
      <c r="J21" s="27"/>
      <c r="K21" s="27"/>
    </row>
    <row r="22" spans="1:12" s="8" customFormat="1" ht="78" customHeight="1" x14ac:dyDescent="0.2">
      <c r="A22" s="11">
        <v>1</v>
      </c>
      <c r="B22" s="6" t="s">
        <v>30</v>
      </c>
      <c r="C22" s="6" t="s">
        <v>31</v>
      </c>
      <c r="D22" s="6" t="s">
        <v>32</v>
      </c>
      <c r="E22" s="6" t="s">
        <v>33</v>
      </c>
      <c r="F22" s="30" t="s">
        <v>34</v>
      </c>
      <c r="G22" s="6" t="s">
        <v>16</v>
      </c>
      <c r="H22" s="47">
        <v>5520</v>
      </c>
      <c r="I22" s="47">
        <f>+H22*1.3</f>
        <v>7176</v>
      </c>
      <c r="J22" s="49">
        <v>10350</v>
      </c>
      <c r="K22" s="53"/>
      <c r="L22" s="48"/>
    </row>
    <row r="23" spans="1:12" s="8" customFormat="1" ht="78" customHeight="1" x14ac:dyDescent="0.2">
      <c r="A23" s="11">
        <f t="shared" ref="A23:A54" si="0">+A22+1</f>
        <v>2</v>
      </c>
      <c r="B23" s="6" t="s">
        <v>30</v>
      </c>
      <c r="C23" s="6" t="s">
        <v>35</v>
      </c>
      <c r="D23" s="6" t="s">
        <v>32</v>
      </c>
      <c r="E23" s="6" t="s">
        <v>36</v>
      </c>
      <c r="F23" s="30" t="s">
        <v>37</v>
      </c>
      <c r="G23" s="6" t="s">
        <v>16</v>
      </c>
      <c r="H23" s="47">
        <v>6240</v>
      </c>
      <c r="I23" s="47">
        <f t="shared" ref="I23:I86" si="1">+H23*1.3</f>
        <v>8112</v>
      </c>
      <c r="J23" s="49">
        <v>11700</v>
      </c>
      <c r="K23" s="53"/>
      <c r="L23" s="48"/>
    </row>
    <row r="24" spans="1:12" s="8" customFormat="1" ht="78" customHeight="1" x14ac:dyDescent="0.2">
      <c r="A24" s="11">
        <f t="shared" si="0"/>
        <v>3</v>
      </c>
      <c r="B24" s="6" t="s">
        <v>30</v>
      </c>
      <c r="C24" s="6" t="s">
        <v>38</v>
      </c>
      <c r="D24" s="6" t="s">
        <v>32</v>
      </c>
      <c r="E24" s="6" t="s">
        <v>39</v>
      </c>
      <c r="F24" s="30" t="s">
        <v>40</v>
      </c>
      <c r="G24" s="6" t="s">
        <v>16</v>
      </c>
      <c r="H24" s="47">
        <v>6960</v>
      </c>
      <c r="I24" s="47">
        <f t="shared" si="1"/>
        <v>9048</v>
      </c>
      <c r="J24" s="49">
        <v>13050</v>
      </c>
      <c r="K24" s="53"/>
      <c r="L24" s="48"/>
    </row>
    <row r="25" spans="1:12" s="8" customFormat="1" ht="78" customHeight="1" x14ac:dyDescent="0.2">
      <c r="A25" s="11">
        <f t="shared" si="0"/>
        <v>4</v>
      </c>
      <c r="B25" s="6" t="s">
        <v>30</v>
      </c>
      <c r="C25" s="6" t="s">
        <v>41</v>
      </c>
      <c r="D25" s="6" t="s">
        <v>32</v>
      </c>
      <c r="E25" s="6" t="s">
        <v>42</v>
      </c>
      <c r="F25" s="30" t="s">
        <v>43</v>
      </c>
      <c r="G25" s="6" t="s">
        <v>16</v>
      </c>
      <c r="H25" s="47">
        <v>8294.4</v>
      </c>
      <c r="I25" s="47">
        <f t="shared" si="1"/>
        <v>10782.72</v>
      </c>
      <c r="J25" s="49">
        <v>15552</v>
      </c>
      <c r="K25" s="53"/>
      <c r="L25" s="48"/>
    </row>
    <row r="26" spans="1:12" s="8" customFormat="1" ht="78" customHeight="1" x14ac:dyDescent="0.2">
      <c r="A26" s="11">
        <f t="shared" si="0"/>
        <v>5</v>
      </c>
      <c r="B26" s="6" t="s">
        <v>30</v>
      </c>
      <c r="C26" s="6" t="s">
        <v>44</v>
      </c>
      <c r="D26" s="6" t="s">
        <v>32</v>
      </c>
      <c r="E26" s="6" t="s">
        <v>45</v>
      </c>
      <c r="F26" s="30" t="s">
        <v>46</v>
      </c>
      <c r="G26" s="6" t="s">
        <v>16</v>
      </c>
      <c r="H26" s="47">
        <v>9072</v>
      </c>
      <c r="I26" s="47">
        <f t="shared" si="1"/>
        <v>11793.6</v>
      </c>
      <c r="J26" s="49">
        <v>17010</v>
      </c>
      <c r="K26" s="53"/>
      <c r="L26" s="48"/>
    </row>
    <row r="27" spans="1:12" s="8" customFormat="1" ht="78" customHeight="1" x14ac:dyDescent="0.2">
      <c r="A27" s="11">
        <f t="shared" si="0"/>
        <v>6</v>
      </c>
      <c r="B27" s="6" t="s">
        <v>30</v>
      </c>
      <c r="C27" s="6" t="s">
        <v>47</v>
      </c>
      <c r="D27" s="6" t="s">
        <v>32</v>
      </c>
      <c r="E27" s="6" t="s">
        <v>48</v>
      </c>
      <c r="F27" s="30" t="s">
        <v>49</v>
      </c>
      <c r="G27" s="6" t="s">
        <v>16</v>
      </c>
      <c r="H27" s="47">
        <v>9849.6</v>
      </c>
      <c r="I27" s="47">
        <f t="shared" si="1"/>
        <v>12804.480000000001</v>
      </c>
      <c r="J27" s="49">
        <v>18468</v>
      </c>
      <c r="K27" s="53"/>
      <c r="L27" s="48"/>
    </row>
    <row r="28" spans="1:12" s="8" customFormat="1" ht="78" customHeight="1" x14ac:dyDescent="0.2">
      <c r="A28" s="11">
        <f t="shared" si="0"/>
        <v>7</v>
      </c>
      <c r="B28" s="6" t="s">
        <v>30</v>
      </c>
      <c r="C28" s="6" t="s">
        <v>50</v>
      </c>
      <c r="D28" s="6" t="s">
        <v>32</v>
      </c>
      <c r="E28" s="6" t="s">
        <v>51</v>
      </c>
      <c r="F28" s="30" t="s">
        <v>52</v>
      </c>
      <c r="G28" s="6" t="s">
        <v>16</v>
      </c>
      <c r="H28" s="47">
        <v>11404.800000000001</v>
      </c>
      <c r="I28" s="47">
        <f t="shared" si="1"/>
        <v>14826.240000000002</v>
      </c>
      <c r="J28" s="49">
        <v>21384</v>
      </c>
      <c r="K28" s="53"/>
      <c r="L28" s="48"/>
    </row>
    <row r="29" spans="1:12" s="8" customFormat="1" ht="78" customHeight="1" x14ac:dyDescent="0.2">
      <c r="A29" s="11">
        <f t="shared" si="0"/>
        <v>8</v>
      </c>
      <c r="B29" s="6" t="s">
        <v>30</v>
      </c>
      <c r="C29" s="6" t="s">
        <v>53</v>
      </c>
      <c r="D29" s="6" t="s">
        <v>32</v>
      </c>
      <c r="E29" s="6" t="s">
        <v>54</v>
      </c>
      <c r="F29" s="30" t="s">
        <v>55</v>
      </c>
      <c r="G29" s="6" t="s">
        <v>16</v>
      </c>
      <c r="H29" s="47">
        <v>12960</v>
      </c>
      <c r="I29" s="47">
        <f t="shared" si="1"/>
        <v>16848</v>
      </c>
      <c r="J29" s="49">
        <v>24300</v>
      </c>
      <c r="K29" s="53"/>
      <c r="L29" s="48"/>
    </row>
    <row r="30" spans="1:12" s="8" customFormat="1" ht="78" customHeight="1" x14ac:dyDescent="0.2">
      <c r="A30" s="11">
        <f t="shared" si="0"/>
        <v>9</v>
      </c>
      <c r="B30" s="6" t="s">
        <v>30</v>
      </c>
      <c r="C30" s="6" t="s">
        <v>56</v>
      </c>
      <c r="D30" s="6" t="s">
        <v>32</v>
      </c>
      <c r="E30" s="6" t="s">
        <v>57</v>
      </c>
      <c r="F30" s="30" t="s">
        <v>58</v>
      </c>
      <c r="G30" s="6" t="s">
        <v>16</v>
      </c>
      <c r="H30" s="47">
        <v>14400</v>
      </c>
      <c r="I30" s="47">
        <f t="shared" si="1"/>
        <v>18720</v>
      </c>
      <c r="J30" s="49">
        <v>27000</v>
      </c>
      <c r="K30" s="53"/>
      <c r="L30" s="48"/>
    </row>
    <row r="31" spans="1:12" s="8" customFormat="1" ht="78" customHeight="1" x14ac:dyDescent="0.2">
      <c r="A31" s="11">
        <f t="shared" si="0"/>
        <v>10</v>
      </c>
      <c r="B31" s="6" t="s">
        <v>30</v>
      </c>
      <c r="C31" s="6" t="s">
        <v>59</v>
      </c>
      <c r="D31" s="6" t="s">
        <v>32</v>
      </c>
      <c r="E31" s="6" t="s">
        <v>60</v>
      </c>
      <c r="F31" s="30" t="s">
        <v>61</v>
      </c>
      <c r="G31" s="6" t="s">
        <v>16</v>
      </c>
      <c r="H31" s="47">
        <v>16070.400000000001</v>
      </c>
      <c r="I31" s="47">
        <f t="shared" si="1"/>
        <v>20891.520000000004</v>
      </c>
      <c r="J31" s="49">
        <v>30132</v>
      </c>
      <c r="K31" s="53"/>
      <c r="L31" s="48"/>
    </row>
    <row r="32" spans="1:12" s="8" customFormat="1" ht="78" customHeight="1" x14ac:dyDescent="0.2">
      <c r="A32" s="11">
        <f t="shared" si="0"/>
        <v>11</v>
      </c>
      <c r="B32" s="6" t="s">
        <v>30</v>
      </c>
      <c r="C32" s="6" t="s">
        <v>62</v>
      </c>
      <c r="D32" s="6" t="s">
        <v>32</v>
      </c>
      <c r="E32" s="6" t="s">
        <v>63</v>
      </c>
      <c r="F32" s="30" t="s">
        <v>64</v>
      </c>
      <c r="G32" s="6" t="s">
        <v>16</v>
      </c>
      <c r="H32" s="47">
        <v>26112</v>
      </c>
      <c r="I32" s="47">
        <f t="shared" si="1"/>
        <v>33945.599999999999</v>
      </c>
      <c r="J32" s="49">
        <v>48960</v>
      </c>
      <c r="K32" s="53"/>
      <c r="L32" s="48"/>
    </row>
    <row r="33" spans="1:12" s="8" customFormat="1" ht="78" customHeight="1" x14ac:dyDescent="0.2">
      <c r="A33" s="11">
        <f t="shared" si="0"/>
        <v>12</v>
      </c>
      <c r="B33" s="6" t="s">
        <v>30</v>
      </c>
      <c r="C33" s="6" t="s">
        <v>65</v>
      </c>
      <c r="D33" s="6" t="s">
        <v>32</v>
      </c>
      <c r="E33" s="6" t="s">
        <v>66</v>
      </c>
      <c r="F33" s="30" t="s">
        <v>67</v>
      </c>
      <c r="G33" s="6" t="s">
        <v>16</v>
      </c>
      <c r="H33" s="47">
        <v>28416</v>
      </c>
      <c r="I33" s="47">
        <f t="shared" si="1"/>
        <v>36940.800000000003</v>
      </c>
      <c r="J33" s="49">
        <v>53280</v>
      </c>
      <c r="K33" s="53"/>
      <c r="L33" s="48"/>
    </row>
    <row r="34" spans="1:12" s="8" customFormat="1" ht="78" customHeight="1" x14ac:dyDescent="0.2">
      <c r="A34" s="11">
        <f t="shared" si="0"/>
        <v>13</v>
      </c>
      <c r="B34" s="6" t="s">
        <v>30</v>
      </c>
      <c r="C34" s="6" t="s">
        <v>68</v>
      </c>
      <c r="D34" s="6" t="s">
        <v>32</v>
      </c>
      <c r="E34" s="6" t="s">
        <v>69</v>
      </c>
      <c r="F34" s="30" t="s">
        <v>70</v>
      </c>
      <c r="G34" s="6" t="s">
        <v>16</v>
      </c>
      <c r="H34" s="47">
        <v>30720</v>
      </c>
      <c r="I34" s="47">
        <f t="shared" si="1"/>
        <v>39936</v>
      </c>
      <c r="J34" s="49">
        <v>57600</v>
      </c>
      <c r="K34" s="53"/>
      <c r="L34" s="48"/>
    </row>
    <row r="35" spans="1:12" s="2" customFormat="1" ht="78" customHeight="1" x14ac:dyDescent="0.2">
      <c r="A35" s="11">
        <f t="shared" si="0"/>
        <v>14</v>
      </c>
      <c r="B35" s="6" t="s">
        <v>30</v>
      </c>
      <c r="C35" s="6" t="s">
        <v>71</v>
      </c>
      <c r="D35" s="6" t="s">
        <v>32</v>
      </c>
      <c r="E35" s="6" t="s">
        <v>72</v>
      </c>
      <c r="F35" s="30" t="s">
        <v>73</v>
      </c>
      <c r="G35" s="6" t="s">
        <v>16</v>
      </c>
      <c r="H35" s="50">
        <v>6720</v>
      </c>
      <c r="I35" s="47">
        <f t="shared" si="1"/>
        <v>8736</v>
      </c>
      <c r="J35" s="51">
        <v>12600</v>
      </c>
      <c r="K35" s="53"/>
      <c r="L35" s="48"/>
    </row>
    <row r="36" spans="1:12" s="2" customFormat="1" ht="78" customHeight="1" x14ac:dyDescent="0.2">
      <c r="A36" s="11">
        <f t="shared" si="0"/>
        <v>15</v>
      </c>
      <c r="B36" s="6" t="s">
        <v>30</v>
      </c>
      <c r="C36" s="6" t="s">
        <v>74</v>
      </c>
      <c r="D36" s="6" t="s">
        <v>32</v>
      </c>
      <c r="E36" s="6" t="s">
        <v>75</v>
      </c>
      <c r="F36" s="30" t="s">
        <v>76</v>
      </c>
      <c r="G36" s="6" t="s">
        <v>16</v>
      </c>
      <c r="H36" s="50">
        <v>7440</v>
      </c>
      <c r="I36" s="47">
        <f t="shared" si="1"/>
        <v>9672</v>
      </c>
      <c r="J36" s="51">
        <v>13950</v>
      </c>
      <c r="K36" s="53"/>
      <c r="L36" s="48"/>
    </row>
    <row r="37" spans="1:12" s="2" customFormat="1" ht="78" customHeight="1" x14ac:dyDescent="0.2">
      <c r="A37" s="11">
        <f t="shared" si="0"/>
        <v>16</v>
      </c>
      <c r="B37" s="6" t="s">
        <v>30</v>
      </c>
      <c r="C37" s="6" t="s">
        <v>77</v>
      </c>
      <c r="D37" s="6" t="s">
        <v>32</v>
      </c>
      <c r="E37" s="6" t="s">
        <v>78</v>
      </c>
      <c r="F37" s="30" t="s">
        <v>79</v>
      </c>
      <c r="G37" s="6" t="s">
        <v>16</v>
      </c>
      <c r="H37" s="50">
        <v>8160</v>
      </c>
      <c r="I37" s="47">
        <f t="shared" si="1"/>
        <v>10608</v>
      </c>
      <c r="J37" s="51">
        <v>15300</v>
      </c>
      <c r="K37" s="53"/>
      <c r="L37" s="48"/>
    </row>
    <row r="38" spans="1:12" s="2" customFormat="1" ht="78" customHeight="1" x14ac:dyDescent="0.2">
      <c r="A38" s="11">
        <f t="shared" si="0"/>
        <v>17</v>
      </c>
      <c r="B38" s="6" t="s">
        <v>30</v>
      </c>
      <c r="C38" s="6" t="s">
        <v>80</v>
      </c>
      <c r="D38" s="6" t="s">
        <v>32</v>
      </c>
      <c r="E38" s="6" t="s">
        <v>81</v>
      </c>
      <c r="F38" s="30" t="s">
        <v>82</v>
      </c>
      <c r="G38" s="6" t="s">
        <v>16</v>
      </c>
      <c r="H38" s="50">
        <v>9590.4</v>
      </c>
      <c r="I38" s="47">
        <f t="shared" si="1"/>
        <v>12467.52</v>
      </c>
      <c r="J38" s="51">
        <v>17982</v>
      </c>
      <c r="K38" s="53"/>
      <c r="L38" s="48"/>
    </row>
    <row r="39" spans="1:12" s="2" customFormat="1" ht="78" customHeight="1" x14ac:dyDescent="0.2">
      <c r="A39" s="11">
        <f t="shared" si="0"/>
        <v>18</v>
      </c>
      <c r="B39" s="6" t="s">
        <v>30</v>
      </c>
      <c r="C39" s="6" t="s">
        <v>83</v>
      </c>
      <c r="D39" s="6" t="s">
        <v>32</v>
      </c>
      <c r="E39" s="6" t="s">
        <v>84</v>
      </c>
      <c r="F39" s="30" t="s">
        <v>85</v>
      </c>
      <c r="G39" s="6" t="s">
        <v>16</v>
      </c>
      <c r="H39" s="50">
        <v>10368</v>
      </c>
      <c r="I39" s="47">
        <f t="shared" si="1"/>
        <v>13478.4</v>
      </c>
      <c r="J39" s="51">
        <v>19440</v>
      </c>
      <c r="K39" s="53"/>
      <c r="L39" s="48"/>
    </row>
    <row r="40" spans="1:12" s="2" customFormat="1" ht="78" customHeight="1" x14ac:dyDescent="0.2">
      <c r="A40" s="11">
        <f t="shared" si="0"/>
        <v>19</v>
      </c>
      <c r="B40" s="6" t="s">
        <v>30</v>
      </c>
      <c r="C40" s="6" t="s">
        <v>86</v>
      </c>
      <c r="D40" s="6" t="s">
        <v>32</v>
      </c>
      <c r="E40" s="6" t="s">
        <v>87</v>
      </c>
      <c r="F40" s="30" t="s">
        <v>88</v>
      </c>
      <c r="G40" s="6" t="s">
        <v>16</v>
      </c>
      <c r="H40" s="50">
        <v>11145.6</v>
      </c>
      <c r="I40" s="47">
        <f t="shared" si="1"/>
        <v>14489.28</v>
      </c>
      <c r="J40" s="51">
        <v>20898</v>
      </c>
      <c r="K40" s="53"/>
      <c r="L40" s="48"/>
    </row>
    <row r="41" spans="1:12" s="2" customFormat="1" ht="78" customHeight="1" x14ac:dyDescent="0.2">
      <c r="A41" s="11">
        <f t="shared" si="0"/>
        <v>20</v>
      </c>
      <c r="B41" s="6" t="s">
        <v>30</v>
      </c>
      <c r="C41" s="6" t="s">
        <v>89</v>
      </c>
      <c r="D41" s="6" t="s">
        <v>32</v>
      </c>
      <c r="E41" s="6" t="s">
        <v>90</v>
      </c>
      <c r="F41" s="30" t="s">
        <v>91</v>
      </c>
      <c r="G41" s="6" t="s">
        <v>16</v>
      </c>
      <c r="H41" s="50">
        <v>12700.800000000001</v>
      </c>
      <c r="I41" s="47">
        <f t="shared" si="1"/>
        <v>16511.04</v>
      </c>
      <c r="J41" s="51">
        <v>23814</v>
      </c>
      <c r="K41" s="53"/>
      <c r="L41" s="48"/>
    </row>
    <row r="42" spans="1:12" s="2" customFormat="1" ht="78" customHeight="1" x14ac:dyDescent="0.2">
      <c r="A42" s="11">
        <f t="shared" si="0"/>
        <v>21</v>
      </c>
      <c r="B42" s="6" t="s">
        <v>30</v>
      </c>
      <c r="C42" s="6" t="s">
        <v>92</v>
      </c>
      <c r="D42" s="6" t="s">
        <v>32</v>
      </c>
      <c r="E42" s="6" t="s">
        <v>93</v>
      </c>
      <c r="F42" s="30" t="s">
        <v>94</v>
      </c>
      <c r="G42" s="6" t="s">
        <v>16</v>
      </c>
      <c r="H42" s="50">
        <v>14256</v>
      </c>
      <c r="I42" s="47">
        <f t="shared" si="1"/>
        <v>18532.8</v>
      </c>
      <c r="J42" s="51">
        <v>26730</v>
      </c>
      <c r="K42" s="53"/>
      <c r="L42" s="48"/>
    </row>
    <row r="43" spans="1:12" s="2" customFormat="1" ht="78" customHeight="1" x14ac:dyDescent="0.2">
      <c r="A43" s="11">
        <f t="shared" si="0"/>
        <v>22</v>
      </c>
      <c r="B43" s="6" t="s">
        <v>30</v>
      </c>
      <c r="C43" s="6" t="s">
        <v>95</v>
      </c>
      <c r="D43" s="6" t="s">
        <v>32</v>
      </c>
      <c r="E43" s="6" t="s">
        <v>96</v>
      </c>
      <c r="F43" s="30" t="s">
        <v>97</v>
      </c>
      <c r="G43" s="6" t="s">
        <v>16</v>
      </c>
      <c r="H43" s="50">
        <v>14640</v>
      </c>
      <c r="I43" s="47">
        <f t="shared" si="1"/>
        <v>19032</v>
      </c>
      <c r="J43" s="51">
        <v>27450</v>
      </c>
      <c r="K43" s="53"/>
      <c r="L43" s="48"/>
    </row>
    <row r="44" spans="1:12" s="2" customFormat="1" ht="78" customHeight="1" x14ac:dyDescent="0.2">
      <c r="A44" s="11">
        <f t="shared" si="0"/>
        <v>23</v>
      </c>
      <c r="B44" s="6" t="s">
        <v>30</v>
      </c>
      <c r="C44" s="6" t="s">
        <v>98</v>
      </c>
      <c r="D44" s="6" t="s">
        <v>32</v>
      </c>
      <c r="E44" s="6" t="s">
        <v>99</v>
      </c>
      <c r="F44" s="30" t="s">
        <v>100</v>
      </c>
      <c r="G44" s="6" t="s">
        <v>16</v>
      </c>
      <c r="H44" s="50">
        <v>17366.400000000001</v>
      </c>
      <c r="I44" s="47">
        <f t="shared" si="1"/>
        <v>22576.320000000003</v>
      </c>
      <c r="J44" s="51">
        <v>32562</v>
      </c>
      <c r="K44" s="53"/>
      <c r="L44" s="48"/>
    </row>
    <row r="45" spans="1:12" s="2" customFormat="1" ht="78" customHeight="1" x14ac:dyDescent="0.2">
      <c r="A45" s="11">
        <f t="shared" si="0"/>
        <v>24</v>
      </c>
      <c r="B45" s="6" t="s">
        <v>30</v>
      </c>
      <c r="C45" s="6" t="s">
        <v>101</v>
      </c>
      <c r="D45" s="6" t="s">
        <v>32</v>
      </c>
      <c r="E45" s="6" t="s">
        <v>102</v>
      </c>
      <c r="F45" s="30" t="s">
        <v>103</v>
      </c>
      <c r="G45" s="6" t="s">
        <v>16</v>
      </c>
      <c r="H45" s="50">
        <v>28032</v>
      </c>
      <c r="I45" s="47">
        <f t="shared" si="1"/>
        <v>36441.599999999999</v>
      </c>
      <c r="J45" s="51">
        <v>52560</v>
      </c>
      <c r="K45" s="53"/>
      <c r="L45" s="48"/>
    </row>
    <row r="46" spans="1:12" s="2" customFormat="1" ht="78" customHeight="1" x14ac:dyDescent="0.2">
      <c r="A46" s="11">
        <f t="shared" si="0"/>
        <v>25</v>
      </c>
      <c r="B46" s="6" t="s">
        <v>30</v>
      </c>
      <c r="C46" s="6" t="s">
        <v>104</v>
      </c>
      <c r="D46" s="6" t="s">
        <v>32</v>
      </c>
      <c r="E46" s="6" t="s">
        <v>105</v>
      </c>
      <c r="F46" s="28" t="s">
        <v>106</v>
      </c>
      <c r="G46" s="6" t="s">
        <v>16</v>
      </c>
      <c r="H46" s="50">
        <v>30336</v>
      </c>
      <c r="I46" s="47">
        <f t="shared" si="1"/>
        <v>39436.800000000003</v>
      </c>
      <c r="J46" s="51">
        <v>56880</v>
      </c>
      <c r="K46" s="53"/>
      <c r="L46" s="48"/>
    </row>
    <row r="47" spans="1:12" s="2" customFormat="1" ht="78" customHeight="1" x14ac:dyDescent="0.2">
      <c r="A47" s="11">
        <f t="shared" si="0"/>
        <v>26</v>
      </c>
      <c r="B47" s="6" t="s">
        <v>30</v>
      </c>
      <c r="C47" s="6" t="s">
        <v>107</v>
      </c>
      <c r="D47" s="6" t="s">
        <v>32</v>
      </c>
      <c r="E47" s="6" t="s">
        <v>108</v>
      </c>
      <c r="F47" s="30" t="s">
        <v>109</v>
      </c>
      <c r="G47" s="6" t="s">
        <v>16</v>
      </c>
      <c r="H47" s="50">
        <v>32640</v>
      </c>
      <c r="I47" s="47">
        <f t="shared" si="1"/>
        <v>42432</v>
      </c>
      <c r="J47" s="51">
        <v>61200</v>
      </c>
      <c r="K47" s="53"/>
      <c r="L47" s="48"/>
    </row>
    <row r="48" spans="1:12" s="2" customFormat="1" ht="78" customHeight="1" x14ac:dyDescent="0.2">
      <c r="A48" s="11">
        <f t="shared" si="0"/>
        <v>27</v>
      </c>
      <c r="B48" s="6" t="s">
        <v>30</v>
      </c>
      <c r="C48" s="6" t="s">
        <v>110</v>
      </c>
      <c r="D48" s="6" t="s">
        <v>32</v>
      </c>
      <c r="E48" s="6" t="s">
        <v>111</v>
      </c>
      <c r="F48" s="28" t="s">
        <v>112</v>
      </c>
      <c r="G48" s="6" t="s">
        <v>16</v>
      </c>
      <c r="H48" s="50">
        <v>6840</v>
      </c>
      <c r="I48" s="47">
        <f t="shared" si="1"/>
        <v>8892</v>
      </c>
      <c r="J48" s="51">
        <v>12825</v>
      </c>
      <c r="K48" s="53"/>
      <c r="L48" s="48"/>
    </row>
    <row r="49" spans="1:12" s="2" customFormat="1" ht="78" customHeight="1" x14ac:dyDescent="0.2">
      <c r="A49" s="11">
        <f t="shared" si="0"/>
        <v>28</v>
      </c>
      <c r="B49" s="6" t="s">
        <v>30</v>
      </c>
      <c r="C49" s="6" t="s">
        <v>113</v>
      </c>
      <c r="D49" s="6" t="s">
        <v>32</v>
      </c>
      <c r="E49" s="6" t="s">
        <v>114</v>
      </c>
      <c r="F49" s="30" t="s">
        <v>115</v>
      </c>
      <c r="G49" s="6" t="s">
        <v>16</v>
      </c>
      <c r="H49" s="50">
        <v>7680</v>
      </c>
      <c r="I49" s="47">
        <f t="shared" si="1"/>
        <v>9984</v>
      </c>
      <c r="J49" s="51">
        <v>14400</v>
      </c>
      <c r="K49" s="53"/>
      <c r="L49" s="48"/>
    </row>
    <row r="50" spans="1:12" s="2" customFormat="1" ht="78" customHeight="1" x14ac:dyDescent="0.2">
      <c r="A50" s="11">
        <f t="shared" si="0"/>
        <v>29</v>
      </c>
      <c r="B50" s="6" t="s">
        <v>30</v>
      </c>
      <c r="C50" s="6" t="s">
        <v>116</v>
      </c>
      <c r="D50" s="6" t="s">
        <v>32</v>
      </c>
      <c r="E50" s="6" t="s">
        <v>117</v>
      </c>
      <c r="F50" s="30" t="s">
        <v>118</v>
      </c>
      <c r="G50" s="6" t="s">
        <v>16</v>
      </c>
      <c r="H50" s="50">
        <v>8520</v>
      </c>
      <c r="I50" s="47">
        <f t="shared" si="1"/>
        <v>11076</v>
      </c>
      <c r="J50" s="51">
        <v>15975</v>
      </c>
      <c r="K50" s="53"/>
      <c r="L50" s="48"/>
    </row>
    <row r="51" spans="1:12" s="2" customFormat="1" ht="78" customHeight="1" x14ac:dyDescent="0.2">
      <c r="A51" s="11">
        <f t="shared" si="0"/>
        <v>30</v>
      </c>
      <c r="B51" s="6" t="s">
        <v>30</v>
      </c>
      <c r="C51" s="6" t="s">
        <v>119</v>
      </c>
      <c r="D51" s="6" t="s">
        <v>32</v>
      </c>
      <c r="E51" s="6" t="s">
        <v>120</v>
      </c>
      <c r="F51" s="30" t="s">
        <v>121</v>
      </c>
      <c r="G51" s="6" t="s">
        <v>16</v>
      </c>
      <c r="H51" s="50">
        <v>10108.800000000001</v>
      </c>
      <c r="I51" s="47">
        <f t="shared" si="1"/>
        <v>13141.440000000002</v>
      </c>
      <c r="J51" s="51">
        <v>18954</v>
      </c>
      <c r="K51" s="53"/>
      <c r="L51" s="48"/>
    </row>
    <row r="52" spans="1:12" s="2" customFormat="1" ht="78" customHeight="1" x14ac:dyDescent="0.2">
      <c r="A52" s="11">
        <f t="shared" si="0"/>
        <v>31</v>
      </c>
      <c r="B52" s="6" t="s">
        <v>30</v>
      </c>
      <c r="C52" s="6" t="s">
        <v>122</v>
      </c>
      <c r="D52" s="6" t="s">
        <v>32</v>
      </c>
      <c r="E52" s="6" t="s">
        <v>123</v>
      </c>
      <c r="F52" s="30" t="s">
        <v>124</v>
      </c>
      <c r="G52" s="6" t="s">
        <v>16</v>
      </c>
      <c r="H52" s="50">
        <v>11016</v>
      </c>
      <c r="I52" s="47">
        <f t="shared" si="1"/>
        <v>14320.800000000001</v>
      </c>
      <c r="J52" s="51">
        <v>20655</v>
      </c>
      <c r="K52" s="53"/>
      <c r="L52" s="48"/>
    </row>
    <row r="53" spans="1:12" s="2" customFormat="1" ht="78" customHeight="1" x14ac:dyDescent="0.2">
      <c r="A53" s="11">
        <f t="shared" si="0"/>
        <v>32</v>
      </c>
      <c r="B53" s="6" t="s">
        <v>30</v>
      </c>
      <c r="C53" s="6" t="s">
        <v>125</v>
      </c>
      <c r="D53" s="6" t="s">
        <v>32</v>
      </c>
      <c r="E53" s="6" t="s">
        <v>126</v>
      </c>
      <c r="F53" s="30" t="s">
        <v>127</v>
      </c>
      <c r="G53" s="6" t="s">
        <v>16</v>
      </c>
      <c r="H53" s="50">
        <v>11923.2</v>
      </c>
      <c r="I53" s="47">
        <f t="shared" si="1"/>
        <v>15500.160000000002</v>
      </c>
      <c r="J53" s="51">
        <v>22356</v>
      </c>
      <c r="K53" s="53"/>
      <c r="L53" s="48"/>
    </row>
    <row r="54" spans="1:12" s="2" customFormat="1" ht="78" customHeight="1" x14ac:dyDescent="0.2">
      <c r="A54" s="11">
        <f t="shared" si="0"/>
        <v>33</v>
      </c>
      <c r="B54" s="6" t="s">
        <v>30</v>
      </c>
      <c r="C54" s="6" t="s">
        <v>128</v>
      </c>
      <c r="D54" s="6" t="s">
        <v>32</v>
      </c>
      <c r="E54" s="6" t="s">
        <v>129</v>
      </c>
      <c r="F54" s="30" t="s">
        <v>130</v>
      </c>
      <c r="G54" s="6" t="s">
        <v>16</v>
      </c>
      <c r="H54" s="50">
        <v>13737.6</v>
      </c>
      <c r="I54" s="47">
        <f t="shared" si="1"/>
        <v>17858.88</v>
      </c>
      <c r="J54" s="51">
        <v>25758</v>
      </c>
      <c r="K54" s="53"/>
      <c r="L54" s="48"/>
    </row>
    <row r="55" spans="1:12" s="2" customFormat="1" ht="78" customHeight="1" x14ac:dyDescent="0.2">
      <c r="A55" s="11">
        <f t="shared" ref="A55:A86" si="2">+A54+1</f>
        <v>34</v>
      </c>
      <c r="B55" s="6" t="s">
        <v>30</v>
      </c>
      <c r="C55" s="6" t="s">
        <v>131</v>
      </c>
      <c r="D55" s="6" t="s">
        <v>32</v>
      </c>
      <c r="E55" s="6" t="s">
        <v>132</v>
      </c>
      <c r="F55" s="30" t="s">
        <v>133</v>
      </c>
      <c r="G55" s="6" t="s">
        <v>16</v>
      </c>
      <c r="H55" s="50">
        <v>15552</v>
      </c>
      <c r="I55" s="47">
        <f t="shared" si="1"/>
        <v>20217.600000000002</v>
      </c>
      <c r="J55" s="51">
        <v>29160</v>
      </c>
      <c r="K55" s="53"/>
      <c r="L55" s="48"/>
    </row>
    <row r="56" spans="1:12" s="2" customFormat="1" ht="78" customHeight="1" x14ac:dyDescent="0.2">
      <c r="A56" s="11">
        <f t="shared" si="2"/>
        <v>35</v>
      </c>
      <c r="B56" s="6" t="s">
        <v>30</v>
      </c>
      <c r="C56" s="6" t="s">
        <v>134</v>
      </c>
      <c r="D56" s="6" t="s">
        <v>32</v>
      </c>
      <c r="E56" s="6" t="s">
        <v>135</v>
      </c>
      <c r="F56" s="30" t="s">
        <v>136</v>
      </c>
      <c r="G56" s="6" t="s">
        <v>16</v>
      </c>
      <c r="H56" s="50">
        <v>16080</v>
      </c>
      <c r="I56" s="47">
        <f t="shared" si="1"/>
        <v>20904</v>
      </c>
      <c r="J56" s="51">
        <v>30150</v>
      </c>
      <c r="K56" s="53"/>
      <c r="L56" s="48"/>
    </row>
    <row r="57" spans="1:12" s="2" customFormat="1" ht="78" customHeight="1" x14ac:dyDescent="0.2">
      <c r="A57" s="11">
        <f t="shared" si="2"/>
        <v>36</v>
      </c>
      <c r="B57" s="6" t="s">
        <v>30</v>
      </c>
      <c r="C57" s="6" t="s">
        <v>137</v>
      </c>
      <c r="D57" s="6" t="s">
        <v>32</v>
      </c>
      <c r="E57" s="6" t="s">
        <v>138</v>
      </c>
      <c r="F57" s="30" t="s">
        <v>139</v>
      </c>
      <c r="G57" s="6" t="s">
        <v>16</v>
      </c>
      <c r="H57" s="50">
        <v>19180.8</v>
      </c>
      <c r="I57" s="47">
        <f t="shared" si="1"/>
        <v>24935.040000000001</v>
      </c>
      <c r="J57" s="51">
        <v>35964</v>
      </c>
      <c r="K57" s="53"/>
      <c r="L57" s="48"/>
    </row>
    <row r="58" spans="1:12" s="2" customFormat="1" ht="78" customHeight="1" x14ac:dyDescent="0.2">
      <c r="A58" s="11">
        <f t="shared" si="2"/>
        <v>37</v>
      </c>
      <c r="B58" s="6" t="s">
        <v>30</v>
      </c>
      <c r="C58" s="6" t="s">
        <v>140</v>
      </c>
      <c r="D58" s="6" t="s">
        <v>32</v>
      </c>
      <c r="E58" s="6" t="s">
        <v>141</v>
      </c>
      <c r="F58" s="30" t="s">
        <v>142</v>
      </c>
      <c r="G58" s="6" t="s">
        <v>16</v>
      </c>
      <c r="H58" s="50">
        <v>31104</v>
      </c>
      <c r="I58" s="47">
        <f t="shared" si="1"/>
        <v>40435.200000000004</v>
      </c>
      <c r="J58" s="51">
        <v>58320</v>
      </c>
      <c r="K58" s="53"/>
      <c r="L58" s="48"/>
    </row>
    <row r="59" spans="1:12" s="2" customFormat="1" ht="78" customHeight="1" x14ac:dyDescent="0.2">
      <c r="A59" s="11">
        <f t="shared" si="2"/>
        <v>38</v>
      </c>
      <c r="B59" s="6" t="s">
        <v>30</v>
      </c>
      <c r="C59" s="6" t="s">
        <v>143</v>
      </c>
      <c r="D59" s="6" t="s">
        <v>32</v>
      </c>
      <c r="E59" s="6" t="s">
        <v>144</v>
      </c>
      <c r="F59" s="30" t="s">
        <v>145</v>
      </c>
      <c r="G59" s="6" t="s">
        <v>16</v>
      </c>
      <c r="H59" s="50">
        <v>33792</v>
      </c>
      <c r="I59" s="47">
        <f t="shared" si="1"/>
        <v>43929.599999999999</v>
      </c>
      <c r="J59" s="51">
        <v>63360</v>
      </c>
      <c r="K59" s="53"/>
      <c r="L59" s="48"/>
    </row>
    <row r="60" spans="1:12" s="2" customFormat="1" ht="78" customHeight="1" x14ac:dyDescent="0.2">
      <c r="A60" s="11">
        <f t="shared" si="2"/>
        <v>39</v>
      </c>
      <c r="B60" s="6" t="s">
        <v>30</v>
      </c>
      <c r="C60" s="6" t="s">
        <v>146</v>
      </c>
      <c r="D60" s="6" t="s">
        <v>32</v>
      </c>
      <c r="E60" s="6" t="s">
        <v>147</v>
      </c>
      <c r="F60" s="30" t="s">
        <v>148</v>
      </c>
      <c r="G60" s="6" t="s">
        <v>16</v>
      </c>
      <c r="H60" s="50">
        <v>36480</v>
      </c>
      <c r="I60" s="47">
        <f t="shared" si="1"/>
        <v>47424</v>
      </c>
      <c r="J60" s="51">
        <v>68400</v>
      </c>
      <c r="K60" s="53"/>
      <c r="L60" s="48"/>
    </row>
    <row r="61" spans="1:12" s="2" customFormat="1" ht="78" customHeight="1" x14ac:dyDescent="0.2">
      <c r="A61" s="11">
        <f t="shared" si="2"/>
        <v>40</v>
      </c>
      <c r="B61" s="6" t="s">
        <v>30</v>
      </c>
      <c r="C61" s="6" t="s">
        <v>149</v>
      </c>
      <c r="D61" s="6" t="s">
        <v>32</v>
      </c>
      <c r="E61" s="6" t="s">
        <v>150</v>
      </c>
      <c r="F61" s="30" t="s">
        <v>151</v>
      </c>
      <c r="G61" s="6" t="s">
        <v>16</v>
      </c>
      <c r="H61" s="50">
        <v>301.44</v>
      </c>
      <c r="I61" s="47">
        <f t="shared" si="1"/>
        <v>391.87200000000001</v>
      </c>
      <c r="J61" s="52">
        <v>565.20000000000005</v>
      </c>
      <c r="K61" s="53"/>
      <c r="L61" s="48"/>
    </row>
    <row r="62" spans="1:12" s="2" customFormat="1" ht="78" customHeight="1" x14ac:dyDescent="0.2">
      <c r="A62" s="11">
        <f t="shared" si="2"/>
        <v>41</v>
      </c>
      <c r="B62" s="6" t="s">
        <v>30</v>
      </c>
      <c r="C62" s="6" t="s">
        <v>152</v>
      </c>
      <c r="D62" s="6" t="s">
        <v>32</v>
      </c>
      <c r="E62" s="6" t="s">
        <v>153</v>
      </c>
      <c r="F62" s="30" t="s">
        <v>154</v>
      </c>
      <c r="G62" s="6" t="s">
        <v>16</v>
      </c>
      <c r="H62" s="50">
        <v>341.76</v>
      </c>
      <c r="I62" s="47">
        <f t="shared" si="1"/>
        <v>444.28800000000001</v>
      </c>
      <c r="J62" s="52">
        <v>640.79999999999995</v>
      </c>
      <c r="K62" s="53"/>
      <c r="L62" s="48"/>
    </row>
    <row r="63" spans="1:12" s="2" customFormat="1" ht="78" customHeight="1" x14ac:dyDescent="0.2">
      <c r="A63" s="11">
        <f t="shared" si="2"/>
        <v>42</v>
      </c>
      <c r="B63" s="6" t="s">
        <v>30</v>
      </c>
      <c r="C63" s="6" t="s">
        <v>155</v>
      </c>
      <c r="D63" s="6" t="s">
        <v>32</v>
      </c>
      <c r="E63" s="6" t="s">
        <v>156</v>
      </c>
      <c r="F63" s="30" t="s">
        <v>157</v>
      </c>
      <c r="G63" s="6" t="s">
        <v>16</v>
      </c>
      <c r="H63" s="50">
        <v>380.16</v>
      </c>
      <c r="I63" s="47">
        <f t="shared" si="1"/>
        <v>494.20800000000003</v>
      </c>
      <c r="J63" s="52">
        <v>712.8</v>
      </c>
      <c r="K63" s="53"/>
      <c r="L63" s="48"/>
    </row>
    <row r="64" spans="1:12" s="2" customFormat="1" ht="78" customHeight="1" x14ac:dyDescent="0.2">
      <c r="A64" s="11">
        <f t="shared" si="2"/>
        <v>43</v>
      </c>
      <c r="B64" s="6" t="s">
        <v>30</v>
      </c>
      <c r="C64" s="6" t="s">
        <v>158</v>
      </c>
      <c r="D64" s="6" t="s">
        <v>32</v>
      </c>
      <c r="E64" s="6" t="s">
        <v>159</v>
      </c>
      <c r="F64" s="30" t="s">
        <v>160</v>
      </c>
      <c r="G64" s="6" t="s">
        <v>16</v>
      </c>
      <c r="H64" s="50">
        <v>418.56000000000006</v>
      </c>
      <c r="I64" s="47">
        <f t="shared" si="1"/>
        <v>544.12800000000004</v>
      </c>
      <c r="J64" s="52">
        <v>784.8</v>
      </c>
      <c r="K64" s="53"/>
      <c r="L64" s="48"/>
    </row>
    <row r="65" spans="1:12" s="2" customFormat="1" ht="78" customHeight="1" x14ac:dyDescent="0.2">
      <c r="A65" s="11">
        <f t="shared" si="2"/>
        <v>44</v>
      </c>
      <c r="B65" s="6" t="s">
        <v>30</v>
      </c>
      <c r="C65" s="6" t="s">
        <v>161</v>
      </c>
      <c r="D65" s="6" t="s">
        <v>32</v>
      </c>
      <c r="E65" s="6" t="s">
        <v>162</v>
      </c>
      <c r="F65" s="28" t="s">
        <v>163</v>
      </c>
      <c r="G65" s="6" t="s">
        <v>16</v>
      </c>
      <c r="H65" s="50">
        <v>497.28000000000003</v>
      </c>
      <c r="I65" s="47">
        <f t="shared" si="1"/>
        <v>646.46400000000006</v>
      </c>
      <c r="J65" s="51">
        <v>932.4</v>
      </c>
      <c r="K65" s="53"/>
      <c r="L65" s="48"/>
    </row>
    <row r="66" spans="1:12" s="2" customFormat="1" ht="78" customHeight="1" x14ac:dyDescent="0.2">
      <c r="A66" s="11">
        <f t="shared" si="2"/>
        <v>45</v>
      </c>
      <c r="B66" s="6" t="s">
        <v>30</v>
      </c>
      <c r="C66" s="6" t="s">
        <v>164</v>
      </c>
      <c r="D66" s="6" t="s">
        <v>32</v>
      </c>
      <c r="E66" s="6" t="s">
        <v>165</v>
      </c>
      <c r="F66" s="30" t="s">
        <v>166</v>
      </c>
      <c r="G66" s="6" t="s">
        <v>16</v>
      </c>
      <c r="H66" s="50">
        <v>743.04</v>
      </c>
      <c r="I66" s="47">
        <f t="shared" si="1"/>
        <v>965.952</v>
      </c>
      <c r="J66" s="51">
        <v>1393.2</v>
      </c>
      <c r="K66" s="53"/>
      <c r="L66" s="48"/>
    </row>
    <row r="67" spans="1:12" s="2" customFormat="1" ht="78" customHeight="1" x14ac:dyDescent="0.2">
      <c r="A67" s="11">
        <f t="shared" si="2"/>
        <v>46</v>
      </c>
      <c r="B67" s="6" t="s">
        <v>30</v>
      </c>
      <c r="C67" s="6" t="s">
        <v>167</v>
      </c>
      <c r="D67" s="6" t="s">
        <v>32</v>
      </c>
      <c r="E67" s="6" t="s">
        <v>168</v>
      </c>
      <c r="F67" s="30" t="s">
        <v>169</v>
      </c>
      <c r="G67" s="6" t="s">
        <v>16</v>
      </c>
      <c r="H67" s="50">
        <v>852.48</v>
      </c>
      <c r="I67" s="47">
        <f t="shared" si="1"/>
        <v>1108.2240000000002</v>
      </c>
      <c r="J67" s="51">
        <v>1598.4</v>
      </c>
      <c r="K67" s="53"/>
      <c r="L67" s="48"/>
    </row>
    <row r="68" spans="1:12" s="2" customFormat="1" ht="78" customHeight="1" x14ac:dyDescent="0.2">
      <c r="A68" s="11">
        <f t="shared" si="2"/>
        <v>47</v>
      </c>
      <c r="B68" s="6" t="s">
        <v>30</v>
      </c>
      <c r="C68" s="6" t="s">
        <v>170</v>
      </c>
      <c r="D68" s="6" t="s">
        <v>32</v>
      </c>
      <c r="E68" s="6" t="s">
        <v>171</v>
      </c>
      <c r="F68" s="30" t="s">
        <v>172</v>
      </c>
      <c r="G68" s="6" t="s">
        <v>16</v>
      </c>
      <c r="H68" s="50">
        <v>967.68</v>
      </c>
      <c r="I68" s="47">
        <f t="shared" si="1"/>
        <v>1257.9839999999999</v>
      </c>
      <c r="J68" s="51">
        <v>1814.4</v>
      </c>
      <c r="K68" s="53"/>
      <c r="L68" s="48"/>
    </row>
    <row r="69" spans="1:12" s="2" customFormat="1" ht="78" customHeight="1" x14ac:dyDescent="0.2">
      <c r="A69" s="11">
        <f t="shared" si="2"/>
        <v>48</v>
      </c>
      <c r="B69" s="6" t="s">
        <v>30</v>
      </c>
      <c r="C69" s="6" t="s">
        <v>173</v>
      </c>
      <c r="D69" s="6" t="s">
        <v>32</v>
      </c>
      <c r="E69" s="6" t="s">
        <v>174</v>
      </c>
      <c r="F69" s="30" t="s">
        <v>175</v>
      </c>
      <c r="G69" s="6" t="s">
        <v>16</v>
      </c>
      <c r="H69" s="50">
        <v>1063.68</v>
      </c>
      <c r="I69" s="47">
        <f t="shared" si="1"/>
        <v>1382.7840000000001</v>
      </c>
      <c r="J69" s="51">
        <v>1994.4</v>
      </c>
      <c r="K69" s="53"/>
      <c r="L69" s="48"/>
    </row>
    <row r="70" spans="1:12" s="2" customFormat="1" ht="78" customHeight="1" x14ac:dyDescent="0.2">
      <c r="A70" s="11">
        <f t="shared" si="2"/>
        <v>49</v>
      </c>
      <c r="B70" s="6" t="s">
        <v>30</v>
      </c>
      <c r="C70" s="6" t="s">
        <v>176</v>
      </c>
      <c r="D70" s="6" t="s">
        <v>32</v>
      </c>
      <c r="E70" s="6" t="s">
        <v>177</v>
      </c>
      <c r="F70" s="30" t="s">
        <v>178</v>
      </c>
      <c r="G70" s="6" t="s">
        <v>16</v>
      </c>
      <c r="H70" s="50">
        <v>1117.44</v>
      </c>
      <c r="I70" s="47">
        <f t="shared" si="1"/>
        <v>1452.672</v>
      </c>
      <c r="J70" s="51">
        <v>2095.1999999999998</v>
      </c>
      <c r="K70" s="53"/>
      <c r="L70" s="48"/>
    </row>
    <row r="71" spans="1:12" s="2" customFormat="1" ht="78" customHeight="1" x14ac:dyDescent="0.2">
      <c r="A71" s="11">
        <f t="shared" si="2"/>
        <v>50</v>
      </c>
      <c r="B71" s="6" t="s">
        <v>30</v>
      </c>
      <c r="C71" s="6" t="s">
        <v>179</v>
      </c>
      <c r="D71" s="6" t="s">
        <v>32</v>
      </c>
      <c r="E71" s="6" t="s">
        <v>180</v>
      </c>
      <c r="F71" s="30" t="s">
        <v>181</v>
      </c>
      <c r="G71" s="6" t="s">
        <v>16</v>
      </c>
      <c r="H71" s="50">
        <v>1173.1200000000001</v>
      </c>
      <c r="I71" s="47">
        <f t="shared" si="1"/>
        <v>1525.0560000000003</v>
      </c>
      <c r="J71" s="51">
        <v>2199.6</v>
      </c>
      <c r="K71" s="53"/>
      <c r="L71" s="48"/>
    </row>
    <row r="72" spans="1:12" s="2" customFormat="1" ht="78" customHeight="1" x14ac:dyDescent="0.2">
      <c r="A72" s="11">
        <f t="shared" si="2"/>
        <v>51</v>
      </c>
      <c r="B72" s="6" t="s">
        <v>30</v>
      </c>
      <c r="C72" s="6" t="s">
        <v>182</v>
      </c>
      <c r="D72" s="6" t="s">
        <v>32</v>
      </c>
      <c r="E72" s="6" t="s">
        <v>183</v>
      </c>
      <c r="F72" s="30" t="s">
        <v>184</v>
      </c>
      <c r="G72" s="6" t="s">
        <v>16</v>
      </c>
      <c r="H72" s="50">
        <v>345.6</v>
      </c>
      <c r="I72" s="47">
        <f t="shared" si="1"/>
        <v>449.28000000000003</v>
      </c>
      <c r="J72" s="51">
        <v>648</v>
      </c>
      <c r="K72" s="53"/>
      <c r="L72" s="48"/>
    </row>
    <row r="73" spans="1:12" s="2" customFormat="1" ht="78" customHeight="1" x14ac:dyDescent="0.2">
      <c r="A73" s="11">
        <f t="shared" si="2"/>
        <v>52</v>
      </c>
      <c r="B73" s="6" t="s">
        <v>30</v>
      </c>
      <c r="C73" s="6" t="s">
        <v>185</v>
      </c>
      <c r="D73" s="6" t="s">
        <v>32</v>
      </c>
      <c r="E73" s="6" t="s">
        <v>186</v>
      </c>
      <c r="F73" s="30" t="s">
        <v>187</v>
      </c>
      <c r="G73" s="6" t="s">
        <v>16</v>
      </c>
      <c r="H73" s="50">
        <v>389.76</v>
      </c>
      <c r="I73" s="47">
        <f t="shared" si="1"/>
        <v>506.68799999999999</v>
      </c>
      <c r="J73" s="51">
        <v>730.8</v>
      </c>
      <c r="K73" s="53"/>
      <c r="L73" s="48"/>
    </row>
    <row r="74" spans="1:12" s="2" customFormat="1" ht="78" customHeight="1" x14ac:dyDescent="0.2">
      <c r="A74" s="11">
        <f t="shared" si="2"/>
        <v>53</v>
      </c>
      <c r="B74" s="6" t="s">
        <v>30</v>
      </c>
      <c r="C74" s="6" t="s">
        <v>188</v>
      </c>
      <c r="D74" s="6" t="s">
        <v>32</v>
      </c>
      <c r="E74" s="6" t="s">
        <v>189</v>
      </c>
      <c r="F74" s="30" t="s">
        <v>190</v>
      </c>
      <c r="G74" s="6" t="s">
        <v>16</v>
      </c>
      <c r="H74" s="50">
        <v>433.92</v>
      </c>
      <c r="I74" s="47">
        <f t="shared" si="1"/>
        <v>564.096</v>
      </c>
      <c r="J74" s="51">
        <v>813.6</v>
      </c>
      <c r="K74" s="53"/>
      <c r="L74" s="48"/>
    </row>
    <row r="75" spans="1:12" s="2" customFormat="1" ht="78" customHeight="1" x14ac:dyDescent="0.2">
      <c r="A75" s="11">
        <f t="shared" si="2"/>
        <v>54</v>
      </c>
      <c r="B75" s="6" t="s">
        <v>30</v>
      </c>
      <c r="C75" s="6" t="s">
        <v>191</v>
      </c>
      <c r="D75" s="6" t="s">
        <v>32</v>
      </c>
      <c r="E75" s="6" t="s">
        <v>192</v>
      </c>
      <c r="F75" s="30" t="s">
        <v>193</v>
      </c>
      <c r="G75" s="6" t="s">
        <v>16</v>
      </c>
      <c r="H75" s="50">
        <v>480</v>
      </c>
      <c r="I75" s="47">
        <f t="shared" si="1"/>
        <v>624</v>
      </c>
      <c r="J75" s="51">
        <v>900</v>
      </c>
      <c r="K75" s="53"/>
      <c r="L75" s="48"/>
    </row>
    <row r="76" spans="1:12" s="2" customFormat="1" ht="78" customHeight="1" x14ac:dyDescent="0.2">
      <c r="A76" s="11">
        <f t="shared" si="2"/>
        <v>55</v>
      </c>
      <c r="B76" s="6" t="s">
        <v>30</v>
      </c>
      <c r="C76" s="6" t="s">
        <v>194</v>
      </c>
      <c r="D76" s="6" t="s">
        <v>32</v>
      </c>
      <c r="E76" s="6" t="s">
        <v>195</v>
      </c>
      <c r="F76" s="30" t="s">
        <v>196</v>
      </c>
      <c r="G76" s="6" t="s">
        <v>16</v>
      </c>
      <c r="H76" s="50">
        <v>568.32000000000005</v>
      </c>
      <c r="I76" s="47">
        <f t="shared" si="1"/>
        <v>738.81600000000014</v>
      </c>
      <c r="J76" s="51">
        <v>1065.5999999999999</v>
      </c>
      <c r="K76" s="53"/>
      <c r="L76" s="48"/>
    </row>
    <row r="77" spans="1:12" s="2" customFormat="1" ht="78" customHeight="1" x14ac:dyDescent="0.2">
      <c r="A77" s="11">
        <f t="shared" si="2"/>
        <v>56</v>
      </c>
      <c r="B77" s="6" t="s">
        <v>30</v>
      </c>
      <c r="C77" s="6" t="s">
        <v>197</v>
      </c>
      <c r="D77" s="6" t="s">
        <v>32</v>
      </c>
      <c r="E77" s="6" t="s">
        <v>198</v>
      </c>
      <c r="F77" s="30" t="s">
        <v>199</v>
      </c>
      <c r="G77" s="6" t="s">
        <v>16</v>
      </c>
      <c r="H77" s="50">
        <v>848.64</v>
      </c>
      <c r="I77" s="47">
        <f t="shared" si="1"/>
        <v>1103.232</v>
      </c>
      <c r="J77" s="51">
        <v>1591.2</v>
      </c>
      <c r="K77" s="53"/>
      <c r="L77" s="48"/>
    </row>
    <row r="78" spans="1:12" s="2" customFormat="1" ht="78" customHeight="1" x14ac:dyDescent="0.2">
      <c r="A78" s="11">
        <f t="shared" si="2"/>
        <v>57</v>
      </c>
      <c r="B78" s="6" t="s">
        <v>30</v>
      </c>
      <c r="C78" s="6" t="s">
        <v>200</v>
      </c>
      <c r="D78" s="6" t="s">
        <v>32</v>
      </c>
      <c r="E78" s="6" t="s">
        <v>201</v>
      </c>
      <c r="F78" s="30" t="s">
        <v>202</v>
      </c>
      <c r="G78" s="6" t="s">
        <v>16</v>
      </c>
      <c r="H78" s="50">
        <v>973.44</v>
      </c>
      <c r="I78" s="47">
        <f t="shared" si="1"/>
        <v>1265.4720000000002</v>
      </c>
      <c r="J78" s="51">
        <v>1825.2</v>
      </c>
      <c r="K78" s="53"/>
      <c r="L78" s="48"/>
    </row>
    <row r="79" spans="1:12" s="2" customFormat="1" ht="78" customHeight="1" x14ac:dyDescent="0.2">
      <c r="A79" s="11">
        <f t="shared" si="2"/>
        <v>58</v>
      </c>
      <c r="B79" s="6" t="s">
        <v>30</v>
      </c>
      <c r="C79" s="6" t="s">
        <v>203</v>
      </c>
      <c r="D79" s="6" t="s">
        <v>32</v>
      </c>
      <c r="E79" s="6" t="s">
        <v>204</v>
      </c>
      <c r="F79" s="30" t="s">
        <v>205</v>
      </c>
      <c r="G79" s="6" t="s">
        <v>16</v>
      </c>
      <c r="H79" s="50">
        <v>1105.92</v>
      </c>
      <c r="I79" s="47">
        <f t="shared" si="1"/>
        <v>1437.6960000000001</v>
      </c>
      <c r="J79" s="51">
        <v>2073.6</v>
      </c>
      <c r="K79" s="53"/>
      <c r="L79" s="48"/>
    </row>
    <row r="80" spans="1:12" s="2" customFormat="1" ht="78" customHeight="1" x14ac:dyDescent="0.2">
      <c r="A80" s="11">
        <f t="shared" si="2"/>
        <v>59</v>
      </c>
      <c r="B80" s="6" t="s">
        <v>30</v>
      </c>
      <c r="C80" s="6" t="s">
        <v>206</v>
      </c>
      <c r="D80" s="6" t="s">
        <v>32</v>
      </c>
      <c r="E80" s="6" t="s">
        <v>207</v>
      </c>
      <c r="F80" s="30" t="s">
        <v>208</v>
      </c>
      <c r="G80" s="6" t="s">
        <v>16</v>
      </c>
      <c r="H80" s="50">
        <v>1215.3600000000001</v>
      </c>
      <c r="I80" s="47">
        <f t="shared" si="1"/>
        <v>1579.9680000000003</v>
      </c>
      <c r="J80" s="51">
        <v>2278.8000000000002</v>
      </c>
      <c r="K80" s="53"/>
      <c r="L80" s="48"/>
    </row>
    <row r="81" spans="1:12" s="2" customFormat="1" ht="78" customHeight="1" x14ac:dyDescent="0.2">
      <c r="A81" s="11">
        <f t="shared" si="2"/>
        <v>60</v>
      </c>
      <c r="B81" s="6" t="s">
        <v>30</v>
      </c>
      <c r="C81" s="6" t="s">
        <v>209</v>
      </c>
      <c r="D81" s="6" t="s">
        <v>32</v>
      </c>
      <c r="E81" s="6" t="s">
        <v>210</v>
      </c>
      <c r="F81" s="30" t="s">
        <v>211</v>
      </c>
      <c r="G81" s="6" t="s">
        <v>16</v>
      </c>
      <c r="H81" s="50">
        <v>1278.7200000000003</v>
      </c>
      <c r="I81" s="47">
        <f t="shared" si="1"/>
        <v>1662.3360000000005</v>
      </c>
      <c r="J81" s="51">
        <v>2397.6</v>
      </c>
      <c r="K81" s="53"/>
      <c r="L81" s="48"/>
    </row>
    <row r="82" spans="1:12" s="2" customFormat="1" ht="78" customHeight="1" x14ac:dyDescent="0.2">
      <c r="A82" s="11">
        <f t="shared" si="2"/>
        <v>61</v>
      </c>
      <c r="B82" s="6" t="s">
        <v>30</v>
      </c>
      <c r="C82" s="6" t="s">
        <v>212</v>
      </c>
      <c r="D82" s="6" t="s">
        <v>32</v>
      </c>
      <c r="E82" s="6" t="s">
        <v>213</v>
      </c>
      <c r="F82" s="30" t="s">
        <v>214</v>
      </c>
      <c r="G82" s="6" t="s">
        <v>16</v>
      </c>
      <c r="H82" s="50">
        <v>1340.16</v>
      </c>
      <c r="I82" s="47">
        <f t="shared" si="1"/>
        <v>1742.2080000000001</v>
      </c>
      <c r="J82" s="51">
        <v>2512.8000000000002</v>
      </c>
      <c r="K82" s="53"/>
      <c r="L82" s="48"/>
    </row>
    <row r="83" spans="1:12" s="2" customFormat="1" ht="72.599999999999994" customHeight="1" x14ac:dyDescent="0.2">
      <c r="A83" s="11">
        <f t="shared" si="2"/>
        <v>62</v>
      </c>
      <c r="B83" s="6" t="s">
        <v>30</v>
      </c>
      <c r="C83" s="6" t="s">
        <v>215</v>
      </c>
      <c r="D83" s="6" t="s">
        <v>32</v>
      </c>
      <c r="E83" s="6" t="s">
        <v>216</v>
      </c>
      <c r="F83" s="30" t="s">
        <v>217</v>
      </c>
      <c r="G83" s="6" t="s">
        <v>16</v>
      </c>
      <c r="H83" s="50">
        <v>9570</v>
      </c>
      <c r="I83" s="47">
        <f t="shared" si="1"/>
        <v>12441</v>
      </c>
      <c r="J83" s="51">
        <v>17943.75</v>
      </c>
      <c r="K83" s="53"/>
      <c r="L83" s="48"/>
    </row>
    <row r="84" spans="1:12" s="2" customFormat="1" ht="72.599999999999994" customHeight="1" x14ac:dyDescent="0.2">
      <c r="A84" s="11">
        <f t="shared" si="2"/>
        <v>63</v>
      </c>
      <c r="B84" s="6" t="s">
        <v>30</v>
      </c>
      <c r="C84" s="6" t="s">
        <v>218</v>
      </c>
      <c r="D84" s="6" t="s">
        <v>32</v>
      </c>
      <c r="E84" s="6" t="s">
        <v>219</v>
      </c>
      <c r="F84" s="30" t="s">
        <v>220</v>
      </c>
      <c r="G84" s="6" t="s">
        <v>16</v>
      </c>
      <c r="H84" s="50">
        <v>10340</v>
      </c>
      <c r="I84" s="47">
        <f t="shared" si="1"/>
        <v>13442</v>
      </c>
      <c r="J84" s="51">
        <v>19387.5</v>
      </c>
      <c r="K84" s="53"/>
      <c r="L84" s="48"/>
    </row>
    <row r="85" spans="1:12" s="2" customFormat="1" ht="72.599999999999994" customHeight="1" x14ac:dyDescent="0.2">
      <c r="A85" s="11">
        <f t="shared" si="2"/>
        <v>64</v>
      </c>
      <c r="B85" s="6" t="s">
        <v>30</v>
      </c>
      <c r="C85" s="6" t="s">
        <v>221</v>
      </c>
      <c r="D85" s="6" t="s">
        <v>32</v>
      </c>
      <c r="E85" s="6" t="s">
        <v>222</v>
      </c>
      <c r="F85" s="30" t="s">
        <v>223</v>
      </c>
      <c r="G85" s="6" t="s">
        <v>16</v>
      </c>
      <c r="H85" s="50">
        <v>11110</v>
      </c>
      <c r="I85" s="47">
        <f t="shared" si="1"/>
        <v>14443</v>
      </c>
      <c r="J85" s="51">
        <v>20831.25</v>
      </c>
      <c r="K85" s="53"/>
      <c r="L85" s="48"/>
    </row>
    <row r="86" spans="1:12" s="2" customFormat="1" ht="72.599999999999994" customHeight="1" x14ac:dyDescent="0.2">
      <c r="A86" s="11">
        <f t="shared" si="2"/>
        <v>65</v>
      </c>
      <c r="B86" s="6" t="s">
        <v>30</v>
      </c>
      <c r="C86" s="6" t="s">
        <v>224</v>
      </c>
      <c r="D86" s="6" t="s">
        <v>32</v>
      </c>
      <c r="E86" s="6" t="s">
        <v>225</v>
      </c>
      <c r="F86" s="30" t="s">
        <v>226</v>
      </c>
      <c r="G86" s="6" t="s">
        <v>16</v>
      </c>
      <c r="H86" s="50">
        <v>12540</v>
      </c>
      <c r="I86" s="47">
        <f t="shared" si="1"/>
        <v>16302</v>
      </c>
      <c r="J86" s="51">
        <v>23512.5</v>
      </c>
      <c r="K86" s="53"/>
      <c r="L86" s="48"/>
    </row>
    <row r="87" spans="1:12" s="2" customFormat="1" ht="72.599999999999994" customHeight="1" x14ac:dyDescent="0.2">
      <c r="A87" s="11">
        <f t="shared" ref="A87:A106" si="3">+A86+1</f>
        <v>66</v>
      </c>
      <c r="B87" s="6" t="s">
        <v>30</v>
      </c>
      <c r="C87" s="6" t="s">
        <v>227</v>
      </c>
      <c r="D87" s="6" t="s">
        <v>32</v>
      </c>
      <c r="E87" s="6" t="s">
        <v>228</v>
      </c>
      <c r="F87" s="30" t="s">
        <v>229</v>
      </c>
      <c r="G87" s="6" t="s">
        <v>16</v>
      </c>
      <c r="H87" s="50">
        <v>13310</v>
      </c>
      <c r="I87" s="47">
        <f t="shared" ref="I87:I106" si="4">+H87*1.3</f>
        <v>17303</v>
      </c>
      <c r="J87" s="51">
        <v>24956.25</v>
      </c>
      <c r="K87" s="53"/>
      <c r="L87" s="48"/>
    </row>
    <row r="88" spans="1:12" s="2" customFormat="1" ht="72.599999999999994" customHeight="1" x14ac:dyDescent="0.2">
      <c r="A88" s="11">
        <f t="shared" si="3"/>
        <v>67</v>
      </c>
      <c r="B88" s="6" t="s">
        <v>30</v>
      </c>
      <c r="C88" s="6" t="s">
        <v>230</v>
      </c>
      <c r="D88" s="6" t="s">
        <v>32</v>
      </c>
      <c r="E88" s="6" t="s">
        <v>231</v>
      </c>
      <c r="F88" s="30" t="s">
        <v>232</v>
      </c>
      <c r="G88" s="6" t="s">
        <v>16</v>
      </c>
      <c r="H88" s="50">
        <v>14080</v>
      </c>
      <c r="I88" s="47">
        <f t="shared" si="4"/>
        <v>18304</v>
      </c>
      <c r="J88" s="51">
        <v>26400</v>
      </c>
      <c r="K88" s="53"/>
      <c r="L88" s="48"/>
    </row>
    <row r="89" spans="1:12" s="2" customFormat="1" ht="72.599999999999994" customHeight="1" x14ac:dyDescent="0.2">
      <c r="A89" s="11">
        <f t="shared" si="3"/>
        <v>68</v>
      </c>
      <c r="B89" s="6" t="s">
        <v>30</v>
      </c>
      <c r="C89" s="6" t="s">
        <v>233</v>
      </c>
      <c r="D89" s="6" t="s">
        <v>32</v>
      </c>
      <c r="E89" s="6" t="s">
        <v>234</v>
      </c>
      <c r="F89" s="30" t="s">
        <v>235</v>
      </c>
      <c r="G89" s="6" t="s">
        <v>16</v>
      </c>
      <c r="H89" s="50">
        <v>15620</v>
      </c>
      <c r="I89" s="47">
        <f t="shared" si="4"/>
        <v>20306</v>
      </c>
      <c r="J89" s="51">
        <v>29287.5</v>
      </c>
      <c r="K89" s="53"/>
      <c r="L89" s="48"/>
    </row>
    <row r="90" spans="1:12" s="2" customFormat="1" ht="72.599999999999994" customHeight="1" x14ac:dyDescent="0.2">
      <c r="A90" s="11">
        <f t="shared" si="3"/>
        <v>69</v>
      </c>
      <c r="B90" s="6" t="s">
        <v>30</v>
      </c>
      <c r="C90" s="6" t="s">
        <v>236</v>
      </c>
      <c r="D90" s="6" t="s">
        <v>32</v>
      </c>
      <c r="E90" s="6" t="s">
        <v>237</v>
      </c>
      <c r="F90" s="30" t="s">
        <v>238</v>
      </c>
      <c r="G90" s="6" t="s">
        <v>16</v>
      </c>
      <c r="H90" s="50">
        <v>17160</v>
      </c>
      <c r="I90" s="47">
        <f t="shared" si="4"/>
        <v>22308</v>
      </c>
      <c r="J90" s="51">
        <v>32175</v>
      </c>
      <c r="K90" s="53"/>
      <c r="L90" s="48"/>
    </row>
    <row r="91" spans="1:12" s="2" customFormat="1" ht="78" customHeight="1" x14ac:dyDescent="0.2">
      <c r="A91" s="11">
        <f t="shared" si="3"/>
        <v>70</v>
      </c>
      <c r="B91" s="6" t="s">
        <v>30</v>
      </c>
      <c r="C91" s="6" t="s">
        <v>239</v>
      </c>
      <c r="D91" s="6" t="s">
        <v>32</v>
      </c>
      <c r="E91" s="6" t="s">
        <v>240</v>
      </c>
      <c r="F91" s="30" t="s">
        <v>241</v>
      </c>
      <c r="G91" s="6" t="s">
        <v>16</v>
      </c>
      <c r="H91" s="50">
        <v>9570</v>
      </c>
      <c r="I91" s="47">
        <f t="shared" si="4"/>
        <v>12441</v>
      </c>
      <c r="J91" s="51">
        <v>17943.75</v>
      </c>
      <c r="K91" s="53"/>
      <c r="L91" s="48"/>
    </row>
    <row r="92" spans="1:12" s="2" customFormat="1" ht="78" customHeight="1" x14ac:dyDescent="0.2">
      <c r="A92" s="11">
        <f t="shared" si="3"/>
        <v>71</v>
      </c>
      <c r="B92" s="6" t="s">
        <v>30</v>
      </c>
      <c r="C92" s="6" t="s">
        <v>242</v>
      </c>
      <c r="D92" s="6" t="s">
        <v>32</v>
      </c>
      <c r="E92" s="6" t="s">
        <v>243</v>
      </c>
      <c r="F92" s="30" t="s">
        <v>244</v>
      </c>
      <c r="G92" s="6" t="s">
        <v>16</v>
      </c>
      <c r="H92" s="50">
        <v>10340</v>
      </c>
      <c r="I92" s="47">
        <f t="shared" si="4"/>
        <v>13442</v>
      </c>
      <c r="J92" s="51">
        <v>19387.5</v>
      </c>
      <c r="K92" s="53"/>
      <c r="L92" s="48"/>
    </row>
    <row r="93" spans="1:12" s="2" customFormat="1" ht="78" customHeight="1" x14ac:dyDescent="0.2">
      <c r="A93" s="11">
        <f t="shared" si="3"/>
        <v>72</v>
      </c>
      <c r="B93" s="6" t="s">
        <v>30</v>
      </c>
      <c r="C93" s="6" t="s">
        <v>245</v>
      </c>
      <c r="D93" s="6" t="s">
        <v>32</v>
      </c>
      <c r="E93" s="6" t="s">
        <v>246</v>
      </c>
      <c r="F93" s="30" t="s">
        <v>247</v>
      </c>
      <c r="G93" s="6" t="s">
        <v>16</v>
      </c>
      <c r="H93" s="50">
        <v>11110</v>
      </c>
      <c r="I93" s="47">
        <f t="shared" si="4"/>
        <v>14443</v>
      </c>
      <c r="J93" s="51">
        <v>20831.25</v>
      </c>
      <c r="K93" s="53"/>
      <c r="L93" s="48"/>
    </row>
    <row r="94" spans="1:12" s="2" customFormat="1" ht="78" customHeight="1" x14ac:dyDescent="0.2">
      <c r="A94" s="11">
        <f t="shared" si="3"/>
        <v>73</v>
      </c>
      <c r="B94" s="6" t="s">
        <v>30</v>
      </c>
      <c r="C94" s="6" t="s">
        <v>248</v>
      </c>
      <c r="D94" s="6" t="s">
        <v>32</v>
      </c>
      <c r="E94" s="6" t="s">
        <v>249</v>
      </c>
      <c r="F94" s="30" t="s">
        <v>250</v>
      </c>
      <c r="G94" s="6" t="s">
        <v>16</v>
      </c>
      <c r="H94" s="50">
        <v>12540</v>
      </c>
      <c r="I94" s="47">
        <f t="shared" si="4"/>
        <v>16302</v>
      </c>
      <c r="J94" s="51">
        <v>23512.5</v>
      </c>
      <c r="K94" s="53"/>
      <c r="L94" s="48"/>
    </row>
    <row r="95" spans="1:12" s="2" customFormat="1" ht="78" customHeight="1" x14ac:dyDescent="0.2">
      <c r="A95" s="11">
        <f t="shared" si="3"/>
        <v>74</v>
      </c>
      <c r="B95" s="6" t="s">
        <v>30</v>
      </c>
      <c r="C95" s="6" t="s">
        <v>251</v>
      </c>
      <c r="D95" s="6" t="s">
        <v>32</v>
      </c>
      <c r="E95" s="6" t="s">
        <v>252</v>
      </c>
      <c r="F95" s="30" t="s">
        <v>253</v>
      </c>
      <c r="G95" s="6" t="s">
        <v>16</v>
      </c>
      <c r="H95" s="50">
        <v>13310</v>
      </c>
      <c r="I95" s="47">
        <f t="shared" si="4"/>
        <v>17303</v>
      </c>
      <c r="J95" s="51">
        <v>24956.25</v>
      </c>
      <c r="K95" s="53"/>
      <c r="L95" s="48"/>
    </row>
    <row r="96" spans="1:12" s="2" customFormat="1" ht="78" customHeight="1" x14ac:dyDescent="0.2">
      <c r="A96" s="11">
        <f t="shared" si="3"/>
        <v>75</v>
      </c>
      <c r="B96" s="6" t="s">
        <v>30</v>
      </c>
      <c r="C96" s="6" t="s">
        <v>254</v>
      </c>
      <c r="D96" s="6" t="s">
        <v>32</v>
      </c>
      <c r="E96" s="6" t="s">
        <v>255</v>
      </c>
      <c r="F96" s="30" t="s">
        <v>256</v>
      </c>
      <c r="G96" s="6" t="s">
        <v>16</v>
      </c>
      <c r="H96" s="50">
        <v>14080</v>
      </c>
      <c r="I96" s="47">
        <f t="shared" si="4"/>
        <v>18304</v>
      </c>
      <c r="J96" s="51">
        <v>26400</v>
      </c>
      <c r="K96" s="53"/>
      <c r="L96" s="48"/>
    </row>
    <row r="97" spans="1:12" s="2" customFormat="1" ht="78" customHeight="1" x14ac:dyDescent="0.2">
      <c r="A97" s="11">
        <f t="shared" si="3"/>
        <v>76</v>
      </c>
      <c r="B97" s="6" t="s">
        <v>30</v>
      </c>
      <c r="C97" s="6" t="s">
        <v>257</v>
      </c>
      <c r="D97" s="6" t="s">
        <v>32</v>
      </c>
      <c r="E97" s="6" t="s">
        <v>258</v>
      </c>
      <c r="F97" s="30" t="s">
        <v>259</v>
      </c>
      <c r="G97" s="6" t="s">
        <v>16</v>
      </c>
      <c r="H97" s="50">
        <v>15620</v>
      </c>
      <c r="I97" s="47">
        <f t="shared" si="4"/>
        <v>20306</v>
      </c>
      <c r="J97" s="51">
        <v>29287.5</v>
      </c>
      <c r="K97" s="53"/>
      <c r="L97" s="48"/>
    </row>
    <row r="98" spans="1:12" s="2" customFormat="1" ht="78" customHeight="1" x14ac:dyDescent="0.2">
      <c r="A98" s="11">
        <f t="shared" si="3"/>
        <v>77</v>
      </c>
      <c r="B98" s="6" t="s">
        <v>30</v>
      </c>
      <c r="C98" s="6" t="s">
        <v>260</v>
      </c>
      <c r="D98" s="6" t="s">
        <v>32</v>
      </c>
      <c r="E98" s="6" t="s">
        <v>261</v>
      </c>
      <c r="F98" s="30" t="s">
        <v>262</v>
      </c>
      <c r="G98" s="6" t="s">
        <v>16</v>
      </c>
      <c r="H98" s="50">
        <v>17160</v>
      </c>
      <c r="I98" s="47">
        <f t="shared" si="4"/>
        <v>22308</v>
      </c>
      <c r="J98" s="51">
        <v>32175</v>
      </c>
      <c r="K98" s="53"/>
      <c r="L98" s="48"/>
    </row>
    <row r="99" spans="1:12" s="2" customFormat="1" ht="72.599999999999994" customHeight="1" x14ac:dyDescent="0.2">
      <c r="A99" s="11">
        <f t="shared" si="3"/>
        <v>78</v>
      </c>
      <c r="B99" s="6" t="s">
        <v>30</v>
      </c>
      <c r="C99" s="6" t="s">
        <v>263</v>
      </c>
      <c r="D99" s="6" t="s">
        <v>32</v>
      </c>
      <c r="E99" s="6" t="s">
        <v>264</v>
      </c>
      <c r="F99" s="30" t="s">
        <v>265</v>
      </c>
      <c r="G99" s="6" t="s">
        <v>16</v>
      </c>
      <c r="H99" s="50">
        <v>9570</v>
      </c>
      <c r="I99" s="47">
        <f t="shared" si="4"/>
        <v>12441</v>
      </c>
      <c r="J99" s="51">
        <v>17943.75</v>
      </c>
      <c r="K99" s="53"/>
      <c r="L99" s="48"/>
    </row>
    <row r="100" spans="1:12" s="2" customFormat="1" ht="72.599999999999994" customHeight="1" x14ac:dyDescent="0.2">
      <c r="A100" s="11">
        <f t="shared" si="3"/>
        <v>79</v>
      </c>
      <c r="B100" s="6" t="s">
        <v>30</v>
      </c>
      <c r="C100" s="6" t="s">
        <v>266</v>
      </c>
      <c r="D100" s="6" t="s">
        <v>32</v>
      </c>
      <c r="E100" s="6" t="s">
        <v>267</v>
      </c>
      <c r="F100" s="30" t="s">
        <v>268</v>
      </c>
      <c r="G100" s="6" t="s">
        <v>16</v>
      </c>
      <c r="H100" s="50">
        <v>10340</v>
      </c>
      <c r="I100" s="47">
        <f t="shared" si="4"/>
        <v>13442</v>
      </c>
      <c r="J100" s="51">
        <v>19387.5</v>
      </c>
      <c r="K100" s="53"/>
      <c r="L100" s="48"/>
    </row>
    <row r="101" spans="1:12" s="2" customFormat="1" ht="72.599999999999994" customHeight="1" x14ac:dyDescent="0.2">
      <c r="A101" s="11">
        <f t="shared" si="3"/>
        <v>80</v>
      </c>
      <c r="B101" s="6" t="s">
        <v>30</v>
      </c>
      <c r="C101" s="6" t="s">
        <v>269</v>
      </c>
      <c r="D101" s="6" t="s">
        <v>32</v>
      </c>
      <c r="E101" s="6" t="s">
        <v>270</v>
      </c>
      <c r="F101" s="30" t="s">
        <v>271</v>
      </c>
      <c r="G101" s="6" t="s">
        <v>16</v>
      </c>
      <c r="H101" s="50">
        <v>11110</v>
      </c>
      <c r="I101" s="47">
        <f t="shared" si="4"/>
        <v>14443</v>
      </c>
      <c r="J101" s="51">
        <v>20831.25</v>
      </c>
      <c r="K101" s="53"/>
      <c r="L101" s="48"/>
    </row>
    <row r="102" spans="1:12" s="2" customFormat="1" ht="72.599999999999994" customHeight="1" x14ac:dyDescent="0.2">
      <c r="A102" s="11">
        <f t="shared" si="3"/>
        <v>81</v>
      </c>
      <c r="B102" s="6" t="s">
        <v>30</v>
      </c>
      <c r="C102" s="6" t="s">
        <v>272</v>
      </c>
      <c r="D102" s="6" t="s">
        <v>32</v>
      </c>
      <c r="E102" s="6" t="s">
        <v>273</v>
      </c>
      <c r="F102" s="30" t="s">
        <v>274</v>
      </c>
      <c r="G102" s="6" t="s">
        <v>16</v>
      </c>
      <c r="H102" s="50">
        <v>12540</v>
      </c>
      <c r="I102" s="47">
        <f t="shared" si="4"/>
        <v>16302</v>
      </c>
      <c r="J102" s="51">
        <v>23512.5</v>
      </c>
      <c r="K102" s="53"/>
      <c r="L102" s="48"/>
    </row>
    <row r="103" spans="1:12" s="2" customFormat="1" ht="72.599999999999994" customHeight="1" x14ac:dyDescent="0.2">
      <c r="A103" s="11">
        <f t="shared" si="3"/>
        <v>82</v>
      </c>
      <c r="B103" s="6" t="s">
        <v>30</v>
      </c>
      <c r="C103" s="6" t="s">
        <v>275</v>
      </c>
      <c r="D103" s="6" t="s">
        <v>32</v>
      </c>
      <c r="E103" s="6" t="s">
        <v>276</v>
      </c>
      <c r="F103" s="30" t="s">
        <v>277</v>
      </c>
      <c r="G103" s="6" t="s">
        <v>16</v>
      </c>
      <c r="H103" s="50">
        <v>13310</v>
      </c>
      <c r="I103" s="47">
        <f t="shared" si="4"/>
        <v>17303</v>
      </c>
      <c r="J103" s="51">
        <v>24956.25</v>
      </c>
      <c r="K103" s="53"/>
      <c r="L103" s="48"/>
    </row>
    <row r="104" spans="1:12" s="2" customFormat="1" ht="72.599999999999994" customHeight="1" x14ac:dyDescent="0.2">
      <c r="A104" s="11">
        <f t="shared" si="3"/>
        <v>83</v>
      </c>
      <c r="B104" s="6" t="s">
        <v>30</v>
      </c>
      <c r="C104" s="6" t="s">
        <v>278</v>
      </c>
      <c r="D104" s="6" t="s">
        <v>32</v>
      </c>
      <c r="E104" s="6" t="s">
        <v>279</v>
      </c>
      <c r="F104" s="30" t="s">
        <v>280</v>
      </c>
      <c r="G104" s="6" t="s">
        <v>16</v>
      </c>
      <c r="H104" s="50">
        <v>14080</v>
      </c>
      <c r="I104" s="47">
        <f t="shared" si="4"/>
        <v>18304</v>
      </c>
      <c r="J104" s="51">
        <v>26400</v>
      </c>
      <c r="K104" s="53"/>
      <c r="L104" s="48"/>
    </row>
    <row r="105" spans="1:12" s="2" customFormat="1" ht="72.599999999999994" customHeight="1" x14ac:dyDescent="0.2">
      <c r="A105" s="11">
        <f t="shared" si="3"/>
        <v>84</v>
      </c>
      <c r="B105" s="6" t="s">
        <v>30</v>
      </c>
      <c r="C105" s="6" t="s">
        <v>281</v>
      </c>
      <c r="D105" s="6" t="s">
        <v>32</v>
      </c>
      <c r="E105" s="6" t="s">
        <v>282</v>
      </c>
      <c r="F105" s="30" t="s">
        <v>283</v>
      </c>
      <c r="G105" s="6" t="s">
        <v>16</v>
      </c>
      <c r="H105" s="50">
        <v>15620</v>
      </c>
      <c r="I105" s="47">
        <f t="shared" si="4"/>
        <v>20306</v>
      </c>
      <c r="J105" s="51">
        <v>29287.5</v>
      </c>
      <c r="K105" s="53"/>
      <c r="L105" s="48"/>
    </row>
    <row r="106" spans="1:12" s="2" customFormat="1" ht="72.599999999999994" customHeight="1" x14ac:dyDescent="0.2">
      <c r="A106" s="11">
        <f t="shared" si="3"/>
        <v>85</v>
      </c>
      <c r="B106" s="6" t="s">
        <v>30</v>
      </c>
      <c r="C106" s="6" t="s">
        <v>284</v>
      </c>
      <c r="D106" s="6" t="s">
        <v>32</v>
      </c>
      <c r="E106" s="6" t="s">
        <v>285</v>
      </c>
      <c r="F106" s="30" t="s">
        <v>286</v>
      </c>
      <c r="G106" s="6" t="s">
        <v>16</v>
      </c>
      <c r="H106" s="50">
        <v>17160</v>
      </c>
      <c r="I106" s="47">
        <f t="shared" si="4"/>
        <v>22308</v>
      </c>
      <c r="J106" s="51">
        <v>32175</v>
      </c>
      <c r="K106" s="53"/>
      <c r="L106" s="48"/>
    </row>
  </sheetData>
  <mergeCells count="2">
    <mergeCell ref="A1:K1"/>
    <mergeCell ref="K4:K7"/>
  </mergeCells>
  <pageMargins left="0.118110236220472" right="0" top="0.35433070866141703" bottom="0.35433070866141703" header="0.31496062992126" footer="0.31496062992126"/>
  <pageSetup scale="75" orientation="landscape" r:id="rId1"/>
  <headerFooter>
    <oddFooter>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cp:lastPrinted>2026-06-22T11:14:35Z</cp:lastPrinted>
  <dcterms:created xsi:type="dcterms:W3CDTF">2025-07-29T07:45:54Z</dcterms:created>
  <dcterms:modified xsi:type="dcterms:W3CDTF">2026-07-16T11:49:05Z</dcterms:modified>
</cp:coreProperties>
</file>