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vi Jariwala\Downloads\"/>
    </mc:Choice>
  </mc:AlternateContent>
  <xr:revisionPtr revIDLastSave="0" documentId="8_{85686B35-D294-4EDC-8E57-08437703F827}" xr6:coauthVersionLast="47" xr6:coauthVersionMax="47" xr10:uidLastSave="{00000000-0000-0000-0000-000000000000}"/>
  <bookViews>
    <workbookView xWindow="-108" yWindow="-108" windowWidth="23256" windowHeight="12456" activeTab="3" xr2:uid="{0FB671E1-D62B-4D94-A251-3350F175FC9E}"/>
  </bookViews>
  <sheets>
    <sheet name="Assessment" sheetId="1" r:id="rId1"/>
    <sheet name="Practical Q-1" sheetId="2" r:id="rId2"/>
    <sheet name="Practical Q-2" sheetId="3" r:id="rId3"/>
    <sheet name="Practical Q-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3" l="1"/>
  <c r="E3" i="3"/>
  <c r="H11" i="2"/>
  <c r="I11" i="2"/>
  <c r="J11" i="2"/>
  <c r="G11" i="2"/>
  <c r="H10" i="2"/>
  <c r="I10" i="2"/>
  <c r="J10" i="2"/>
  <c r="G10" i="2"/>
  <c r="H9" i="2"/>
  <c r="I9" i="2"/>
  <c r="J9" i="2"/>
  <c r="G9" i="2"/>
  <c r="H8" i="2"/>
  <c r="I8" i="2"/>
  <c r="J8" i="2"/>
  <c r="G8" i="2"/>
  <c r="H7" i="2"/>
  <c r="I7" i="2"/>
  <c r="J7" i="2"/>
  <c r="G7" i="2"/>
  <c r="H6" i="2"/>
  <c r="I6" i="2"/>
  <c r="J6" i="2"/>
  <c r="G6" i="2"/>
  <c r="H5" i="2"/>
  <c r="I5" i="2"/>
  <c r="J5" i="2"/>
  <c r="G5" i="2"/>
  <c r="H4" i="2"/>
  <c r="I4" i="2"/>
  <c r="J4" i="2"/>
  <c r="G4" i="2"/>
  <c r="H3" i="2"/>
  <c r="I3" i="2"/>
  <c r="J3" i="2"/>
  <c r="G3" i="2"/>
  <c r="H2" i="2"/>
  <c r="I2" i="2"/>
  <c r="J2" i="2"/>
  <c r="G2" i="2"/>
</calcChain>
</file>

<file path=xl/sharedStrings.xml><?xml version="1.0" encoding="utf-8"?>
<sst xmlns="http://schemas.openxmlformats.org/spreadsheetml/2006/main" count="81" uniqueCount="79">
  <si>
    <t>Ans-1</t>
  </si>
  <si>
    <t>The difference between descriptive and inferential statistics is shown below</t>
  </si>
  <si>
    <t xml:space="preserve">Descriptive </t>
  </si>
  <si>
    <t>inferential</t>
  </si>
  <si>
    <t>decribe the data with particular data and using that we find mean mode median.</t>
  </si>
  <si>
    <t>here we are comparing the whole data of sample with population .</t>
  </si>
  <si>
    <t>its give you the shape of the data</t>
  </si>
  <si>
    <t>its give summary of data based on sample with population.</t>
  </si>
  <si>
    <t>Ans-2</t>
  </si>
  <si>
    <t>Population:</t>
  </si>
  <si>
    <t>the entire group that you want to study is known as population</t>
  </si>
  <si>
    <t>Sample:</t>
  </si>
  <si>
    <t>Sample is subset of population.</t>
  </si>
  <si>
    <t>Ans-3</t>
  </si>
  <si>
    <t>mean:</t>
  </si>
  <si>
    <t>median:</t>
  </si>
  <si>
    <t>mode:</t>
  </si>
  <si>
    <t>they are different from each other cause mean give you average of given data , median give you middle value according to given data and mode indicate highest value use in given data</t>
  </si>
  <si>
    <t>The average of given collections of data is known as mean.</t>
  </si>
  <si>
    <t>The mid-value of given data set when arranged in particular order is known as median.</t>
  </si>
  <si>
    <t>The most occuring number of given data set is known as a Mode.</t>
  </si>
  <si>
    <t>Ans-4</t>
  </si>
  <si>
    <t>Random Variables:</t>
  </si>
  <si>
    <t>A variable whose value is unknown or a function that assigns values to each of an experiment's outcomes which is known as a Random Variables.</t>
  </si>
  <si>
    <t>There are two types of random variables:</t>
  </si>
  <si>
    <t>1. Discrete Random Variable</t>
  </si>
  <si>
    <t>2. Continuous Random Variable</t>
  </si>
  <si>
    <t>Height(CM)</t>
  </si>
  <si>
    <t>Weight(KG)</t>
  </si>
  <si>
    <t>10th Mark</t>
  </si>
  <si>
    <t>12th Mark</t>
  </si>
  <si>
    <t>10th marks</t>
  </si>
  <si>
    <t>12th marks</t>
  </si>
  <si>
    <t>Weight(kg)</t>
  </si>
  <si>
    <t>Mean</t>
  </si>
  <si>
    <t>Median</t>
  </si>
  <si>
    <t>Mode</t>
  </si>
  <si>
    <t>Quartile(Minimum)</t>
  </si>
  <si>
    <t>Q1</t>
  </si>
  <si>
    <t>Q2</t>
  </si>
  <si>
    <t>Q3</t>
  </si>
  <si>
    <t>Maximum</t>
  </si>
  <si>
    <t>Kurtosis</t>
  </si>
  <si>
    <t>Skewness</t>
  </si>
  <si>
    <t>Interpretation from skewness:</t>
  </si>
  <si>
    <t>here in height skewness value is -2.57 which far from 0 so we can conclude that this data is not much accurate to the given data</t>
  </si>
  <si>
    <t>here in weight skewness value is 0.24 which is quite near to 0 so there is some chances that data is accurate but quite less</t>
  </si>
  <si>
    <t>here in 10th marks skewness value is -1.15 which is also far from 0 so which is not accurate to the given data.</t>
  </si>
  <si>
    <t>here 12th marks skewness value is 0.069 which is near to 0 so we can say given data is accurate.</t>
  </si>
  <si>
    <t>Interpretation from kurtosis:</t>
  </si>
  <si>
    <t>here in height and 10th marks kutosis is &gt;0 so we can say that it's variance is low but comapre to 10th marks , height variance is very low.</t>
  </si>
  <si>
    <t>here in weight and 12th marks kurtosis is &lt;0 so we can say that it's variance is high but compare to weight , 12th marks variance is quite high.</t>
  </si>
  <si>
    <t xml:space="preserve">Company A  </t>
  </si>
  <si>
    <t xml:space="preserve">Company B </t>
  </si>
  <si>
    <t>Covariance</t>
  </si>
  <si>
    <t>Correlation</t>
  </si>
  <si>
    <t>Interpretation of covariance is , here covariance value is 92.65 &gt;0 so as, company A value will increase/decrease according to company B value is increase/decrease respectively.</t>
  </si>
  <si>
    <t>Group1</t>
  </si>
  <si>
    <t>Group2</t>
  </si>
  <si>
    <t>t-Test: Two-Sample Assuming Equal Variances</t>
  </si>
  <si>
    <t>Variable 1</t>
  </si>
  <si>
    <t>Variable 2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</si>
  <si>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</si>
  <si>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</si>
  <si>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</si>
  <si>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</si>
  <si>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</si>
  <si>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</si>
  <si>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</si>
  <si>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</si>
  <si>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</si>
  <si>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</si>
  <si>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 xml:space="preserve">Result: </t>
  </si>
  <si>
    <t xml:space="preserve">here alpha value 0.05&gt; p-value 0.0004 , we can say that we reject the null </t>
  </si>
  <si>
    <t xml:space="preserve">here t-stat 5.79 &gt; t-critical 2.30 , we can say that we reject the  null </t>
  </si>
  <si>
    <t>H0: there is not significance difference between mean of two groups.</t>
  </si>
  <si>
    <t>H1: there is significance difference between  mean of  two groups.</t>
  </si>
  <si>
    <t>hypothesis . Conclude that there is signifiance difference between mean of  two groups.</t>
  </si>
  <si>
    <t>hypothesis . Conclude that there is signifiance difference between  mean of  two groups.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</si>
</sst>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0" xfId="0" applyFont="1"/>
    <xf numFmtId="0" fontId="0" fillId="0" borderId="2" xfId="0" applyBorder="1"/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9E524-C1DB-4856-A872-4A827A0D98B5}">
  <dimension ref="A2:C23"/>
  <sheetViews>
    <sheetView workbookViewId="0">
      <selection activeCell="E24" sqref="E24"/>
    </sheetView>
  </sheetViews>
  <sheetFormatPr defaultRowHeight="14.4" x14ac:dyDescent="0.3"/>
  <cols>
    <col min="2" max="2" width="17.5546875" customWidth="1"/>
    <col min="3" max="3" width="11.44140625" customWidth="1"/>
  </cols>
  <sheetData>
    <row r="2" spans="1:3" x14ac:dyDescent="0.3">
      <c r="A2" t="s">
        <v>0</v>
      </c>
      <c r="B2" t="s">
        <v>1</v>
      </c>
    </row>
    <row r="3" spans="1:3" x14ac:dyDescent="0.3">
      <c r="B3" t="s">
        <v>2</v>
      </c>
    </row>
    <row r="4" spans="1:3" x14ac:dyDescent="0.3">
      <c r="B4" t="s">
        <v>4</v>
      </c>
    </row>
    <row r="5" spans="1:3" x14ac:dyDescent="0.3">
      <c r="B5" t="s">
        <v>6</v>
      </c>
    </row>
    <row r="7" spans="1:3" x14ac:dyDescent="0.3">
      <c r="B7" t="s">
        <v>3</v>
      </c>
    </row>
    <row r="8" spans="1:3" x14ac:dyDescent="0.3">
      <c r="B8" t="s">
        <v>5</v>
      </c>
    </row>
    <row r="9" spans="1:3" x14ac:dyDescent="0.3">
      <c r="B9" t="s">
        <v>7</v>
      </c>
    </row>
    <row r="11" spans="1:3" x14ac:dyDescent="0.3">
      <c r="A11" t="s">
        <v>8</v>
      </c>
      <c r="B11" t="s">
        <v>9</v>
      </c>
      <c r="C11" t="s">
        <v>10</v>
      </c>
    </row>
    <row r="12" spans="1:3" x14ac:dyDescent="0.3">
      <c r="B12" t="s">
        <v>11</v>
      </c>
      <c r="C12" t="s">
        <v>12</v>
      </c>
    </row>
    <row r="14" spans="1:3" x14ac:dyDescent="0.3">
      <c r="A14" t="s">
        <v>13</v>
      </c>
      <c r="B14" t="s">
        <v>14</v>
      </c>
      <c r="C14" s="1" t="s">
        <v>18</v>
      </c>
    </row>
    <row r="15" spans="1:3" x14ac:dyDescent="0.3">
      <c r="B15" t="s">
        <v>15</v>
      </c>
      <c r="C15" t="s">
        <v>19</v>
      </c>
    </row>
    <row r="16" spans="1:3" x14ac:dyDescent="0.3">
      <c r="B16" t="s">
        <v>16</v>
      </c>
      <c r="C16" t="s">
        <v>20</v>
      </c>
    </row>
    <row r="18" spans="1:3" x14ac:dyDescent="0.3">
      <c r="B18" t="s">
        <v>17</v>
      </c>
    </row>
    <row r="20" spans="1:3" x14ac:dyDescent="0.3">
      <c r="A20" t="s">
        <v>21</v>
      </c>
      <c r="B20" t="s">
        <v>22</v>
      </c>
      <c r="C20" t="s">
        <v>23</v>
      </c>
    </row>
    <row r="21" spans="1:3" x14ac:dyDescent="0.3">
      <c r="B21" t="s">
        <v>24</v>
      </c>
    </row>
    <row r="22" spans="1:3" x14ac:dyDescent="0.3">
      <c r="B22" t="s">
        <v>25</v>
      </c>
    </row>
    <row r="23" spans="1:3" x14ac:dyDescent="0.3">
      <c r="B2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5D558-F6C0-455B-AB97-358743A66052}">
  <dimension ref="A1:J236"/>
  <sheetViews>
    <sheetView workbookViewId="0">
      <selection activeCell="G20" sqref="G20"/>
    </sheetView>
  </sheetViews>
  <sheetFormatPr defaultRowHeight="14.4" x14ac:dyDescent="0.3"/>
  <cols>
    <col min="6" max="6" width="28.33203125" customWidth="1"/>
    <col min="7" max="7" width="10.109375" bestFit="1" customWidth="1"/>
    <col min="8" max="8" width="9.6640625" bestFit="1" customWidth="1"/>
    <col min="9" max="10" width="10" bestFit="1" customWidth="1"/>
  </cols>
  <sheetData>
    <row r="1" spans="1:10" x14ac:dyDescent="0.3">
      <c r="A1" t="s">
        <v>27</v>
      </c>
      <c r="B1" t="s">
        <v>28</v>
      </c>
      <c r="C1" t="s">
        <v>29</v>
      </c>
      <c r="D1" t="s">
        <v>30</v>
      </c>
      <c r="F1" s="4"/>
      <c r="G1" s="3" t="s">
        <v>27</v>
      </c>
      <c r="H1" s="3" t="s">
        <v>33</v>
      </c>
      <c r="I1" s="3" t="s">
        <v>31</v>
      </c>
      <c r="J1" s="3" t="s">
        <v>32</v>
      </c>
    </row>
    <row r="2" spans="1:10" x14ac:dyDescent="0.3">
      <c r="A2">
        <v>100</v>
      </c>
      <c r="B2">
        <v>58</v>
      </c>
      <c r="C2">
        <v>79</v>
      </c>
      <c r="D2">
        <v>64</v>
      </c>
      <c r="F2" s="4" t="s">
        <v>34</v>
      </c>
      <c r="G2" s="2">
        <f>AVERAGE(A2:A236)</f>
        <v>157.40212765957446</v>
      </c>
      <c r="H2" s="2">
        <f t="shared" ref="H2:J2" si="0">AVERAGE(B2:B236)</f>
        <v>60.803829787234044</v>
      </c>
      <c r="I2" s="2">
        <f t="shared" si="0"/>
        <v>76.848510638297881</v>
      </c>
      <c r="J2" s="2">
        <f t="shared" si="0"/>
        <v>68.775872340425522</v>
      </c>
    </row>
    <row r="3" spans="1:10" x14ac:dyDescent="0.3">
      <c r="A3">
        <v>90</v>
      </c>
      <c r="B3">
        <v>40</v>
      </c>
      <c r="C3">
        <v>70</v>
      </c>
      <c r="D3">
        <v>80</v>
      </c>
      <c r="F3" s="4" t="s">
        <v>35</v>
      </c>
      <c r="G3" s="2">
        <f>MEDIAN(A2:A236)</f>
        <v>160</v>
      </c>
      <c r="H3" s="2">
        <f t="shared" ref="H3:J3" si="1">MEDIAN(B2:B236)</f>
        <v>60</v>
      </c>
      <c r="I3" s="2">
        <f t="shared" si="1"/>
        <v>80</v>
      </c>
      <c r="J3" s="2">
        <f t="shared" si="1"/>
        <v>69</v>
      </c>
    </row>
    <row r="4" spans="1:10" x14ac:dyDescent="0.3">
      <c r="A4">
        <v>159</v>
      </c>
      <c r="B4">
        <v>78</v>
      </c>
      <c r="C4">
        <v>71</v>
      </c>
      <c r="D4">
        <v>61</v>
      </c>
      <c r="F4" s="4" t="s">
        <v>36</v>
      </c>
      <c r="G4" s="2">
        <f>MODE(A2:A236)</f>
        <v>160</v>
      </c>
      <c r="H4" s="2">
        <f t="shared" ref="H4:J4" si="2">MODE(B2:B236)</f>
        <v>60</v>
      </c>
      <c r="I4" s="2">
        <f t="shared" si="2"/>
        <v>60</v>
      </c>
      <c r="J4" s="2">
        <f t="shared" si="2"/>
        <v>70</v>
      </c>
    </row>
    <row r="5" spans="1:10" x14ac:dyDescent="0.3">
      <c r="A5">
        <v>147</v>
      </c>
      <c r="B5">
        <v>20</v>
      </c>
      <c r="C5">
        <v>70</v>
      </c>
      <c r="D5">
        <v>59</v>
      </c>
      <c r="F5" s="4" t="s">
        <v>37</v>
      </c>
      <c r="G5" s="2">
        <f>QUARTILE(A2:A236,0)</f>
        <v>4.5</v>
      </c>
      <c r="H5" s="2">
        <f t="shared" ref="H5:J5" si="3">QUARTILE(B2:B236,0)</f>
        <v>20</v>
      </c>
      <c r="I5" s="2">
        <f t="shared" si="3"/>
        <v>7.4</v>
      </c>
      <c r="J5" s="2">
        <f t="shared" si="3"/>
        <v>45</v>
      </c>
    </row>
    <row r="6" spans="1:10" x14ac:dyDescent="0.3">
      <c r="A6">
        <v>170</v>
      </c>
      <c r="B6">
        <v>54</v>
      </c>
      <c r="C6">
        <v>40</v>
      </c>
      <c r="D6">
        <v>65</v>
      </c>
      <c r="F6" s="4" t="s">
        <v>38</v>
      </c>
      <c r="G6" s="2">
        <f>QUARTILE(A2:A236,1)</f>
        <v>152</v>
      </c>
      <c r="H6" s="2">
        <f t="shared" ref="H6:J6" si="4">QUARTILE(B2:B236,1)</f>
        <v>50</v>
      </c>
      <c r="I6" s="2">
        <f t="shared" si="4"/>
        <v>70</v>
      </c>
      <c r="J6" s="2">
        <f t="shared" si="4"/>
        <v>60</v>
      </c>
    </row>
    <row r="7" spans="1:10" x14ac:dyDescent="0.3">
      <c r="A7">
        <v>139</v>
      </c>
      <c r="B7">
        <v>33</v>
      </c>
      <c r="C7">
        <v>90</v>
      </c>
      <c r="D7">
        <v>75</v>
      </c>
      <c r="F7" s="4" t="s">
        <v>39</v>
      </c>
      <c r="G7" s="2">
        <f>QUARTILE(A2:A236,2)</f>
        <v>160</v>
      </c>
      <c r="H7" s="2">
        <f t="shared" ref="H7:J7" si="5">QUARTILE(B2:B236,2)</f>
        <v>60</v>
      </c>
      <c r="I7" s="2">
        <f t="shared" si="5"/>
        <v>80</v>
      </c>
      <c r="J7" s="2">
        <f t="shared" si="5"/>
        <v>69</v>
      </c>
    </row>
    <row r="8" spans="1:10" x14ac:dyDescent="0.3">
      <c r="A8">
        <v>165</v>
      </c>
      <c r="B8">
        <v>50</v>
      </c>
      <c r="C8">
        <v>70</v>
      </c>
      <c r="D8">
        <v>63</v>
      </c>
      <c r="F8" s="4" t="s">
        <v>40</v>
      </c>
      <c r="G8" s="2">
        <f>QUARTILE(A2:A236,3)</f>
        <v>170</v>
      </c>
      <c r="H8" s="2">
        <f t="shared" ref="H8:J8" si="6">QUARTILE(B2:B236,3)</f>
        <v>70</v>
      </c>
      <c r="I8" s="2">
        <f t="shared" si="6"/>
        <v>86.25</v>
      </c>
      <c r="J8" s="2">
        <f t="shared" si="6"/>
        <v>76</v>
      </c>
    </row>
    <row r="9" spans="1:10" x14ac:dyDescent="0.3">
      <c r="A9">
        <v>152</v>
      </c>
      <c r="B9">
        <v>43</v>
      </c>
      <c r="C9">
        <v>61.6</v>
      </c>
      <c r="D9">
        <v>61.67</v>
      </c>
      <c r="F9" s="4" t="s">
        <v>41</v>
      </c>
      <c r="G9" s="2">
        <f>QUARTILE(A2:A236,4)</f>
        <v>192</v>
      </c>
      <c r="H9" s="2">
        <f t="shared" ref="H9:J9" si="7">QUARTILE(B2:B236,4)</f>
        <v>106</v>
      </c>
      <c r="I9" s="2">
        <f t="shared" si="7"/>
        <v>98</v>
      </c>
      <c r="J9" s="2">
        <f t="shared" si="7"/>
        <v>94</v>
      </c>
    </row>
    <row r="10" spans="1:10" x14ac:dyDescent="0.3">
      <c r="A10">
        <v>190</v>
      </c>
      <c r="B10">
        <v>85</v>
      </c>
      <c r="C10">
        <v>88.2</v>
      </c>
      <c r="D10">
        <v>67.5</v>
      </c>
      <c r="F10" s="4" t="s">
        <v>43</v>
      </c>
      <c r="G10" s="2">
        <f>SKEW(A2:A236)</f>
        <v>-2.5794327896703906</v>
      </c>
      <c r="H10" s="2">
        <f t="shared" ref="H10:J10" si="8">SKEW(B2:B236)</f>
        <v>0.24899782060552095</v>
      </c>
      <c r="I10" s="2">
        <f t="shared" si="8"/>
        <v>-1.1501669731288233</v>
      </c>
      <c r="J10" s="2">
        <f t="shared" si="8"/>
        <v>6.9232421740388711E-2</v>
      </c>
    </row>
    <row r="11" spans="1:10" x14ac:dyDescent="0.3">
      <c r="A11">
        <v>150</v>
      </c>
      <c r="B11">
        <v>84</v>
      </c>
      <c r="C11">
        <v>60</v>
      </c>
      <c r="D11">
        <v>65</v>
      </c>
      <c r="F11" s="4" t="s">
        <v>42</v>
      </c>
      <c r="G11" s="2">
        <f>KURT(A2:A236)</f>
        <v>12.004227761923811</v>
      </c>
      <c r="H11" s="2">
        <f t="shared" ref="H11:J11" si="9">KURT(B2:B236)</f>
        <v>-0.35090176835171905</v>
      </c>
      <c r="I11" s="2">
        <f t="shared" si="9"/>
        <v>2.6412127135255625</v>
      </c>
      <c r="J11" s="2">
        <f t="shared" si="9"/>
        <v>-0.63959972017130706</v>
      </c>
    </row>
    <row r="12" spans="1:10" x14ac:dyDescent="0.3">
      <c r="A12">
        <v>99</v>
      </c>
      <c r="B12">
        <v>50</v>
      </c>
      <c r="C12">
        <v>75</v>
      </c>
      <c r="D12">
        <v>70</v>
      </c>
    </row>
    <row r="13" spans="1:10" x14ac:dyDescent="0.3">
      <c r="A13">
        <v>152</v>
      </c>
      <c r="B13">
        <v>51</v>
      </c>
      <c r="C13">
        <v>60</v>
      </c>
      <c r="D13">
        <v>55</v>
      </c>
    </row>
    <row r="14" spans="1:10" x14ac:dyDescent="0.3">
      <c r="A14">
        <v>158</v>
      </c>
      <c r="B14">
        <v>64</v>
      </c>
      <c r="C14">
        <v>59</v>
      </c>
      <c r="D14">
        <v>54</v>
      </c>
      <c r="F14" s="5" t="s">
        <v>44</v>
      </c>
      <c r="G14" t="s">
        <v>45</v>
      </c>
    </row>
    <row r="15" spans="1:10" x14ac:dyDescent="0.3">
      <c r="A15">
        <v>160</v>
      </c>
      <c r="B15">
        <v>52</v>
      </c>
      <c r="C15">
        <v>50</v>
      </c>
      <c r="D15">
        <v>55</v>
      </c>
      <c r="G15" t="s">
        <v>46</v>
      </c>
    </row>
    <row r="16" spans="1:10" x14ac:dyDescent="0.3">
      <c r="A16">
        <v>160</v>
      </c>
      <c r="B16">
        <v>83</v>
      </c>
      <c r="C16">
        <v>89.5</v>
      </c>
      <c r="D16">
        <v>69.7</v>
      </c>
      <c r="G16" t="s">
        <v>47</v>
      </c>
    </row>
    <row r="17" spans="1:7" x14ac:dyDescent="0.3">
      <c r="A17">
        <v>156</v>
      </c>
      <c r="B17">
        <v>68</v>
      </c>
      <c r="C17">
        <v>54</v>
      </c>
      <c r="D17">
        <v>48</v>
      </c>
      <c r="G17" t="s">
        <v>48</v>
      </c>
    </row>
    <row r="18" spans="1:7" x14ac:dyDescent="0.3">
      <c r="A18">
        <v>153</v>
      </c>
      <c r="B18">
        <v>52</v>
      </c>
      <c r="C18">
        <v>83</v>
      </c>
      <c r="D18">
        <v>76</v>
      </c>
    </row>
    <row r="19" spans="1:7" x14ac:dyDescent="0.3">
      <c r="A19">
        <v>162</v>
      </c>
      <c r="B19">
        <v>60</v>
      </c>
      <c r="C19">
        <v>62</v>
      </c>
      <c r="D19">
        <v>61.3</v>
      </c>
      <c r="F19" s="5" t="s">
        <v>49</v>
      </c>
      <c r="G19" t="s">
        <v>50</v>
      </c>
    </row>
    <row r="20" spans="1:7" x14ac:dyDescent="0.3">
      <c r="A20">
        <v>150</v>
      </c>
      <c r="B20">
        <v>60</v>
      </c>
      <c r="C20">
        <v>60</v>
      </c>
      <c r="D20">
        <v>65</v>
      </c>
      <c r="G20" t="s">
        <v>51</v>
      </c>
    </row>
    <row r="21" spans="1:7" x14ac:dyDescent="0.3">
      <c r="A21">
        <v>109</v>
      </c>
      <c r="B21">
        <v>42</v>
      </c>
      <c r="C21">
        <v>60</v>
      </c>
      <c r="D21">
        <v>70</v>
      </c>
    </row>
    <row r="22" spans="1:7" x14ac:dyDescent="0.3">
      <c r="A22">
        <v>160</v>
      </c>
      <c r="B22">
        <v>50</v>
      </c>
      <c r="C22">
        <v>65</v>
      </c>
      <c r="D22">
        <v>65</v>
      </c>
    </row>
    <row r="23" spans="1:7" x14ac:dyDescent="0.3">
      <c r="A23">
        <v>154</v>
      </c>
      <c r="B23">
        <v>51</v>
      </c>
      <c r="C23">
        <v>65</v>
      </c>
      <c r="D23">
        <v>70</v>
      </c>
    </row>
    <row r="24" spans="1:7" x14ac:dyDescent="0.3">
      <c r="A24">
        <v>142</v>
      </c>
      <c r="B24">
        <v>42</v>
      </c>
      <c r="C24">
        <v>78</v>
      </c>
      <c r="D24">
        <v>60</v>
      </c>
    </row>
    <row r="25" spans="1:7" x14ac:dyDescent="0.3">
      <c r="A25">
        <v>180</v>
      </c>
      <c r="B25">
        <v>90</v>
      </c>
      <c r="C25">
        <v>75</v>
      </c>
      <c r="D25">
        <v>73.8</v>
      </c>
    </row>
    <row r="26" spans="1:7" x14ac:dyDescent="0.3">
      <c r="A26">
        <v>167</v>
      </c>
      <c r="B26">
        <v>85</v>
      </c>
      <c r="C26">
        <v>75</v>
      </c>
      <c r="D26">
        <v>60</v>
      </c>
    </row>
    <row r="27" spans="1:7" x14ac:dyDescent="0.3">
      <c r="A27">
        <v>90</v>
      </c>
      <c r="B27">
        <v>89</v>
      </c>
      <c r="C27">
        <v>60</v>
      </c>
      <c r="D27">
        <v>50</v>
      </c>
    </row>
    <row r="28" spans="1:7" x14ac:dyDescent="0.3">
      <c r="A28">
        <v>175</v>
      </c>
      <c r="B28">
        <v>73</v>
      </c>
      <c r="C28">
        <v>90</v>
      </c>
      <c r="D28">
        <v>90</v>
      </c>
    </row>
    <row r="29" spans="1:7" x14ac:dyDescent="0.3">
      <c r="A29">
        <v>151</v>
      </c>
      <c r="B29">
        <v>69</v>
      </c>
      <c r="C29">
        <v>73</v>
      </c>
      <c r="D29">
        <v>85</v>
      </c>
    </row>
    <row r="30" spans="1:7" x14ac:dyDescent="0.3">
      <c r="A30">
        <v>145</v>
      </c>
      <c r="B30">
        <v>39</v>
      </c>
      <c r="C30">
        <v>89</v>
      </c>
      <c r="D30">
        <v>77</v>
      </c>
    </row>
    <row r="31" spans="1:7" x14ac:dyDescent="0.3">
      <c r="A31">
        <v>99</v>
      </c>
      <c r="B31">
        <v>40</v>
      </c>
      <c r="C31">
        <v>94</v>
      </c>
      <c r="D31">
        <v>94</v>
      </c>
    </row>
    <row r="32" spans="1:7" x14ac:dyDescent="0.3">
      <c r="A32">
        <v>151</v>
      </c>
      <c r="B32">
        <v>52</v>
      </c>
      <c r="C32">
        <v>60</v>
      </c>
      <c r="D32">
        <v>65</v>
      </c>
    </row>
    <row r="33" spans="1:4" x14ac:dyDescent="0.3">
      <c r="A33">
        <v>158</v>
      </c>
      <c r="B33">
        <v>63</v>
      </c>
      <c r="C33">
        <v>78</v>
      </c>
      <c r="D33">
        <v>60</v>
      </c>
    </row>
    <row r="34" spans="1:4" x14ac:dyDescent="0.3">
      <c r="A34">
        <v>160</v>
      </c>
      <c r="B34">
        <v>60</v>
      </c>
      <c r="C34">
        <v>69</v>
      </c>
      <c r="D34">
        <v>60</v>
      </c>
    </row>
    <row r="35" spans="1:4" x14ac:dyDescent="0.3">
      <c r="A35">
        <v>163</v>
      </c>
      <c r="B35">
        <v>55</v>
      </c>
      <c r="C35">
        <v>85.6</v>
      </c>
      <c r="D35">
        <v>70</v>
      </c>
    </row>
    <row r="36" spans="1:4" x14ac:dyDescent="0.3">
      <c r="A36">
        <v>160</v>
      </c>
      <c r="B36">
        <v>70</v>
      </c>
      <c r="C36">
        <v>65</v>
      </c>
      <c r="D36">
        <v>60</v>
      </c>
    </row>
    <row r="37" spans="1:4" x14ac:dyDescent="0.3">
      <c r="A37">
        <v>144</v>
      </c>
      <c r="B37">
        <v>50</v>
      </c>
      <c r="C37">
        <v>70</v>
      </c>
      <c r="D37">
        <v>60</v>
      </c>
    </row>
    <row r="38" spans="1:4" x14ac:dyDescent="0.3">
      <c r="A38">
        <v>155</v>
      </c>
      <c r="B38">
        <v>48</v>
      </c>
      <c r="C38">
        <v>85</v>
      </c>
      <c r="D38">
        <v>80</v>
      </c>
    </row>
    <row r="39" spans="1:4" x14ac:dyDescent="0.3">
      <c r="A39">
        <v>150</v>
      </c>
      <c r="B39">
        <v>45</v>
      </c>
      <c r="C39">
        <v>90</v>
      </c>
      <c r="D39">
        <v>90</v>
      </c>
    </row>
    <row r="40" spans="1:4" x14ac:dyDescent="0.3">
      <c r="A40">
        <v>185</v>
      </c>
      <c r="B40">
        <v>72</v>
      </c>
      <c r="C40">
        <v>79</v>
      </c>
      <c r="D40">
        <v>65</v>
      </c>
    </row>
    <row r="41" spans="1:4" x14ac:dyDescent="0.3">
      <c r="A41">
        <v>165</v>
      </c>
      <c r="B41">
        <v>50</v>
      </c>
      <c r="C41">
        <v>77</v>
      </c>
      <c r="D41">
        <v>87</v>
      </c>
    </row>
    <row r="42" spans="1:4" x14ac:dyDescent="0.3">
      <c r="A42">
        <v>175</v>
      </c>
      <c r="B42">
        <v>43</v>
      </c>
      <c r="C42">
        <v>54</v>
      </c>
      <c r="D42">
        <v>51</v>
      </c>
    </row>
    <row r="43" spans="1:4" x14ac:dyDescent="0.3">
      <c r="A43">
        <v>98</v>
      </c>
      <c r="B43">
        <v>35</v>
      </c>
      <c r="C43">
        <v>70</v>
      </c>
      <c r="D43">
        <v>55</v>
      </c>
    </row>
    <row r="44" spans="1:4" x14ac:dyDescent="0.3">
      <c r="A44">
        <v>159</v>
      </c>
      <c r="B44">
        <v>95</v>
      </c>
      <c r="C44">
        <v>72</v>
      </c>
      <c r="D44">
        <v>80</v>
      </c>
    </row>
    <row r="45" spans="1:4" x14ac:dyDescent="0.3">
      <c r="A45">
        <v>160</v>
      </c>
      <c r="B45">
        <v>70</v>
      </c>
      <c r="C45">
        <v>70</v>
      </c>
      <c r="D45">
        <v>70</v>
      </c>
    </row>
    <row r="46" spans="1:4" x14ac:dyDescent="0.3">
      <c r="A46">
        <v>160</v>
      </c>
      <c r="B46">
        <v>65</v>
      </c>
      <c r="C46">
        <v>70</v>
      </c>
      <c r="D46">
        <v>75</v>
      </c>
    </row>
    <row r="47" spans="1:4" x14ac:dyDescent="0.3">
      <c r="A47">
        <v>154</v>
      </c>
      <c r="B47">
        <v>45</v>
      </c>
      <c r="C47">
        <v>64</v>
      </c>
      <c r="D47">
        <v>88</v>
      </c>
    </row>
    <row r="48" spans="1:4" x14ac:dyDescent="0.3">
      <c r="A48">
        <v>160</v>
      </c>
      <c r="B48">
        <v>80</v>
      </c>
      <c r="C48">
        <v>75</v>
      </c>
      <c r="D48">
        <v>75</v>
      </c>
    </row>
    <row r="49" spans="1:4" x14ac:dyDescent="0.3">
      <c r="A49">
        <v>90</v>
      </c>
      <c r="B49">
        <v>83</v>
      </c>
      <c r="C49">
        <v>60</v>
      </c>
      <c r="D49">
        <v>82</v>
      </c>
    </row>
    <row r="50" spans="1:4" x14ac:dyDescent="0.3">
      <c r="A50">
        <v>156</v>
      </c>
      <c r="B50">
        <v>70</v>
      </c>
      <c r="C50">
        <v>66</v>
      </c>
      <c r="D50">
        <v>65</v>
      </c>
    </row>
    <row r="51" spans="1:4" x14ac:dyDescent="0.3">
      <c r="A51">
        <v>155</v>
      </c>
      <c r="B51">
        <v>55</v>
      </c>
      <c r="C51">
        <v>73</v>
      </c>
      <c r="D51">
        <v>72</v>
      </c>
    </row>
    <row r="52" spans="1:4" x14ac:dyDescent="0.3">
      <c r="A52">
        <v>153</v>
      </c>
      <c r="B52">
        <v>56</v>
      </c>
      <c r="C52">
        <v>62</v>
      </c>
      <c r="D52">
        <v>53</v>
      </c>
    </row>
    <row r="53" spans="1:4" x14ac:dyDescent="0.3">
      <c r="A53">
        <v>157</v>
      </c>
      <c r="B53">
        <v>53</v>
      </c>
      <c r="C53">
        <v>85</v>
      </c>
      <c r="D53">
        <v>88</v>
      </c>
    </row>
    <row r="54" spans="1:4" x14ac:dyDescent="0.3">
      <c r="A54">
        <v>170</v>
      </c>
      <c r="B54">
        <v>65</v>
      </c>
      <c r="C54">
        <v>70</v>
      </c>
      <c r="D54">
        <v>80</v>
      </c>
    </row>
    <row r="55" spans="1:4" x14ac:dyDescent="0.3">
      <c r="A55">
        <v>159</v>
      </c>
      <c r="B55">
        <v>67</v>
      </c>
      <c r="C55">
        <v>98</v>
      </c>
      <c r="D55">
        <v>80</v>
      </c>
    </row>
    <row r="56" spans="1:4" x14ac:dyDescent="0.3">
      <c r="A56">
        <v>180</v>
      </c>
      <c r="B56">
        <v>43</v>
      </c>
      <c r="C56">
        <v>86</v>
      </c>
      <c r="D56">
        <v>78</v>
      </c>
    </row>
    <row r="57" spans="1:4" x14ac:dyDescent="0.3">
      <c r="A57">
        <v>100</v>
      </c>
      <c r="B57">
        <v>47</v>
      </c>
      <c r="C57">
        <v>87</v>
      </c>
      <c r="D57">
        <v>84</v>
      </c>
    </row>
    <row r="58" spans="1:4" x14ac:dyDescent="0.3">
      <c r="A58">
        <v>156</v>
      </c>
      <c r="B58">
        <v>52</v>
      </c>
      <c r="C58">
        <v>82</v>
      </c>
      <c r="D58">
        <v>70</v>
      </c>
    </row>
    <row r="59" spans="1:4" x14ac:dyDescent="0.3">
      <c r="A59">
        <v>167</v>
      </c>
      <c r="B59">
        <v>62</v>
      </c>
      <c r="C59">
        <v>80</v>
      </c>
      <c r="D59">
        <v>60</v>
      </c>
    </row>
    <row r="60" spans="1:4" x14ac:dyDescent="0.3">
      <c r="A60">
        <v>152</v>
      </c>
      <c r="B60">
        <v>60</v>
      </c>
      <c r="C60">
        <v>93.6</v>
      </c>
      <c r="D60">
        <v>85</v>
      </c>
    </row>
    <row r="61" spans="1:4" x14ac:dyDescent="0.3">
      <c r="A61">
        <v>152</v>
      </c>
      <c r="B61">
        <v>50</v>
      </c>
      <c r="C61">
        <v>90</v>
      </c>
      <c r="D61">
        <v>80</v>
      </c>
    </row>
    <row r="62" spans="1:4" x14ac:dyDescent="0.3">
      <c r="A62">
        <v>146</v>
      </c>
      <c r="B62">
        <v>61</v>
      </c>
      <c r="C62">
        <v>88</v>
      </c>
      <c r="D62">
        <v>81</v>
      </c>
    </row>
    <row r="63" spans="1:4" x14ac:dyDescent="0.3">
      <c r="A63">
        <v>156</v>
      </c>
      <c r="B63">
        <v>42</v>
      </c>
      <c r="C63">
        <v>87</v>
      </c>
      <c r="D63">
        <v>78</v>
      </c>
    </row>
    <row r="64" spans="1:4" x14ac:dyDescent="0.3">
      <c r="A64">
        <v>190</v>
      </c>
      <c r="B64">
        <v>90</v>
      </c>
      <c r="C64">
        <v>70</v>
      </c>
      <c r="D64">
        <v>70</v>
      </c>
    </row>
    <row r="65" spans="1:4" x14ac:dyDescent="0.3">
      <c r="A65">
        <v>155</v>
      </c>
      <c r="B65">
        <v>89</v>
      </c>
      <c r="C65">
        <v>89</v>
      </c>
      <c r="D65">
        <v>69</v>
      </c>
    </row>
    <row r="66" spans="1:4" x14ac:dyDescent="0.3">
      <c r="A66">
        <v>160</v>
      </c>
      <c r="B66">
        <v>55</v>
      </c>
      <c r="C66">
        <v>70</v>
      </c>
      <c r="D66">
        <v>60</v>
      </c>
    </row>
    <row r="67" spans="1:4" x14ac:dyDescent="0.3">
      <c r="A67">
        <v>153</v>
      </c>
      <c r="B67">
        <v>75</v>
      </c>
      <c r="C67">
        <v>95</v>
      </c>
      <c r="D67">
        <v>90</v>
      </c>
    </row>
    <row r="68" spans="1:4" x14ac:dyDescent="0.3">
      <c r="A68">
        <v>160</v>
      </c>
      <c r="B68">
        <v>42</v>
      </c>
      <c r="C68">
        <v>80</v>
      </c>
      <c r="D68">
        <v>75</v>
      </c>
    </row>
    <row r="69" spans="1:4" x14ac:dyDescent="0.3">
      <c r="A69">
        <v>100</v>
      </c>
      <c r="B69">
        <v>93</v>
      </c>
      <c r="C69">
        <v>90</v>
      </c>
      <c r="D69">
        <v>62</v>
      </c>
    </row>
    <row r="70" spans="1:4" x14ac:dyDescent="0.3">
      <c r="A70">
        <v>157</v>
      </c>
      <c r="B70">
        <v>58</v>
      </c>
      <c r="C70">
        <v>84</v>
      </c>
      <c r="D70">
        <v>65</v>
      </c>
    </row>
    <row r="71" spans="1:4" x14ac:dyDescent="0.3">
      <c r="A71">
        <v>162</v>
      </c>
      <c r="B71">
        <v>73</v>
      </c>
      <c r="C71">
        <v>50</v>
      </c>
      <c r="D71">
        <v>50</v>
      </c>
    </row>
    <row r="72" spans="1:4" x14ac:dyDescent="0.3">
      <c r="A72">
        <v>99</v>
      </c>
      <c r="B72">
        <v>78</v>
      </c>
      <c r="C72">
        <v>91</v>
      </c>
      <c r="D72">
        <v>60</v>
      </c>
    </row>
    <row r="73" spans="1:4" x14ac:dyDescent="0.3">
      <c r="A73">
        <v>162</v>
      </c>
      <c r="B73">
        <v>60</v>
      </c>
      <c r="C73">
        <v>84</v>
      </c>
      <c r="D73">
        <v>64</v>
      </c>
    </row>
    <row r="74" spans="1:4" x14ac:dyDescent="0.3">
      <c r="A74">
        <v>160</v>
      </c>
      <c r="B74">
        <v>35</v>
      </c>
      <c r="C74">
        <v>87</v>
      </c>
      <c r="D74">
        <v>75</v>
      </c>
    </row>
    <row r="75" spans="1:4" x14ac:dyDescent="0.3">
      <c r="A75">
        <v>190</v>
      </c>
      <c r="B75">
        <v>70</v>
      </c>
      <c r="C75">
        <v>89.8</v>
      </c>
      <c r="D75">
        <v>63.3</v>
      </c>
    </row>
    <row r="76" spans="1:4" x14ac:dyDescent="0.3">
      <c r="A76">
        <v>160</v>
      </c>
      <c r="B76">
        <v>60</v>
      </c>
      <c r="C76">
        <v>89</v>
      </c>
      <c r="D76">
        <v>69</v>
      </c>
    </row>
    <row r="77" spans="1:4" x14ac:dyDescent="0.3">
      <c r="A77">
        <v>150</v>
      </c>
      <c r="B77">
        <v>74</v>
      </c>
      <c r="C77">
        <v>75</v>
      </c>
      <c r="D77">
        <v>55</v>
      </c>
    </row>
    <row r="78" spans="1:4" x14ac:dyDescent="0.3">
      <c r="A78">
        <v>175</v>
      </c>
      <c r="B78">
        <v>65</v>
      </c>
      <c r="C78">
        <v>93</v>
      </c>
      <c r="D78">
        <v>66</v>
      </c>
    </row>
    <row r="79" spans="1:4" x14ac:dyDescent="0.3">
      <c r="A79">
        <v>172</v>
      </c>
      <c r="B79">
        <v>91</v>
      </c>
      <c r="C79">
        <v>92</v>
      </c>
      <c r="D79">
        <v>69</v>
      </c>
    </row>
    <row r="80" spans="1:4" x14ac:dyDescent="0.3">
      <c r="A80">
        <v>157</v>
      </c>
      <c r="B80">
        <v>76</v>
      </c>
      <c r="C80">
        <v>88</v>
      </c>
      <c r="D80">
        <v>58</v>
      </c>
    </row>
    <row r="81" spans="1:4" x14ac:dyDescent="0.3">
      <c r="A81">
        <v>100</v>
      </c>
      <c r="B81">
        <v>60</v>
      </c>
      <c r="C81">
        <v>88</v>
      </c>
      <c r="D81">
        <v>70</v>
      </c>
    </row>
    <row r="82" spans="1:4" x14ac:dyDescent="0.3">
      <c r="A82">
        <v>155</v>
      </c>
      <c r="B82">
        <v>52</v>
      </c>
      <c r="C82">
        <v>7.4</v>
      </c>
      <c r="D82">
        <v>79</v>
      </c>
    </row>
    <row r="83" spans="1:4" x14ac:dyDescent="0.3">
      <c r="A83">
        <v>156</v>
      </c>
      <c r="B83">
        <v>58</v>
      </c>
      <c r="C83">
        <v>75</v>
      </c>
      <c r="D83">
        <v>70</v>
      </c>
    </row>
    <row r="84" spans="1:4" x14ac:dyDescent="0.3">
      <c r="A84">
        <v>106</v>
      </c>
      <c r="B84">
        <v>64</v>
      </c>
      <c r="C84">
        <v>80</v>
      </c>
      <c r="D84">
        <v>70</v>
      </c>
    </row>
    <row r="85" spans="1:4" x14ac:dyDescent="0.3">
      <c r="A85">
        <v>170</v>
      </c>
      <c r="B85">
        <v>67</v>
      </c>
      <c r="C85">
        <v>81.400000000000006</v>
      </c>
      <c r="D85">
        <v>69</v>
      </c>
    </row>
    <row r="86" spans="1:4" x14ac:dyDescent="0.3">
      <c r="A86">
        <v>171</v>
      </c>
      <c r="B86">
        <v>60</v>
      </c>
      <c r="C86">
        <v>78</v>
      </c>
      <c r="D86">
        <v>55</v>
      </c>
    </row>
    <row r="87" spans="1:4" x14ac:dyDescent="0.3">
      <c r="A87">
        <v>177</v>
      </c>
      <c r="B87">
        <v>75</v>
      </c>
      <c r="C87">
        <v>60</v>
      </c>
      <c r="D87">
        <v>60</v>
      </c>
    </row>
    <row r="88" spans="1:4" x14ac:dyDescent="0.3">
      <c r="A88">
        <v>170</v>
      </c>
      <c r="B88">
        <v>45</v>
      </c>
      <c r="C88">
        <v>75</v>
      </c>
      <c r="D88">
        <v>64</v>
      </c>
    </row>
    <row r="89" spans="1:4" x14ac:dyDescent="0.3">
      <c r="A89">
        <v>180</v>
      </c>
      <c r="B89">
        <v>75</v>
      </c>
      <c r="C89">
        <v>90.2</v>
      </c>
      <c r="D89">
        <v>61.6</v>
      </c>
    </row>
    <row r="90" spans="1:4" x14ac:dyDescent="0.3">
      <c r="A90">
        <v>174</v>
      </c>
      <c r="B90">
        <v>54</v>
      </c>
      <c r="C90">
        <v>80</v>
      </c>
      <c r="D90">
        <v>62</v>
      </c>
    </row>
    <row r="91" spans="1:4" x14ac:dyDescent="0.3">
      <c r="A91">
        <v>172</v>
      </c>
      <c r="B91">
        <v>56</v>
      </c>
      <c r="C91">
        <v>86.5</v>
      </c>
      <c r="D91">
        <v>65.3</v>
      </c>
    </row>
    <row r="92" spans="1:4" x14ac:dyDescent="0.3">
      <c r="A92">
        <v>153</v>
      </c>
      <c r="B92">
        <v>50</v>
      </c>
      <c r="C92">
        <v>88.8</v>
      </c>
      <c r="D92">
        <v>71</v>
      </c>
    </row>
    <row r="93" spans="1:4" x14ac:dyDescent="0.3">
      <c r="A93">
        <v>158</v>
      </c>
      <c r="B93">
        <v>75</v>
      </c>
      <c r="C93">
        <v>90</v>
      </c>
      <c r="D93">
        <v>75</v>
      </c>
    </row>
    <row r="94" spans="1:4" x14ac:dyDescent="0.3">
      <c r="A94">
        <v>177</v>
      </c>
      <c r="B94">
        <v>70</v>
      </c>
      <c r="C94">
        <v>85</v>
      </c>
      <c r="D94">
        <v>61</v>
      </c>
    </row>
    <row r="95" spans="1:4" x14ac:dyDescent="0.3">
      <c r="A95">
        <v>175</v>
      </c>
      <c r="B95">
        <v>65</v>
      </c>
      <c r="C95">
        <v>76</v>
      </c>
      <c r="D95">
        <v>70</v>
      </c>
    </row>
    <row r="96" spans="1:4" x14ac:dyDescent="0.3">
      <c r="A96">
        <v>170</v>
      </c>
      <c r="B96">
        <v>70</v>
      </c>
      <c r="C96">
        <v>80</v>
      </c>
      <c r="D96">
        <v>70</v>
      </c>
    </row>
    <row r="97" spans="1:4" x14ac:dyDescent="0.3">
      <c r="A97">
        <v>180</v>
      </c>
      <c r="B97">
        <v>80</v>
      </c>
      <c r="C97">
        <v>91</v>
      </c>
      <c r="D97">
        <v>73.3</v>
      </c>
    </row>
    <row r="98" spans="1:4" x14ac:dyDescent="0.3">
      <c r="A98">
        <v>4.5</v>
      </c>
      <c r="B98">
        <v>42</v>
      </c>
      <c r="C98">
        <v>85</v>
      </c>
      <c r="D98">
        <v>90</v>
      </c>
    </row>
    <row r="99" spans="1:4" x14ac:dyDescent="0.3">
      <c r="A99">
        <v>170</v>
      </c>
      <c r="B99">
        <v>70</v>
      </c>
      <c r="C99">
        <v>80</v>
      </c>
      <c r="D99">
        <v>60</v>
      </c>
    </row>
    <row r="100" spans="1:4" x14ac:dyDescent="0.3">
      <c r="A100">
        <v>178</v>
      </c>
      <c r="B100">
        <v>83</v>
      </c>
      <c r="C100">
        <v>85.8</v>
      </c>
      <c r="D100">
        <v>63.66</v>
      </c>
    </row>
    <row r="101" spans="1:4" x14ac:dyDescent="0.3">
      <c r="A101">
        <v>180</v>
      </c>
      <c r="B101">
        <v>67</v>
      </c>
      <c r="C101">
        <v>80</v>
      </c>
      <c r="D101">
        <v>70</v>
      </c>
    </row>
    <row r="102" spans="1:4" x14ac:dyDescent="0.3">
      <c r="A102">
        <v>150</v>
      </c>
      <c r="B102">
        <v>48</v>
      </c>
      <c r="C102">
        <v>75</v>
      </c>
      <c r="D102">
        <v>50</v>
      </c>
    </row>
    <row r="103" spans="1:4" x14ac:dyDescent="0.3">
      <c r="A103">
        <v>170</v>
      </c>
      <c r="B103">
        <v>50</v>
      </c>
      <c r="C103">
        <v>95</v>
      </c>
      <c r="D103">
        <v>75</v>
      </c>
    </row>
    <row r="104" spans="1:4" x14ac:dyDescent="0.3">
      <c r="A104">
        <v>162</v>
      </c>
      <c r="B104">
        <v>65</v>
      </c>
      <c r="C104">
        <v>95</v>
      </c>
      <c r="D104">
        <v>85</v>
      </c>
    </row>
    <row r="105" spans="1:4" x14ac:dyDescent="0.3">
      <c r="A105">
        <v>170</v>
      </c>
      <c r="B105">
        <v>65</v>
      </c>
      <c r="C105">
        <v>90</v>
      </c>
      <c r="D105">
        <v>64</v>
      </c>
    </row>
    <row r="106" spans="1:4" x14ac:dyDescent="0.3">
      <c r="A106">
        <v>153</v>
      </c>
      <c r="B106">
        <v>63</v>
      </c>
      <c r="C106">
        <v>79.400000000000006</v>
      </c>
      <c r="D106">
        <v>61.33</v>
      </c>
    </row>
    <row r="107" spans="1:4" x14ac:dyDescent="0.3">
      <c r="A107">
        <v>165</v>
      </c>
      <c r="B107">
        <v>84</v>
      </c>
      <c r="C107">
        <v>90</v>
      </c>
      <c r="D107">
        <v>74</v>
      </c>
    </row>
    <row r="108" spans="1:4" x14ac:dyDescent="0.3">
      <c r="A108">
        <v>163</v>
      </c>
      <c r="B108">
        <v>60</v>
      </c>
      <c r="C108">
        <v>77</v>
      </c>
      <c r="D108">
        <v>70</v>
      </c>
    </row>
    <row r="109" spans="1:4" x14ac:dyDescent="0.3">
      <c r="A109">
        <v>183</v>
      </c>
      <c r="B109">
        <v>80</v>
      </c>
      <c r="C109">
        <v>80</v>
      </c>
      <c r="D109">
        <v>60</v>
      </c>
    </row>
    <row r="110" spans="1:4" x14ac:dyDescent="0.3">
      <c r="A110">
        <v>175</v>
      </c>
      <c r="B110">
        <v>85</v>
      </c>
      <c r="C110">
        <v>90</v>
      </c>
      <c r="D110">
        <v>57</v>
      </c>
    </row>
    <row r="111" spans="1:4" x14ac:dyDescent="0.3">
      <c r="A111">
        <v>156</v>
      </c>
      <c r="B111">
        <v>53</v>
      </c>
      <c r="C111">
        <v>84</v>
      </c>
      <c r="D111">
        <v>63</v>
      </c>
    </row>
    <row r="112" spans="1:4" x14ac:dyDescent="0.3">
      <c r="A112">
        <v>154</v>
      </c>
      <c r="B112">
        <v>50</v>
      </c>
      <c r="C112">
        <v>86</v>
      </c>
      <c r="D112">
        <v>68</v>
      </c>
    </row>
    <row r="113" spans="1:4" x14ac:dyDescent="0.3">
      <c r="A113">
        <v>172</v>
      </c>
      <c r="B113">
        <v>49</v>
      </c>
      <c r="C113">
        <v>94</v>
      </c>
      <c r="D113">
        <v>69</v>
      </c>
    </row>
    <row r="114" spans="1:4" x14ac:dyDescent="0.3">
      <c r="A114">
        <v>155</v>
      </c>
      <c r="B114">
        <v>52</v>
      </c>
      <c r="C114">
        <v>69</v>
      </c>
      <c r="D114">
        <v>54</v>
      </c>
    </row>
    <row r="115" spans="1:4" x14ac:dyDescent="0.3">
      <c r="A115">
        <v>172</v>
      </c>
      <c r="B115">
        <v>72</v>
      </c>
      <c r="C115">
        <v>85</v>
      </c>
      <c r="D115">
        <v>64</v>
      </c>
    </row>
    <row r="116" spans="1:4" x14ac:dyDescent="0.3">
      <c r="A116">
        <v>181</v>
      </c>
      <c r="B116">
        <v>60</v>
      </c>
      <c r="C116">
        <v>88</v>
      </c>
      <c r="D116">
        <v>88</v>
      </c>
    </row>
    <row r="117" spans="1:4" x14ac:dyDescent="0.3">
      <c r="A117">
        <v>150</v>
      </c>
      <c r="B117">
        <v>65</v>
      </c>
      <c r="C117">
        <v>85</v>
      </c>
      <c r="D117">
        <v>50</v>
      </c>
    </row>
    <row r="118" spans="1:4" x14ac:dyDescent="0.3">
      <c r="A118">
        <v>179</v>
      </c>
      <c r="B118">
        <v>70</v>
      </c>
      <c r="C118">
        <v>69</v>
      </c>
      <c r="D118">
        <v>60</v>
      </c>
    </row>
    <row r="119" spans="1:4" x14ac:dyDescent="0.3">
      <c r="A119">
        <v>187</v>
      </c>
      <c r="B119">
        <v>65</v>
      </c>
      <c r="C119">
        <v>85</v>
      </c>
      <c r="D119">
        <v>60</v>
      </c>
    </row>
    <row r="120" spans="1:4" x14ac:dyDescent="0.3">
      <c r="A120">
        <v>167</v>
      </c>
      <c r="B120">
        <v>80</v>
      </c>
      <c r="C120">
        <v>85</v>
      </c>
      <c r="D120">
        <v>72</v>
      </c>
    </row>
    <row r="121" spans="1:4" x14ac:dyDescent="0.3">
      <c r="A121">
        <v>170</v>
      </c>
      <c r="B121">
        <v>50</v>
      </c>
      <c r="C121">
        <v>70</v>
      </c>
      <c r="D121">
        <v>78</v>
      </c>
    </row>
    <row r="122" spans="1:4" x14ac:dyDescent="0.3">
      <c r="A122">
        <v>132</v>
      </c>
      <c r="B122">
        <v>57</v>
      </c>
      <c r="C122">
        <v>72</v>
      </c>
      <c r="D122">
        <v>75</v>
      </c>
    </row>
    <row r="123" spans="1:4" x14ac:dyDescent="0.3">
      <c r="A123">
        <v>169</v>
      </c>
      <c r="B123">
        <v>85</v>
      </c>
      <c r="C123">
        <v>80</v>
      </c>
      <c r="D123">
        <v>60</v>
      </c>
    </row>
    <row r="124" spans="1:4" x14ac:dyDescent="0.3">
      <c r="A124">
        <v>150</v>
      </c>
      <c r="B124">
        <v>60</v>
      </c>
      <c r="C124">
        <v>60</v>
      </c>
      <c r="D124">
        <v>68.099999999999994</v>
      </c>
    </row>
    <row r="125" spans="1:4" x14ac:dyDescent="0.3">
      <c r="A125">
        <v>180</v>
      </c>
      <c r="B125">
        <v>75</v>
      </c>
      <c r="C125">
        <v>84</v>
      </c>
      <c r="D125">
        <v>55</v>
      </c>
    </row>
    <row r="126" spans="1:4" x14ac:dyDescent="0.3">
      <c r="A126">
        <v>154</v>
      </c>
      <c r="B126">
        <v>45</v>
      </c>
      <c r="C126">
        <v>72.599999999999994</v>
      </c>
      <c r="D126">
        <v>62.6</v>
      </c>
    </row>
    <row r="127" spans="1:4" x14ac:dyDescent="0.3">
      <c r="A127">
        <v>139</v>
      </c>
      <c r="B127">
        <v>62</v>
      </c>
      <c r="C127">
        <v>91</v>
      </c>
      <c r="D127">
        <v>86</v>
      </c>
    </row>
    <row r="128" spans="1:4" x14ac:dyDescent="0.3">
      <c r="A128">
        <v>175</v>
      </c>
      <c r="B128">
        <v>60</v>
      </c>
      <c r="C128">
        <v>90</v>
      </c>
      <c r="D128">
        <v>65</v>
      </c>
    </row>
    <row r="129" spans="1:4" x14ac:dyDescent="0.3">
      <c r="A129">
        <v>172</v>
      </c>
      <c r="B129">
        <v>72</v>
      </c>
      <c r="C129">
        <v>78</v>
      </c>
      <c r="D129">
        <v>67</v>
      </c>
    </row>
    <row r="130" spans="1:4" x14ac:dyDescent="0.3">
      <c r="A130">
        <v>170</v>
      </c>
      <c r="B130">
        <v>55</v>
      </c>
      <c r="C130">
        <v>91</v>
      </c>
      <c r="D130">
        <v>81</v>
      </c>
    </row>
    <row r="131" spans="1:4" x14ac:dyDescent="0.3">
      <c r="A131">
        <v>170</v>
      </c>
      <c r="B131">
        <v>65</v>
      </c>
      <c r="C131">
        <v>82</v>
      </c>
      <c r="D131">
        <v>55</v>
      </c>
    </row>
    <row r="132" spans="1:4" x14ac:dyDescent="0.3">
      <c r="A132">
        <v>185</v>
      </c>
      <c r="B132">
        <v>65</v>
      </c>
      <c r="C132">
        <v>80.5</v>
      </c>
      <c r="D132">
        <v>53</v>
      </c>
    </row>
    <row r="133" spans="1:4" x14ac:dyDescent="0.3">
      <c r="A133">
        <v>177</v>
      </c>
      <c r="B133">
        <v>57</v>
      </c>
      <c r="C133">
        <v>75</v>
      </c>
      <c r="D133">
        <v>57</v>
      </c>
    </row>
    <row r="134" spans="1:4" x14ac:dyDescent="0.3">
      <c r="A134">
        <v>170</v>
      </c>
      <c r="B134">
        <v>86</v>
      </c>
      <c r="C134">
        <v>75</v>
      </c>
      <c r="D134">
        <v>68</v>
      </c>
    </row>
    <row r="135" spans="1:4" x14ac:dyDescent="0.3">
      <c r="A135">
        <v>174</v>
      </c>
      <c r="B135">
        <v>65</v>
      </c>
      <c r="C135">
        <v>90</v>
      </c>
      <c r="D135">
        <v>85</v>
      </c>
    </row>
    <row r="136" spans="1:4" x14ac:dyDescent="0.3">
      <c r="A136">
        <v>167</v>
      </c>
      <c r="B136">
        <v>72</v>
      </c>
      <c r="C136">
        <v>85</v>
      </c>
      <c r="D136">
        <v>60</v>
      </c>
    </row>
    <row r="137" spans="1:4" x14ac:dyDescent="0.3">
      <c r="A137">
        <v>155</v>
      </c>
      <c r="B137">
        <v>48</v>
      </c>
      <c r="C137">
        <v>84.2</v>
      </c>
      <c r="D137">
        <v>64.8</v>
      </c>
    </row>
    <row r="138" spans="1:4" x14ac:dyDescent="0.3">
      <c r="A138">
        <v>134</v>
      </c>
      <c r="B138">
        <v>40</v>
      </c>
      <c r="C138">
        <v>91.4</v>
      </c>
      <c r="D138">
        <v>65.5</v>
      </c>
    </row>
    <row r="139" spans="1:4" x14ac:dyDescent="0.3">
      <c r="A139">
        <v>159</v>
      </c>
      <c r="B139">
        <v>51</v>
      </c>
      <c r="C139">
        <v>86</v>
      </c>
      <c r="D139">
        <v>72</v>
      </c>
    </row>
    <row r="140" spans="1:4" x14ac:dyDescent="0.3">
      <c r="A140">
        <v>150</v>
      </c>
      <c r="B140">
        <v>50</v>
      </c>
      <c r="C140">
        <v>85</v>
      </c>
      <c r="D140">
        <v>55</v>
      </c>
    </row>
    <row r="141" spans="1:4" x14ac:dyDescent="0.3">
      <c r="A141">
        <v>150</v>
      </c>
      <c r="B141">
        <v>40</v>
      </c>
      <c r="C141">
        <v>80</v>
      </c>
      <c r="D141">
        <v>60</v>
      </c>
    </row>
    <row r="142" spans="1:4" x14ac:dyDescent="0.3">
      <c r="A142">
        <v>180</v>
      </c>
      <c r="B142">
        <v>85</v>
      </c>
      <c r="C142">
        <v>78</v>
      </c>
      <c r="D142">
        <v>58</v>
      </c>
    </row>
    <row r="143" spans="1:4" x14ac:dyDescent="0.3">
      <c r="A143">
        <v>120</v>
      </c>
      <c r="B143">
        <v>55</v>
      </c>
      <c r="C143">
        <v>75</v>
      </c>
      <c r="D143">
        <v>65</v>
      </c>
    </row>
    <row r="144" spans="1:4" x14ac:dyDescent="0.3">
      <c r="A144">
        <v>182</v>
      </c>
      <c r="B144">
        <v>58</v>
      </c>
      <c r="C144">
        <v>80</v>
      </c>
      <c r="D144">
        <v>60</v>
      </c>
    </row>
    <row r="145" spans="1:4" x14ac:dyDescent="0.3">
      <c r="A145">
        <v>165</v>
      </c>
      <c r="B145">
        <v>67</v>
      </c>
      <c r="C145">
        <v>90</v>
      </c>
      <c r="D145">
        <v>70</v>
      </c>
    </row>
    <row r="146" spans="1:4" x14ac:dyDescent="0.3">
      <c r="A146">
        <v>160</v>
      </c>
      <c r="B146">
        <v>38</v>
      </c>
      <c r="C146">
        <v>80</v>
      </c>
      <c r="D146">
        <v>88</v>
      </c>
    </row>
    <row r="147" spans="1:4" x14ac:dyDescent="0.3">
      <c r="A147">
        <v>170</v>
      </c>
      <c r="B147">
        <v>80</v>
      </c>
      <c r="C147">
        <v>75</v>
      </c>
      <c r="D147">
        <v>90</v>
      </c>
    </row>
    <row r="148" spans="1:4" x14ac:dyDescent="0.3">
      <c r="A148">
        <v>165</v>
      </c>
      <c r="B148">
        <v>45</v>
      </c>
      <c r="C148">
        <v>50</v>
      </c>
      <c r="D148">
        <v>50</v>
      </c>
    </row>
    <row r="149" spans="1:4" x14ac:dyDescent="0.3">
      <c r="A149">
        <v>148</v>
      </c>
      <c r="B149">
        <v>78</v>
      </c>
      <c r="C149">
        <v>71.2</v>
      </c>
      <c r="D149">
        <v>79.5</v>
      </c>
    </row>
    <row r="150" spans="1:4" x14ac:dyDescent="0.3">
      <c r="A150">
        <v>130</v>
      </c>
      <c r="B150">
        <v>35</v>
      </c>
      <c r="C150">
        <v>80.2</v>
      </c>
      <c r="D150">
        <v>70</v>
      </c>
    </row>
    <row r="151" spans="1:4" x14ac:dyDescent="0.3">
      <c r="A151">
        <v>140</v>
      </c>
      <c r="B151">
        <v>45</v>
      </c>
      <c r="C151">
        <v>85</v>
      </c>
      <c r="D151">
        <v>63</v>
      </c>
    </row>
    <row r="152" spans="1:4" x14ac:dyDescent="0.3">
      <c r="A152">
        <v>175</v>
      </c>
      <c r="B152">
        <v>70</v>
      </c>
      <c r="C152">
        <v>90.2</v>
      </c>
      <c r="D152">
        <v>72.8</v>
      </c>
    </row>
    <row r="153" spans="1:4" x14ac:dyDescent="0.3">
      <c r="A153">
        <v>175</v>
      </c>
      <c r="B153">
        <v>76</v>
      </c>
      <c r="C153">
        <v>61.8</v>
      </c>
      <c r="D153">
        <v>68.3</v>
      </c>
    </row>
    <row r="154" spans="1:4" x14ac:dyDescent="0.3">
      <c r="A154">
        <v>160</v>
      </c>
      <c r="B154">
        <v>70</v>
      </c>
      <c r="C154">
        <v>80</v>
      </c>
      <c r="D154">
        <v>69</v>
      </c>
    </row>
    <row r="155" spans="1:4" x14ac:dyDescent="0.3">
      <c r="A155">
        <v>155</v>
      </c>
      <c r="B155">
        <v>43</v>
      </c>
      <c r="C155">
        <v>79</v>
      </c>
      <c r="D155">
        <v>61</v>
      </c>
    </row>
    <row r="156" spans="1:4" x14ac:dyDescent="0.3">
      <c r="A156">
        <v>156</v>
      </c>
      <c r="B156">
        <v>50</v>
      </c>
      <c r="C156">
        <v>64</v>
      </c>
      <c r="D156">
        <v>49.5</v>
      </c>
    </row>
    <row r="157" spans="1:4" x14ac:dyDescent="0.3">
      <c r="A157">
        <v>160</v>
      </c>
      <c r="B157">
        <v>50</v>
      </c>
      <c r="C157">
        <v>86</v>
      </c>
      <c r="D157">
        <v>68</v>
      </c>
    </row>
    <row r="158" spans="1:4" x14ac:dyDescent="0.3">
      <c r="A158">
        <v>175</v>
      </c>
      <c r="B158">
        <v>68.900000000000006</v>
      </c>
      <c r="C158">
        <v>71</v>
      </c>
      <c r="D158">
        <v>66</v>
      </c>
    </row>
    <row r="159" spans="1:4" x14ac:dyDescent="0.3">
      <c r="A159">
        <v>155</v>
      </c>
      <c r="B159">
        <v>50</v>
      </c>
      <c r="C159">
        <v>80</v>
      </c>
      <c r="D159">
        <v>73</v>
      </c>
    </row>
    <row r="160" spans="1:4" x14ac:dyDescent="0.3">
      <c r="A160">
        <v>150</v>
      </c>
      <c r="B160">
        <v>55</v>
      </c>
      <c r="C160">
        <v>50</v>
      </c>
      <c r="D160">
        <v>50</v>
      </c>
    </row>
    <row r="161" spans="1:4" x14ac:dyDescent="0.3">
      <c r="A161">
        <v>165</v>
      </c>
      <c r="B161">
        <v>75</v>
      </c>
      <c r="C161">
        <v>65</v>
      </c>
      <c r="D161">
        <v>75</v>
      </c>
    </row>
    <row r="162" spans="1:4" x14ac:dyDescent="0.3">
      <c r="A162">
        <v>156</v>
      </c>
      <c r="B162">
        <v>50</v>
      </c>
      <c r="C162">
        <v>90</v>
      </c>
      <c r="D162">
        <v>80</v>
      </c>
    </row>
    <row r="163" spans="1:4" x14ac:dyDescent="0.3">
      <c r="A163">
        <v>167</v>
      </c>
      <c r="B163">
        <v>53</v>
      </c>
      <c r="C163">
        <v>85</v>
      </c>
      <c r="D163">
        <v>91</v>
      </c>
    </row>
    <row r="164" spans="1:4" x14ac:dyDescent="0.3">
      <c r="A164">
        <v>165</v>
      </c>
      <c r="B164">
        <v>64</v>
      </c>
      <c r="C164">
        <v>75</v>
      </c>
      <c r="D164">
        <v>70</v>
      </c>
    </row>
    <row r="165" spans="1:4" x14ac:dyDescent="0.3">
      <c r="A165">
        <v>190</v>
      </c>
      <c r="B165">
        <v>106</v>
      </c>
      <c r="C165">
        <v>82</v>
      </c>
      <c r="D165">
        <v>78</v>
      </c>
    </row>
    <row r="166" spans="1:4" x14ac:dyDescent="0.3">
      <c r="A166">
        <v>192</v>
      </c>
      <c r="B166">
        <v>85</v>
      </c>
      <c r="C166">
        <v>84</v>
      </c>
      <c r="D166">
        <v>85</v>
      </c>
    </row>
    <row r="167" spans="1:4" x14ac:dyDescent="0.3">
      <c r="A167">
        <v>173</v>
      </c>
      <c r="B167">
        <v>58</v>
      </c>
      <c r="C167">
        <v>91</v>
      </c>
      <c r="D167">
        <v>83.5</v>
      </c>
    </row>
    <row r="168" spans="1:4" x14ac:dyDescent="0.3">
      <c r="A168">
        <v>145</v>
      </c>
      <c r="B168">
        <v>60</v>
      </c>
      <c r="C168">
        <v>92</v>
      </c>
      <c r="D168">
        <v>75</v>
      </c>
    </row>
    <row r="169" spans="1:4" x14ac:dyDescent="0.3">
      <c r="A169">
        <v>170</v>
      </c>
      <c r="B169">
        <v>90</v>
      </c>
      <c r="C169">
        <v>75</v>
      </c>
      <c r="D169">
        <v>75</v>
      </c>
    </row>
    <row r="170" spans="1:4" x14ac:dyDescent="0.3">
      <c r="A170">
        <v>169</v>
      </c>
      <c r="B170">
        <v>65</v>
      </c>
      <c r="C170">
        <v>90</v>
      </c>
      <c r="D170">
        <v>80</v>
      </c>
    </row>
    <row r="171" spans="1:4" x14ac:dyDescent="0.3">
      <c r="A171">
        <v>175</v>
      </c>
      <c r="B171">
        <v>59</v>
      </c>
      <c r="C171">
        <v>81</v>
      </c>
      <c r="D171">
        <v>64</v>
      </c>
    </row>
    <row r="172" spans="1:4" x14ac:dyDescent="0.3">
      <c r="A172">
        <v>150</v>
      </c>
      <c r="B172">
        <v>42</v>
      </c>
      <c r="C172">
        <v>70</v>
      </c>
      <c r="D172">
        <v>71</v>
      </c>
    </row>
    <row r="173" spans="1:4" x14ac:dyDescent="0.3">
      <c r="A173">
        <v>178</v>
      </c>
      <c r="B173">
        <v>60</v>
      </c>
      <c r="C173">
        <v>70</v>
      </c>
      <c r="D173">
        <v>60</v>
      </c>
    </row>
    <row r="174" spans="1:4" x14ac:dyDescent="0.3">
      <c r="A174">
        <v>157</v>
      </c>
      <c r="B174">
        <v>40</v>
      </c>
      <c r="C174">
        <v>93</v>
      </c>
      <c r="D174">
        <v>86</v>
      </c>
    </row>
    <row r="175" spans="1:4" x14ac:dyDescent="0.3">
      <c r="A175">
        <v>160</v>
      </c>
      <c r="B175">
        <v>40</v>
      </c>
      <c r="C175">
        <v>76</v>
      </c>
      <c r="D175">
        <v>63</v>
      </c>
    </row>
    <row r="176" spans="1:4" x14ac:dyDescent="0.3">
      <c r="A176">
        <v>159</v>
      </c>
      <c r="B176">
        <v>80</v>
      </c>
      <c r="C176">
        <v>60</v>
      </c>
      <c r="D176">
        <v>79</v>
      </c>
    </row>
    <row r="177" spans="1:4" x14ac:dyDescent="0.3">
      <c r="A177">
        <v>182</v>
      </c>
      <c r="B177">
        <v>57</v>
      </c>
      <c r="C177">
        <v>83.7</v>
      </c>
      <c r="D177">
        <v>76.77</v>
      </c>
    </row>
    <row r="178" spans="1:4" x14ac:dyDescent="0.3">
      <c r="A178">
        <v>150</v>
      </c>
      <c r="B178">
        <v>54</v>
      </c>
      <c r="C178">
        <v>76</v>
      </c>
      <c r="D178">
        <v>76</v>
      </c>
    </row>
    <row r="179" spans="1:4" x14ac:dyDescent="0.3">
      <c r="A179">
        <v>154</v>
      </c>
      <c r="B179">
        <v>62</v>
      </c>
      <c r="C179">
        <v>70</v>
      </c>
      <c r="D179">
        <v>50</v>
      </c>
    </row>
    <row r="180" spans="1:4" x14ac:dyDescent="0.3">
      <c r="A180">
        <v>165</v>
      </c>
      <c r="B180">
        <v>75</v>
      </c>
      <c r="C180">
        <v>91</v>
      </c>
      <c r="D180">
        <v>70</v>
      </c>
    </row>
    <row r="181" spans="1:4" x14ac:dyDescent="0.3">
      <c r="A181">
        <v>150</v>
      </c>
      <c r="B181">
        <v>40</v>
      </c>
      <c r="C181">
        <v>80</v>
      </c>
      <c r="D181">
        <v>75</v>
      </c>
    </row>
    <row r="182" spans="1:4" x14ac:dyDescent="0.3">
      <c r="A182">
        <v>149</v>
      </c>
      <c r="B182">
        <v>50</v>
      </c>
      <c r="C182">
        <v>60</v>
      </c>
      <c r="D182">
        <v>60</v>
      </c>
    </row>
    <row r="183" spans="1:4" x14ac:dyDescent="0.3">
      <c r="A183">
        <v>150</v>
      </c>
      <c r="B183">
        <v>48</v>
      </c>
      <c r="C183">
        <v>60</v>
      </c>
      <c r="D183">
        <v>77</v>
      </c>
    </row>
    <row r="184" spans="1:4" x14ac:dyDescent="0.3">
      <c r="A184">
        <v>160</v>
      </c>
      <c r="B184">
        <v>50</v>
      </c>
      <c r="C184">
        <v>60</v>
      </c>
      <c r="D184">
        <v>70</v>
      </c>
    </row>
    <row r="185" spans="1:4" x14ac:dyDescent="0.3">
      <c r="A185">
        <v>173</v>
      </c>
      <c r="B185">
        <v>92</v>
      </c>
      <c r="C185">
        <v>54</v>
      </c>
      <c r="D185">
        <v>65</v>
      </c>
    </row>
    <row r="186" spans="1:4" x14ac:dyDescent="0.3">
      <c r="A186">
        <v>150</v>
      </c>
      <c r="B186">
        <v>48</v>
      </c>
      <c r="C186">
        <v>46</v>
      </c>
      <c r="D186">
        <v>48</v>
      </c>
    </row>
    <row r="187" spans="1:4" x14ac:dyDescent="0.3">
      <c r="A187">
        <v>163</v>
      </c>
      <c r="B187">
        <v>80</v>
      </c>
      <c r="C187">
        <v>76</v>
      </c>
      <c r="D187">
        <v>47</v>
      </c>
    </row>
    <row r="188" spans="1:4" x14ac:dyDescent="0.3">
      <c r="A188">
        <v>168</v>
      </c>
      <c r="B188">
        <v>48</v>
      </c>
      <c r="C188">
        <v>70</v>
      </c>
      <c r="D188">
        <v>60</v>
      </c>
    </row>
    <row r="189" spans="1:4" x14ac:dyDescent="0.3">
      <c r="A189">
        <v>162</v>
      </c>
      <c r="B189">
        <v>85</v>
      </c>
      <c r="C189">
        <v>56</v>
      </c>
      <c r="D189">
        <v>57</v>
      </c>
    </row>
    <row r="190" spans="1:4" x14ac:dyDescent="0.3">
      <c r="A190">
        <v>170</v>
      </c>
      <c r="B190">
        <v>80</v>
      </c>
      <c r="C190">
        <v>67</v>
      </c>
      <c r="D190">
        <v>70</v>
      </c>
    </row>
    <row r="191" spans="1:4" x14ac:dyDescent="0.3">
      <c r="A191">
        <v>145</v>
      </c>
      <c r="B191">
        <v>50</v>
      </c>
      <c r="C191">
        <v>75</v>
      </c>
      <c r="D191">
        <v>79</v>
      </c>
    </row>
    <row r="192" spans="1:4" x14ac:dyDescent="0.3">
      <c r="A192">
        <v>160</v>
      </c>
      <c r="B192">
        <v>52</v>
      </c>
      <c r="C192">
        <v>65</v>
      </c>
      <c r="D192">
        <v>70</v>
      </c>
    </row>
    <row r="193" spans="1:4" x14ac:dyDescent="0.3">
      <c r="A193">
        <v>180</v>
      </c>
      <c r="B193">
        <v>65</v>
      </c>
      <c r="C193">
        <v>86</v>
      </c>
      <c r="D193">
        <v>86</v>
      </c>
    </row>
    <row r="194" spans="1:4" x14ac:dyDescent="0.3">
      <c r="A194">
        <v>149</v>
      </c>
      <c r="B194">
        <v>35</v>
      </c>
      <c r="C194">
        <v>70</v>
      </c>
      <c r="D194">
        <v>67</v>
      </c>
    </row>
    <row r="195" spans="1:4" x14ac:dyDescent="0.3">
      <c r="A195">
        <v>173</v>
      </c>
      <c r="B195">
        <v>60</v>
      </c>
      <c r="C195">
        <v>60</v>
      </c>
      <c r="D195">
        <v>52</v>
      </c>
    </row>
    <row r="196" spans="1:4" x14ac:dyDescent="0.3">
      <c r="A196">
        <v>149</v>
      </c>
      <c r="B196">
        <v>40</v>
      </c>
      <c r="C196">
        <v>60</v>
      </c>
      <c r="D196">
        <v>60</v>
      </c>
    </row>
    <row r="197" spans="1:4" x14ac:dyDescent="0.3">
      <c r="A197">
        <v>170</v>
      </c>
      <c r="B197">
        <v>55</v>
      </c>
      <c r="C197">
        <v>50</v>
      </c>
      <c r="D197">
        <v>50</v>
      </c>
    </row>
    <row r="198" spans="1:4" x14ac:dyDescent="0.3">
      <c r="A198">
        <v>155</v>
      </c>
      <c r="B198">
        <v>39</v>
      </c>
      <c r="C198">
        <v>45</v>
      </c>
      <c r="D198">
        <v>45</v>
      </c>
    </row>
    <row r="199" spans="1:4" x14ac:dyDescent="0.3">
      <c r="A199">
        <v>153</v>
      </c>
      <c r="B199">
        <v>45</v>
      </c>
      <c r="C199">
        <v>67</v>
      </c>
      <c r="D199">
        <v>54</v>
      </c>
    </row>
    <row r="200" spans="1:4" x14ac:dyDescent="0.3">
      <c r="A200">
        <v>170</v>
      </c>
      <c r="B200">
        <v>65</v>
      </c>
      <c r="C200">
        <v>79</v>
      </c>
      <c r="D200">
        <v>62</v>
      </c>
    </row>
    <row r="201" spans="1:4" x14ac:dyDescent="0.3">
      <c r="A201">
        <v>173</v>
      </c>
      <c r="B201">
        <v>75</v>
      </c>
      <c r="C201">
        <v>60</v>
      </c>
      <c r="D201">
        <v>50</v>
      </c>
    </row>
    <row r="202" spans="1:4" x14ac:dyDescent="0.3">
      <c r="A202">
        <v>170</v>
      </c>
      <c r="B202">
        <v>60</v>
      </c>
      <c r="C202">
        <v>50</v>
      </c>
      <c r="D202">
        <v>50</v>
      </c>
    </row>
    <row r="203" spans="1:4" x14ac:dyDescent="0.3">
      <c r="A203">
        <v>120</v>
      </c>
      <c r="B203">
        <v>74</v>
      </c>
      <c r="C203">
        <v>80</v>
      </c>
      <c r="D203">
        <v>70</v>
      </c>
    </row>
    <row r="204" spans="1:4" x14ac:dyDescent="0.3">
      <c r="A204">
        <v>160</v>
      </c>
      <c r="B204">
        <v>68</v>
      </c>
      <c r="C204">
        <v>96</v>
      </c>
      <c r="D204">
        <v>92</v>
      </c>
    </row>
    <row r="205" spans="1:4" x14ac:dyDescent="0.3">
      <c r="A205">
        <v>140</v>
      </c>
      <c r="B205">
        <v>86</v>
      </c>
      <c r="C205">
        <v>76</v>
      </c>
      <c r="D205">
        <v>83</v>
      </c>
    </row>
    <row r="206" spans="1:4" x14ac:dyDescent="0.3">
      <c r="A206">
        <v>165</v>
      </c>
      <c r="B206">
        <v>60</v>
      </c>
      <c r="C206">
        <v>55</v>
      </c>
      <c r="D206">
        <v>50</v>
      </c>
    </row>
    <row r="207" spans="1:4" x14ac:dyDescent="0.3">
      <c r="A207">
        <v>161</v>
      </c>
      <c r="B207">
        <v>55</v>
      </c>
      <c r="C207">
        <v>89</v>
      </c>
      <c r="D207">
        <v>79</v>
      </c>
    </row>
    <row r="208" spans="1:4" x14ac:dyDescent="0.3">
      <c r="A208">
        <v>146</v>
      </c>
      <c r="B208">
        <v>39</v>
      </c>
      <c r="C208">
        <v>95.6</v>
      </c>
      <c r="D208">
        <v>86</v>
      </c>
    </row>
    <row r="209" spans="1:4" x14ac:dyDescent="0.3">
      <c r="A209">
        <v>155</v>
      </c>
      <c r="B209">
        <v>70</v>
      </c>
      <c r="C209">
        <v>60</v>
      </c>
      <c r="D209">
        <v>60</v>
      </c>
    </row>
    <row r="210" spans="1:4" x14ac:dyDescent="0.3">
      <c r="A210">
        <v>120</v>
      </c>
      <c r="B210">
        <v>80</v>
      </c>
      <c r="C210">
        <v>81</v>
      </c>
      <c r="D210">
        <v>80</v>
      </c>
    </row>
    <row r="211" spans="1:4" x14ac:dyDescent="0.3">
      <c r="A211">
        <v>160</v>
      </c>
      <c r="B211">
        <v>70</v>
      </c>
      <c r="C211">
        <v>84</v>
      </c>
      <c r="D211">
        <v>76</v>
      </c>
    </row>
    <row r="212" spans="1:4" x14ac:dyDescent="0.3">
      <c r="A212">
        <v>152</v>
      </c>
      <c r="B212">
        <v>32</v>
      </c>
      <c r="C212">
        <v>80</v>
      </c>
      <c r="D212">
        <v>60</v>
      </c>
    </row>
    <row r="213" spans="1:4" x14ac:dyDescent="0.3">
      <c r="A213">
        <v>168</v>
      </c>
      <c r="B213">
        <v>75</v>
      </c>
      <c r="C213">
        <v>75</v>
      </c>
      <c r="D213">
        <v>65</v>
      </c>
    </row>
    <row r="214" spans="1:4" x14ac:dyDescent="0.3">
      <c r="A214">
        <v>152</v>
      </c>
      <c r="B214">
        <v>64</v>
      </c>
      <c r="C214">
        <v>90.4</v>
      </c>
      <c r="D214">
        <v>80</v>
      </c>
    </row>
    <row r="215" spans="1:4" x14ac:dyDescent="0.3">
      <c r="A215">
        <v>156</v>
      </c>
      <c r="B215">
        <v>45</v>
      </c>
      <c r="C215">
        <v>85</v>
      </c>
      <c r="D215">
        <v>75</v>
      </c>
    </row>
    <row r="216" spans="1:4" x14ac:dyDescent="0.3">
      <c r="A216">
        <v>151</v>
      </c>
      <c r="B216">
        <v>55</v>
      </c>
      <c r="C216">
        <v>93.8</v>
      </c>
      <c r="D216">
        <v>83.5</v>
      </c>
    </row>
    <row r="217" spans="1:4" x14ac:dyDescent="0.3">
      <c r="A217">
        <v>165</v>
      </c>
      <c r="B217">
        <v>62</v>
      </c>
      <c r="C217">
        <v>78</v>
      </c>
      <c r="D217">
        <v>75</v>
      </c>
    </row>
    <row r="218" spans="1:4" x14ac:dyDescent="0.3">
      <c r="A218">
        <v>160</v>
      </c>
      <c r="B218">
        <v>60</v>
      </c>
      <c r="C218">
        <v>75</v>
      </c>
      <c r="D218">
        <v>85</v>
      </c>
    </row>
    <row r="219" spans="1:4" x14ac:dyDescent="0.3">
      <c r="A219">
        <v>153</v>
      </c>
      <c r="B219">
        <v>58</v>
      </c>
      <c r="C219">
        <v>85</v>
      </c>
      <c r="D219">
        <v>74</v>
      </c>
    </row>
    <row r="220" spans="1:4" x14ac:dyDescent="0.3">
      <c r="A220">
        <v>175</v>
      </c>
      <c r="B220">
        <v>75</v>
      </c>
      <c r="C220">
        <v>88</v>
      </c>
      <c r="D220">
        <v>85</v>
      </c>
    </row>
    <row r="221" spans="1:4" x14ac:dyDescent="0.3">
      <c r="A221">
        <v>161</v>
      </c>
      <c r="B221">
        <v>54</v>
      </c>
      <c r="C221">
        <v>90</v>
      </c>
      <c r="D221">
        <v>73</v>
      </c>
    </row>
    <row r="222" spans="1:4" x14ac:dyDescent="0.3">
      <c r="A222">
        <v>160</v>
      </c>
      <c r="B222">
        <v>60</v>
      </c>
      <c r="C222">
        <v>85</v>
      </c>
      <c r="D222">
        <v>80</v>
      </c>
    </row>
    <row r="223" spans="1:4" x14ac:dyDescent="0.3">
      <c r="A223">
        <v>153</v>
      </c>
      <c r="B223">
        <v>45</v>
      </c>
      <c r="C223">
        <v>83</v>
      </c>
      <c r="D223">
        <v>73</v>
      </c>
    </row>
    <row r="224" spans="1:4" x14ac:dyDescent="0.3">
      <c r="A224">
        <v>160</v>
      </c>
      <c r="B224">
        <v>50</v>
      </c>
      <c r="C224">
        <v>85</v>
      </c>
      <c r="D224">
        <v>80</v>
      </c>
    </row>
    <row r="225" spans="1:4" x14ac:dyDescent="0.3">
      <c r="A225">
        <v>170</v>
      </c>
      <c r="B225">
        <v>65</v>
      </c>
      <c r="C225">
        <v>82</v>
      </c>
      <c r="D225">
        <v>73</v>
      </c>
    </row>
    <row r="226" spans="1:4" x14ac:dyDescent="0.3">
      <c r="A226">
        <v>152</v>
      </c>
      <c r="B226">
        <v>65</v>
      </c>
      <c r="C226">
        <v>97</v>
      </c>
      <c r="D226">
        <v>80</v>
      </c>
    </row>
    <row r="227" spans="1:4" x14ac:dyDescent="0.3">
      <c r="A227">
        <v>164</v>
      </c>
      <c r="B227">
        <v>43</v>
      </c>
      <c r="C227">
        <v>80</v>
      </c>
      <c r="D227">
        <v>89</v>
      </c>
    </row>
    <row r="228" spans="1:4" x14ac:dyDescent="0.3">
      <c r="A228">
        <v>167</v>
      </c>
      <c r="B228">
        <v>65</v>
      </c>
      <c r="C228">
        <v>93</v>
      </c>
      <c r="D228">
        <v>85</v>
      </c>
    </row>
    <row r="229" spans="1:4" x14ac:dyDescent="0.3">
      <c r="A229">
        <v>167</v>
      </c>
      <c r="B229">
        <v>55</v>
      </c>
      <c r="C229">
        <v>55</v>
      </c>
      <c r="D229">
        <v>57</v>
      </c>
    </row>
    <row r="230" spans="1:4" x14ac:dyDescent="0.3">
      <c r="A230">
        <v>155</v>
      </c>
      <c r="B230">
        <v>68</v>
      </c>
      <c r="C230">
        <v>75</v>
      </c>
      <c r="D230">
        <v>75</v>
      </c>
    </row>
    <row r="231" spans="1:4" x14ac:dyDescent="0.3">
      <c r="A231">
        <v>153</v>
      </c>
      <c r="B231">
        <v>60</v>
      </c>
      <c r="C231">
        <v>60</v>
      </c>
      <c r="D231">
        <v>70</v>
      </c>
    </row>
    <row r="232" spans="1:4" x14ac:dyDescent="0.3">
      <c r="A232">
        <v>170</v>
      </c>
      <c r="B232">
        <v>76</v>
      </c>
      <c r="C232">
        <v>72</v>
      </c>
      <c r="D232">
        <v>67</v>
      </c>
    </row>
    <row r="233" spans="1:4" x14ac:dyDescent="0.3">
      <c r="A233">
        <v>172</v>
      </c>
      <c r="B233">
        <v>52</v>
      </c>
      <c r="C233">
        <v>72</v>
      </c>
      <c r="D233">
        <v>70</v>
      </c>
    </row>
    <row r="234" spans="1:4" x14ac:dyDescent="0.3">
      <c r="A234">
        <v>139</v>
      </c>
      <c r="B234">
        <v>33</v>
      </c>
      <c r="C234">
        <v>90</v>
      </c>
      <c r="D234">
        <v>75</v>
      </c>
    </row>
    <row r="235" spans="1:4" x14ac:dyDescent="0.3">
      <c r="A235">
        <v>153</v>
      </c>
      <c r="B235">
        <v>58</v>
      </c>
      <c r="C235">
        <v>85</v>
      </c>
      <c r="D235">
        <v>74</v>
      </c>
    </row>
    <row r="236" spans="1:4" x14ac:dyDescent="0.3">
      <c r="A236">
        <v>155</v>
      </c>
      <c r="B236">
        <v>39</v>
      </c>
      <c r="C236">
        <v>45</v>
      </c>
      <c r="D236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3558D-AD59-410A-846D-7F5D582C007E}">
  <dimension ref="A1:E21"/>
  <sheetViews>
    <sheetView workbookViewId="0">
      <selection activeCell="D8" sqref="D8"/>
    </sheetView>
  </sheetViews>
  <sheetFormatPr defaultRowHeight="14.4" x14ac:dyDescent="0.3"/>
  <cols>
    <col min="1" max="1" width="11.109375" bestFit="1" customWidth="1"/>
    <col min="2" max="2" width="10.6640625" bestFit="1" customWidth="1"/>
    <col min="4" max="4" width="10.109375" bestFit="1" customWidth="1"/>
  </cols>
  <sheetData>
    <row r="1" spans="1:5" x14ac:dyDescent="0.3">
      <c r="A1" s="6" t="s">
        <v>52</v>
      </c>
      <c r="B1" s="6" t="s">
        <v>53</v>
      </c>
    </row>
    <row r="2" spans="1:5" x14ac:dyDescent="0.3">
      <c r="A2" s="2">
        <v>45</v>
      </c>
      <c r="B2" s="2">
        <v>52</v>
      </c>
    </row>
    <row r="3" spans="1:5" x14ac:dyDescent="0.3">
      <c r="A3" s="2">
        <v>47</v>
      </c>
      <c r="B3" s="2">
        <v>54</v>
      </c>
      <c r="D3" s="7" t="s">
        <v>54</v>
      </c>
      <c r="E3">
        <f>_xlfn.COVARIANCE.P(A2:A21,B2:B21)</f>
        <v>92.65</v>
      </c>
    </row>
    <row r="4" spans="1:5" x14ac:dyDescent="0.3">
      <c r="A4" s="2">
        <v>48</v>
      </c>
      <c r="B4" s="2">
        <v>55</v>
      </c>
      <c r="D4" s="7" t="s">
        <v>55</v>
      </c>
      <c r="E4">
        <f>CORREL(A2:A21,B2:B21)</f>
        <v>0.99859572699637911</v>
      </c>
    </row>
    <row r="5" spans="1:5" x14ac:dyDescent="0.3">
      <c r="A5" s="2">
        <v>50</v>
      </c>
      <c r="B5" s="2">
        <v>57</v>
      </c>
    </row>
    <row r="6" spans="1:5" x14ac:dyDescent="0.3">
      <c r="A6" s="2">
        <v>52</v>
      </c>
      <c r="B6" s="2">
        <v>59</v>
      </c>
      <c r="D6" t="s">
        <v>56</v>
      </c>
    </row>
    <row r="7" spans="1:5" x14ac:dyDescent="0.3">
      <c r="A7" s="2">
        <v>53</v>
      </c>
      <c r="B7" s="2">
        <v>60</v>
      </c>
    </row>
    <row r="8" spans="1:5" x14ac:dyDescent="0.3">
      <c r="A8" s="2">
        <v>55</v>
      </c>
      <c r="B8" s="2">
        <v>61</v>
      </c>
    </row>
    <row r="9" spans="1:5" x14ac:dyDescent="0.3">
      <c r="A9" s="2">
        <v>56</v>
      </c>
      <c r="B9" s="2">
        <v>62</v>
      </c>
    </row>
    <row r="10" spans="1:5" x14ac:dyDescent="0.3">
      <c r="A10" s="2">
        <v>58</v>
      </c>
      <c r="B10" s="2">
        <v>64</v>
      </c>
    </row>
    <row r="11" spans="1:5" x14ac:dyDescent="0.3">
      <c r="A11" s="2">
        <v>60</v>
      </c>
      <c r="B11" s="2">
        <v>66</v>
      </c>
    </row>
    <row r="12" spans="1:5" x14ac:dyDescent="0.3">
      <c r="A12" s="2">
        <v>62</v>
      </c>
      <c r="B12" s="2">
        <v>67</v>
      </c>
    </row>
    <row r="13" spans="1:5" x14ac:dyDescent="0.3">
      <c r="A13" s="2">
        <v>64</v>
      </c>
      <c r="B13" s="2">
        <v>69</v>
      </c>
    </row>
    <row r="14" spans="1:5" x14ac:dyDescent="0.3">
      <c r="A14" s="2">
        <v>65</v>
      </c>
      <c r="B14" s="2">
        <v>71</v>
      </c>
    </row>
    <row r="15" spans="1:5" x14ac:dyDescent="0.3">
      <c r="A15" s="2">
        <v>67</v>
      </c>
      <c r="B15" s="2">
        <v>73</v>
      </c>
    </row>
    <row r="16" spans="1:5" x14ac:dyDescent="0.3">
      <c r="A16" s="2">
        <v>69</v>
      </c>
      <c r="B16" s="2">
        <v>74</v>
      </c>
    </row>
    <row r="17" spans="1:2" x14ac:dyDescent="0.3">
      <c r="A17" s="2">
        <v>70</v>
      </c>
      <c r="B17" s="2">
        <v>76</v>
      </c>
    </row>
    <row r="18" spans="1:2" x14ac:dyDescent="0.3">
      <c r="A18" s="2">
        <v>72</v>
      </c>
      <c r="B18" s="2">
        <v>78</v>
      </c>
    </row>
    <row r="19" spans="1:2" x14ac:dyDescent="0.3">
      <c r="A19" s="2">
        <v>74</v>
      </c>
      <c r="B19" s="2">
        <v>80</v>
      </c>
    </row>
    <row r="20" spans="1:2" x14ac:dyDescent="0.3">
      <c r="A20" s="2">
        <v>76</v>
      </c>
      <c r="B20" s="2">
        <v>82</v>
      </c>
    </row>
    <row r="21" spans="1:2" x14ac:dyDescent="0.3">
      <c r="A21" s="2">
        <v>77</v>
      </c>
      <c r="B21" s="2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6D98-09FD-4A72-A162-8E5B1B07DF60}">
  <dimension ref="A1:J16"/>
  <sheetViews>
    <sheetView tabSelected="1" workbookViewId="0">
      <selection activeCell="D3" sqref="D3"/>
    </sheetView>
  </sheetViews>
  <sheetFormatPr defaultRowHeight="14.4" x14ac:dyDescent="0.3"/>
  <cols>
    <col min="4" max="4" width="10.6640625" customWidth="1"/>
    <col min="8" max="8" width="26.44140625" bestFit="1" customWidth="1"/>
  </cols>
  <sheetData>
    <row r="1" spans="1:10" x14ac:dyDescent="0.3">
      <c r="A1" s="2" t="s">
        <v>57</v>
      </c>
      <c r="B1" s="2" t="s">
        <v>58</v>
      </c>
    </row>
    <row r="2" spans="1:10" ht="15" thickBot="1" x14ac:dyDescent="0.35">
      <c r="A2" s="2">
        <v>85</v>
      </c>
      <c r="B2" s="2">
        <v>78</v>
      </c>
      <c r="H2" t="s">
        <v>59</v>
      </c>
    </row>
    <row r="3" spans="1:10" x14ac:dyDescent="0.3">
      <c r="A3" s="2">
        <v>88</v>
      </c>
      <c r="B3" s="2">
        <v>80</v>
      </c>
      <c r="H3" s="9"/>
      <c r="I3" s="9" t="s">
        <v>60</v>
      </c>
      <c r="J3" s="9" t="s">
        <v>61</v>
      </c>
    </row>
    <row r="4" spans="1:10" x14ac:dyDescent="0.3">
      <c r="A4" s="2">
        <v>92</v>
      </c>
      <c r="B4" s="2">
        <v>75</v>
      </c>
      <c r="H4" t="s">
        <v>34</v>
      </c>
      <c r="I4">
        <v>88.4</v>
      </c>
      <c r="J4">
        <v>78.2</v>
      </c>
    </row>
    <row r="5" spans="1:10" x14ac:dyDescent="0.3">
      <c r="A5" s="2">
        <v>87</v>
      </c>
      <c r="B5" s="2">
        <v>82</v>
      </c>
      <c r="H5" t="s">
        <v>62</v>
      </c>
      <c r="I5">
        <v>7.2999999999999989</v>
      </c>
      <c r="J5">
        <v>8.1999999999999993</v>
      </c>
    </row>
    <row r="6" spans="1:10" x14ac:dyDescent="0.3">
      <c r="A6" s="2">
        <v>90</v>
      </c>
      <c r="B6" s="2">
        <v>76</v>
      </c>
      <c r="H6" t="s">
        <v>63</v>
      </c>
      <c r="I6">
        <v>5</v>
      </c>
      <c r="J6">
        <v>5</v>
      </c>
    </row>
    <row r="7" spans="1:10" x14ac:dyDescent="0.3">
      <c r="H7" t="s">
        <v>64</v>
      </c>
      <c r="I7">
        <v>7.7499999999999991</v>
      </c>
    </row>
    <row r="8" spans="1:10" x14ac:dyDescent="0.3">
      <c r="A8" t="s">
        <v>75</v>
      </c>
      <c r="H8" t="s">
        <v>65</v>
      </c>
      <c r="I8">
        <v>0</v>
      </c>
    </row>
    <row r="9" spans="1:10" x14ac:dyDescent="0.3">
      <c r="A9" t="s">
        <v>76</v>
      </c>
      <c r="H9" t="s">
        <v>66</v>
      </c>
      <c r="I9">
        <v>8</v>
      </c>
    </row>
    <row r="10" spans="1:10" x14ac:dyDescent="0.3">
      <c r="H10" t="s">
        <v>67</v>
      </c>
      <c r="I10">
        <v>5.7932107093200633</v>
      </c>
    </row>
    <row r="11" spans="1:10" x14ac:dyDescent="0.3">
      <c r="A11" t="s">
        <v>72</v>
      </c>
      <c r="H11" t="s">
        <v>68</v>
      </c>
      <c r="I11">
        <v>2.0415606226258004E-4</v>
      </c>
    </row>
    <row r="12" spans="1:10" x14ac:dyDescent="0.3">
      <c r="A12" t="s">
        <v>73</v>
      </c>
      <c r="H12" t="s">
        <v>69</v>
      </c>
      <c r="I12">
        <v>1.8595480375308981</v>
      </c>
    </row>
    <row r="13" spans="1:10" x14ac:dyDescent="0.3">
      <c r="A13" t="s">
        <v>77</v>
      </c>
      <c r="H13" t="s">
        <v>70</v>
      </c>
      <c r="I13">
        <v>4.0831212452516007E-4</v>
      </c>
    </row>
    <row r="14" spans="1:10" ht="15" thickBot="1" x14ac:dyDescent="0.35">
      <c r="H14" s="8" t="s">
        <v>71</v>
      </c>
      <c r="I14" s="8">
        <v>2.3060041352041671</v>
      </c>
      <c r="J14" s="8"/>
    </row>
    <row r="15" spans="1:10" x14ac:dyDescent="0.3">
      <c r="A15" t="s">
        <v>74</v>
      </c>
    </row>
    <row r="16" spans="1:10" x14ac:dyDescent="0.3">
      <c r="A1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Assessment</vt:lpstr>
      <vt:lpstr>Practical Q-1</vt:lpstr>
      <vt:lpstr>Practical Q-2</vt:lpstr>
      <vt:lpstr>Practical Q-3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Janvi Jariwala</dc:creator>
  <cp:lastModifiedBy>Janvi Jariwala</cp:lastModifiedBy>
  <dcterms:created xsi:type="dcterms:W3CDTF">2025-07-15T13:38:29Z</dcterms:created>
  <dcterms:modified xsi:type="dcterms:W3CDTF">2025-07-15T14:51:55Z</dcterms:modified>
</cp:coreProperties>
</file>