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M:\PA_Admin\Undergraduate\Turnshek Data Entry_Move Later\"/>
    </mc:Choice>
  </mc:AlternateContent>
  <xr:revisionPtr revIDLastSave="0" documentId="13_ncr:1_{256B2844-D1CE-46DB-A43E-3AEAF2A1EE00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4" i="1" l="1"/>
  <c r="O6" i="1"/>
  <c r="J6" i="1"/>
  <c r="K6" i="1"/>
  <c r="L6" i="1"/>
  <c r="L4" i="1"/>
  <c r="F4" i="1"/>
  <c r="O3" i="1"/>
  <c r="L3" i="1"/>
  <c r="K3" i="1"/>
  <c r="J3" i="1"/>
  <c r="I3" i="1"/>
  <c r="H3" i="1"/>
  <c r="F3" i="1"/>
</calcChain>
</file>

<file path=xl/sharedStrings.xml><?xml version="1.0" encoding="utf-8"?>
<sst xmlns="http://schemas.openxmlformats.org/spreadsheetml/2006/main" count="2053" uniqueCount="1613">
  <si>
    <t>Thaw Number</t>
  </si>
  <si>
    <t>M</t>
  </si>
  <si>
    <t>B</t>
  </si>
  <si>
    <t>A</t>
  </si>
  <si>
    <t xml:space="preserve">A   </t>
  </si>
  <si>
    <t xml:space="preserve">A  </t>
  </si>
  <si>
    <t>YPC Number</t>
  </si>
  <si>
    <t xml:space="preserve">M </t>
  </si>
  <si>
    <t>YPC letter</t>
  </si>
  <si>
    <t>Source</t>
  </si>
  <si>
    <t>RA1900</t>
  </si>
  <si>
    <t>Dec1900</t>
  </si>
  <si>
    <t>Name</t>
  </si>
  <si>
    <t>Dec Sec.var.</t>
  </si>
  <si>
    <t>ma</t>
  </si>
  <si>
    <r>
      <rPr>
        <sz val="12"/>
        <color theme="1"/>
        <rFont val="Symbol"/>
        <family val="1"/>
        <charset val="2"/>
      </rPr>
      <t>p</t>
    </r>
    <r>
      <rPr>
        <sz val="12"/>
        <color theme="1"/>
        <rFont val="Calibri"/>
        <family val="2"/>
        <scheme val="minor"/>
      </rPr>
      <t>abs</t>
    </r>
  </si>
  <si>
    <t>md</t>
  </si>
  <si>
    <t>s</t>
  </si>
  <si>
    <t>V</t>
  </si>
  <si>
    <t>B-V</t>
  </si>
  <si>
    <t>Spectrum</t>
  </si>
  <si>
    <t>DM</t>
  </si>
  <si>
    <t>00 00 12.776</t>
  </si>
  <si>
    <t>RA Sec.var.</t>
  </si>
  <si>
    <t>G5:Ba2.5CH3Ca-3</t>
  </si>
  <si>
    <t>B +07 5128</t>
  </si>
  <si>
    <t>CI 1</t>
  </si>
  <si>
    <t>h   m   s</t>
  </si>
  <si>
    <t>o      '    "</t>
  </si>
  <si>
    <t xml:space="preserve">  m    s</t>
  </si>
  <si>
    <t xml:space="preserve">   '    "</t>
  </si>
  <si>
    <t>"/yr</t>
  </si>
  <si>
    <t>"</t>
  </si>
  <si>
    <t>mag</t>
  </si>
  <si>
    <t>00 00 48.730</t>
  </si>
  <si>
    <t>+05 06.230</t>
  </si>
  <si>
    <t>+33 11.18</t>
  </si>
  <si>
    <t>K0</t>
  </si>
  <si>
    <t>B +17 5036</t>
  </si>
  <si>
    <t xml:space="preserve"> </t>
  </si>
  <si>
    <t>+57 52 44.52</t>
  </si>
  <si>
    <t>+05 12.644</t>
  </si>
  <si>
    <t>+33 30.36</t>
  </si>
  <si>
    <t>G5 V</t>
  </si>
  <si>
    <t>B +57 2865</t>
  </si>
  <si>
    <t>NONE</t>
  </si>
  <si>
    <t>Comment on any data entry problem</t>
  </si>
  <si>
    <t xml:space="preserve">B </t>
  </si>
  <si>
    <t xml:space="preserve">A </t>
  </si>
  <si>
    <t xml:space="preserve">C </t>
  </si>
  <si>
    <t>Thaw 645 uses YPC RA+Dec given for M not C</t>
  </si>
  <si>
    <t>Thaw 644 uses YPC RA+Dec given for M not A</t>
  </si>
  <si>
    <t>00 01 01.648</t>
  </si>
  <si>
    <t>B +17 5036 B</t>
  </si>
  <si>
    <r>
      <rPr>
        <sz val="12"/>
        <color theme="1"/>
        <rFont val="Symbol"/>
        <family val="1"/>
        <charset val="2"/>
      </rPr>
      <t xml:space="preserve">S </t>
    </r>
    <r>
      <rPr>
        <sz val="12"/>
        <color theme="1"/>
        <rFont val="Calibri (Body)"/>
      </rPr>
      <t>3062 A</t>
    </r>
  </si>
  <si>
    <t>00 01 25.196</t>
  </si>
  <si>
    <t>+28 28 11.05</t>
  </si>
  <si>
    <t>+05 11.071</t>
  </si>
  <si>
    <t>+33 07.12</t>
  </si>
  <si>
    <t>+0.3854</t>
  </si>
  <si>
    <t>-0.1720</t>
  </si>
  <si>
    <t>+0.0664</t>
  </si>
  <si>
    <t>+0.75</t>
  </si>
  <si>
    <t>K0V</t>
  </si>
  <si>
    <t>B +28 4704</t>
  </si>
  <si>
    <t>+36 04 26.60</t>
  </si>
  <si>
    <t>+05 08.408</t>
  </si>
  <si>
    <t>+33 11.62</t>
  </si>
  <si>
    <t>-0.1123</t>
  </si>
  <si>
    <t>-1240</t>
  </si>
  <si>
    <t>+0.48</t>
  </si>
  <si>
    <t>F8IV</t>
  </si>
  <si>
    <t>B +35 8</t>
  </si>
  <si>
    <t>00 03 31.850</t>
  </si>
  <si>
    <t>00 06 10.424</t>
  </si>
  <si>
    <t>+29 53 31.73</t>
  </si>
  <si>
    <t>+05 11.426</t>
  </si>
  <si>
    <t>+33 27.60</t>
  </si>
  <si>
    <t>+0.2114</t>
  </si>
  <si>
    <t>+0.0420</t>
  </si>
  <si>
    <t>+0.0307</t>
  </si>
  <si>
    <t>B +29 14</t>
  </si>
  <si>
    <t>00 09 20.817</t>
  </si>
  <si>
    <t>-08 20 12.61</t>
  </si>
  <si>
    <t>+05 06.759</t>
  </si>
  <si>
    <t>+33 23.11</t>
  </si>
  <si>
    <t>+0.0549</t>
  </si>
  <si>
    <t>+0.0080</t>
  </si>
  <si>
    <t>+0.0025</t>
  </si>
  <si>
    <t>+1.62</t>
  </si>
  <si>
    <t>M3+III</t>
  </si>
  <si>
    <t>B -08 26</t>
  </si>
  <si>
    <r>
      <rPr>
        <sz val="12"/>
        <color theme="1"/>
        <rFont val="Symbol"/>
        <family val="1"/>
        <charset val="2"/>
      </rPr>
      <t>m</t>
    </r>
    <r>
      <rPr>
        <sz val="12"/>
        <color theme="1"/>
        <rFont val="Calibri"/>
        <family val="2"/>
      </rPr>
      <t xml:space="preserve"> Cas</t>
    </r>
  </si>
  <si>
    <t>01 01 36.766</t>
  </si>
  <si>
    <t>+54 25 47.14</t>
  </si>
  <si>
    <t>+29 31.50</t>
  </si>
  <si>
    <t>+3.4294</t>
  </si>
  <si>
    <t>-1.5648</t>
  </si>
  <si>
    <t>+0.1339</t>
  </si>
  <si>
    <t>+0.69</t>
  </si>
  <si>
    <t>G5Vb</t>
  </si>
  <si>
    <t>+06 37.837</t>
  </si>
  <si>
    <t>B +54 223</t>
  </si>
  <si>
    <r>
      <rPr>
        <sz val="12"/>
        <color theme="1"/>
        <rFont val="Symbol"/>
        <family val="1"/>
        <charset val="2"/>
      </rPr>
      <t xml:space="preserve">f </t>
    </r>
    <r>
      <rPr>
        <sz val="12"/>
        <color theme="1"/>
        <rFont val="Calibri"/>
        <family val="2"/>
      </rPr>
      <t>Psc</t>
    </r>
  </si>
  <si>
    <t>01 08 19.001</t>
  </si>
  <si>
    <t>+24 03 14.62</t>
  </si>
  <si>
    <t>+31 50.80</t>
  </si>
  <si>
    <t>+0.0177</t>
  </si>
  <si>
    <t>+0.0059</t>
  </si>
  <si>
    <t>-0.0175</t>
  </si>
  <si>
    <t>+1.04</t>
  </si>
  <si>
    <t>K0III</t>
  </si>
  <si>
    <t>B +23 158</t>
  </si>
  <si>
    <t>+05 25.376</t>
  </si>
  <si>
    <r>
      <rPr>
        <sz val="12"/>
        <color theme="1"/>
        <rFont val="Symbol"/>
        <family val="1"/>
        <charset val="2"/>
      </rPr>
      <t>z</t>
    </r>
    <r>
      <rPr>
        <sz val="12"/>
        <color theme="1"/>
        <rFont val="Calibri"/>
        <family val="2"/>
      </rPr>
      <t xml:space="preserve"> Psc</t>
    </r>
  </si>
  <si>
    <t>01 08 30.293</t>
  </si>
  <si>
    <t>+07 02 47.76</t>
  </si>
  <si>
    <t>+05 13.281</t>
  </si>
  <si>
    <t>+31 47.21</t>
  </si>
  <si>
    <t>+0.1417</t>
  </si>
  <si>
    <t>-0.0497</t>
  </si>
  <si>
    <t>+0.0233</t>
  </si>
  <si>
    <t>+0.32</t>
  </si>
  <si>
    <t>A7IV</t>
  </si>
  <si>
    <t>B +06 174</t>
  </si>
  <si>
    <t>+0.1354</t>
  </si>
  <si>
    <t>-0.0528</t>
  </si>
  <si>
    <t>6.30</t>
  </si>
  <si>
    <t>+0.49</t>
  </si>
  <si>
    <t>F7V</t>
  </si>
  <si>
    <t>B +06 175</t>
  </si>
  <si>
    <t>CI 18-226</t>
  </si>
  <si>
    <t>01 32 43.260</t>
  </si>
  <si>
    <t>+29 03 52.87</t>
  </si>
  <si>
    <t>+05 40.109</t>
  </si>
  <si>
    <t>+30 13.08</t>
  </si>
  <si>
    <t>+0.3955</t>
  </si>
  <si>
    <t>-0.2461</t>
  </si>
  <si>
    <t>+0.0232</t>
  </si>
  <si>
    <t>+0.83</t>
  </si>
  <si>
    <t>K0IV-V</t>
  </si>
  <si>
    <t>B +28 271</t>
  </si>
  <si>
    <t>LTT 10723</t>
  </si>
  <si>
    <t>02 03 06</t>
  </si>
  <si>
    <t>+24 46</t>
  </si>
  <si>
    <t>P</t>
  </si>
  <si>
    <t>+05 42.444</t>
  </si>
  <si>
    <t>+28 25.12</t>
  </si>
  <si>
    <t>+0.424</t>
  </si>
  <si>
    <t>-0.106</t>
  </si>
  <si>
    <t>+0.0300</t>
  </si>
  <si>
    <t>-0.04</t>
  </si>
  <si>
    <t>DA3</t>
  </si>
  <si>
    <t>02 05 55.376</t>
  </si>
  <si>
    <t>+56 44 24.57</t>
  </si>
  <si>
    <t>+06 58.764</t>
  </si>
  <si>
    <t>+28 00.49</t>
  </si>
  <si>
    <t>+0.2700</t>
  </si>
  <si>
    <t>-0.2087</t>
  </si>
  <si>
    <t>+0.0207</t>
  </si>
  <si>
    <t>+0.62</t>
  </si>
  <si>
    <t>G2/3V</t>
  </si>
  <si>
    <t>B +56 449</t>
  </si>
  <si>
    <t>02 06 35.618</t>
  </si>
  <si>
    <t>+23 29 32.32</t>
  </si>
  <si>
    <t>+05 39.234</t>
  </si>
  <si>
    <t>+28 03.27</t>
  </si>
  <si>
    <t>+0.1378</t>
  </si>
  <si>
    <t>-0.1656</t>
  </si>
  <si>
    <t>+0.0343</t>
  </si>
  <si>
    <t>K1III-IV</t>
  </si>
  <si>
    <t>B +23 296</t>
  </si>
  <si>
    <t>03 01 50.755</t>
  </si>
  <si>
    <t>+49 13 53.03</t>
  </si>
  <si>
    <t>+07 11.914</t>
  </si>
  <si>
    <t>+23 06.99</t>
  </si>
  <si>
    <t>+1.2646</t>
  </si>
  <si>
    <t>-0.0730</t>
  </si>
  <si>
    <t>+0.0919</t>
  </si>
  <si>
    <t>+0.59</t>
  </si>
  <si>
    <t>G0V</t>
  </si>
  <si>
    <t>B +49 857</t>
  </si>
  <si>
    <r>
      <rPr>
        <sz val="12"/>
        <color theme="1"/>
        <rFont val="Symbol"/>
        <family val="1"/>
        <charset val="2"/>
      </rPr>
      <t xml:space="preserve">i </t>
    </r>
    <r>
      <rPr>
        <sz val="12"/>
        <color theme="1"/>
        <rFont val="Calibri"/>
        <family val="2"/>
        <scheme val="minor"/>
      </rPr>
      <t>Per</t>
    </r>
  </si>
  <si>
    <t>03 07 37.159</t>
  </si>
  <si>
    <t>+77 22 02.65</t>
  </si>
  <si>
    <t>+12 33.577</t>
  </si>
  <si>
    <t>+22 23.91</t>
  </si>
  <si>
    <t>+0.0648</t>
  </si>
  <si>
    <t>-0.0537</t>
  </si>
  <si>
    <t>+0.0129</t>
  </si>
  <si>
    <t>+0.19</t>
  </si>
  <si>
    <t>A6V</t>
  </si>
  <si>
    <t>B +77 115</t>
  </si>
  <si>
    <t>03 09 02.997</t>
  </si>
  <si>
    <t>+50 34 00.07</t>
  </si>
  <si>
    <t>+07 07.802</t>
  </si>
  <si>
    <t>+22 27.62</t>
  </si>
  <si>
    <t>-0.0120</t>
  </si>
  <si>
    <t>+0.0108</t>
  </si>
  <si>
    <t>-0.0075</t>
  </si>
  <si>
    <t>+1.15</t>
  </si>
  <si>
    <t>B +50 729</t>
  </si>
  <si>
    <t>G6Ib-IIa</t>
  </si>
  <si>
    <t>G 079-018</t>
  </si>
  <si>
    <t>03 09 21.762</t>
  </si>
  <si>
    <t>+08 37 10.13</t>
  </si>
  <si>
    <t>+05 25.143</t>
  </si>
  <si>
    <t>+21 50.04</t>
  </si>
  <si>
    <t>+0.4046</t>
  </si>
  <si>
    <t>-0.3945</t>
  </si>
  <si>
    <t>+0.0425</t>
  </si>
  <si>
    <t>+0.86</t>
  </si>
  <si>
    <t>K1V</t>
  </si>
  <si>
    <t>B +08 482</t>
  </si>
  <si>
    <t>G 248-010</t>
  </si>
  <si>
    <t>03 48 24.008</t>
  </si>
  <si>
    <t>+75 53 06.86</t>
  </si>
  <si>
    <t>+12 49.400</t>
  </si>
  <si>
    <t>+16 51.86</t>
  </si>
  <si>
    <t>+0.3532</t>
  </si>
  <si>
    <t>-0.5300</t>
  </si>
  <si>
    <t>+0.0504</t>
  </si>
  <si>
    <t>K4V</t>
  </si>
  <si>
    <t>B +75 154</t>
  </si>
  <si>
    <t>03 57 29.184</t>
  </si>
  <si>
    <t>-00 32 24.77</t>
  </si>
  <si>
    <t>+05 07.285</t>
  </si>
  <si>
    <t>+16 26.59</t>
  </si>
  <si>
    <t>+0.1435</t>
  </si>
  <si>
    <t>-0.2494</t>
  </si>
  <si>
    <t>+0.0558</t>
  </si>
  <si>
    <t>+0.50</t>
  </si>
  <si>
    <t>F5V</t>
  </si>
  <si>
    <t>B -00 632</t>
  </si>
  <si>
    <t>G 039-001</t>
  </si>
  <si>
    <t>04 00 54.291</t>
  </si>
  <si>
    <t>+37 48 40.66</t>
  </si>
  <si>
    <t>+06 39.402</t>
  </si>
  <si>
    <t>+16 00.96</t>
  </si>
  <si>
    <t>0.1810</t>
  </si>
  <si>
    <t>-0.2170</t>
  </si>
  <si>
    <t>+0.0326</t>
  </si>
  <si>
    <t>+0.91</t>
  </si>
  <si>
    <t>B +37 878</t>
  </si>
  <si>
    <t>04 08 42.822</t>
  </si>
  <si>
    <t>+12 05 44.84</t>
  </si>
  <si>
    <t>+05 35.148</t>
  </si>
  <si>
    <t>+15 19.48</t>
  </si>
  <si>
    <t>+0.3403</t>
  </si>
  <si>
    <t>+0.0261</t>
  </si>
  <si>
    <t>+0.36</t>
  </si>
  <si>
    <t>G2V</t>
  </si>
  <si>
    <t>B +11 583</t>
  </si>
  <si>
    <t>vA 59</t>
  </si>
  <si>
    <t>04 08 54.780</t>
  </si>
  <si>
    <t>+53 21 38.88</t>
  </si>
  <si>
    <t>07 47.159</t>
  </si>
  <si>
    <t>-0.0161</t>
  </si>
  <si>
    <t>+0.0040</t>
  </si>
  <si>
    <t>+0.0096</t>
  </si>
  <si>
    <t>+0.05</t>
  </si>
  <si>
    <t>A2Vn</t>
  </si>
  <si>
    <t>B +53 750</t>
  </si>
  <si>
    <t>+15 19.29</t>
  </si>
  <si>
    <t>04 08 53.779</t>
  </si>
  <si>
    <t>+29 39 14.79</t>
  </si>
  <si>
    <t>+06 16.131</t>
  </si>
  <si>
    <t>+15 04.80</t>
  </si>
  <si>
    <t>+0.1467</t>
  </si>
  <si>
    <t>-0.1713</t>
  </si>
  <si>
    <t>+0.0111</t>
  </si>
  <si>
    <t>7.10</t>
  </si>
  <si>
    <t>+1.07</t>
  </si>
  <si>
    <t>+1.01</t>
  </si>
  <si>
    <t>K1IV</t>
  </si>
  <si>
    <t>B +29 678</t>
  </si>
  <si>
    <r>
      <rPr>
        <sz val="12"/>
        <color theme="1"/>
        <rFont val="Symbol"/>
        <family val="1"/>
        <charset val="2"/>
      </rPr>
      <t>k</t>
    </r>
    <r>
      <rPr>
        <vertAlign val="superscript"/>
        <sz val="12"/>
        <color theme="1"/>
        <rFont val="Calibri"/>
        <family val="2"/>
      </rPr>
      <t>1</t>
    </r>
    <r>
      <rPr>
        <sz val="12"/>
        <color theme="1"/>
        <rFont val="Calibri"/>
        <family val="2"/>
      </rPr>
      <t xml:space="preserve"> Tau</t>
    </r>
  </si>
  <si>
    <t>04 19 24.412</t>
  </si>
  <si>
    <t>+22 03 54.87</t>
  </si>
  <si>
    <t>+05 57.366</t>
  </si>
  <si>
    <t>+13 55.04</t>
  </si>
  <si>
    <t>+0.1058</t>
  </si>
  <si>
    <t>-0.0495</t>
  </si>
  <si>
    <t>+0.0229</t>
  </si>
  <si>
    <t>+0.13</t>
  </si>
  <si>
    <t>A7IV-V</t>
  </si>
  <si>
    <t>B +21 642</t>
  </si>
  <si>
    <t>05  03 15.950</t>
  </si>
  <si>
    <t>+46 50 18.86</t>
  </si>
  <si>
    <t>+07 26.481</t>
  </si>
  <si>
    <t>+07 40.59</t>
  </si>
  <si>
    <t>+0.0635</t>
  </si>
  <si>
    <t>-0.1476</t>
  </si>
  <si>
    <t>+0.0270</t>
  </si>
  <si>
    <t>+0.42</t>
  </si>
  <si>
    <t>B +46 970</t>
  </si>
  <si>
    <t>19 Cam</t>
  </si>
  <si>
    <t>05 06 14.121</t>
  </si>
  <si>
    <t>+79 06 59.21</t>
  </si>
  <si>
    <t>+16 25.017</t>
  </si>
  <si>
    <t>+07 28.33</t>
  </si>
  <si>
    <t>-0.0846</t>
  </si>
  <si>
    <t>+0.1582</t>
  </si>
  <si>
    <t>+0.0472</t>
  </si>
  <si>
    <t>+0.47</t>
  </si>
  <si>
    <t>F6V</t>
  </si>
  <si>
    <t>B +79 169</t>
  </si>
  <si>
    <r>
      <rPr>
        <sz val="12"/>
        <color theme="1"/>
        <rFont val="Symbol"/>
        <family val="1"/>
        <charset val="2"/>
      </rPr>
      <t>b</t>
    </r>
    <r>
      <rPr>
        <sz val="12"/>
        <color theme="1"/>
        <rFont val="Calibri"/>
        <family val="2"/>
      </rPr>
      <t xml:space="preserve"> Ori</t>
    </r>
  </si>
  <si>
    <t>05 09 43.872</t>
  </si>
  <si>
    <t>-08 19 01.50</t>
  </si>
  <si>
    <t>+04 48.237</t>
  </si>
  <si>
    <t>+07 05.71</t>
  </si>
  <si>
    <t>-0.0034</t>
  </si>
  <si>
    <t>-0.0017</t>
  </si>
  <si>
    <t>+0.0093</t>
  </si>
  <si>
    <t>-0.03</t>
  </si>
  <si>
    <t>B8Iae</t>
  </si>
  <si>
    <t>B -08 1063</t>
  </si>
  <si>
    <t>Lal 9913</t>
  </si>
  <si>
    <t>05 13 19.609</t>
  </si>
  <si>
    <t>+20 01 47.77</t>
  </si>
  <si>
    <t>+05 54.874</t>
  </si>
  <si>
    <t>+06 28.11</t>
  </si>
  <si>
    <t>-0.0350</t>
  </si>
  <si>
    <t>-0.0462</t>
  </si>
  <si>
    <t>+0.0151</t>
  </si>
  <si>
    <t>0.0080</t>
  </si>
  <si>
    <t>G8II+G1III,IV-V</t>
  </si>
  <si>
    <t>B +19 893</t>
  </si>
  <si>
    <t>05 30 25.674</t>
  </si>
  <si>
    <t>+21 55 51.76</t>
  </si>
  <si>
    <t>+06 00.407</t>
  </si>
  <si>
    <t>+03 55.68</t>
  </si>
  <si>
    <t>-0.0440</t>
  </si>
  <si>
    <t>-0.0922</t>
  </si>
  <si>
    <t>+0.0175</t>
  </si>
  <si>
    <t>7.2 P</t>
  </si>
  <si>
    <t>dF7</t>
  </si>
  <si>
    <t>B +21 902A</t>
  </si>
  <si>
    <t>-0.041</t>
  </si>
  <si>
    <t>7.8 P</t>
  </si>
  <si>
    <t>dF6</t>
  </si>
  <si>
    <t>B +21 902B</t>
  </si>
  <si>
    <r>
      <rPr>
        <sz val="12"/>
        <color theme="1"/>
        <rFont val="Symbol"/>
        <family val="1"/>
        <charset val="2"/>
      </rPr>
      <t>x</t>
    </r>
    <r>
      <rPr>
        <sz val="12"/>
        <color theme="1"/>
        <rFont val="Calibri"/>
        <family val="2"/>
      </rPr>
      <t xml:space="preserve"> Aur</t>
    </r>
  </si>
  <si>
    <t>05 46 27.855</t>
  </si>
  <si>
    <t>+55 41 01.47</t>
  </si>
  <si>
    <t>+08 22.724</t>
  </si>
  <si>
    <t>+01 42.02</t>
  </si>
  <si>
    <t>-0.0121</t>
  </si>
  <si>
    <t>+0.0199</t>
  </si>
  <si>
    <t>+0.0134</t>
  </si>
  <si>
    <t>A2V</t>
  </si>
  <si>
    <t>B +55 1027</t>
  </si>
  <si>
    <t>06 06 35.951</t>
  </si>
  <si>
    <t>+06 48 45.71</t>
  </si>
  <si>
    <t>+05 24.535</t>
  </si>
  <si>
    <t>-01 34.68</t>
  </si>
  <si>
    <t>+0.1963</t>
  </si>
  <si>
    <t>-0.2510</t>
  </si>
  <si>
    <t>-0.0448</t>
  </si>
  <si>
    <t>+0.63</t>
  </si>
  <si>
    <t>G4V</t>
  </si>
  <si>
    <t>B +06 1155</t>
  </si>
  <si>
    <t>0.0050</t>
  </si>
  <si>
    <t>CI 18-773</t>
  </si>
  <si>
    <t>06 07 39.484</t>
  </si>
  <si>
    <t>+10 39 38.25</t>
  </si>
  <si>
    <t>+05 32.963</t>
  </si>
  <si>
    <t>-01 48.17</t>
  </si>
  <si>
    <t>+0.0840</t>
  </si>
  <si>
    <t>+0.0566</t>
  </si>
  <si>
    <t>+0.67</t>
  </si>
  <si>
    <t>G8V</t>
  </si>
  <si>
    <t>B +10 1050</t>
  </si>
  <si>
    <t>CI 18-777</t>
  </si>
  <si>
    <t>06 08 38.380</t>
  </si>
  <si>
    <t>+02 50 36.51</t>
  </si>
  <si>
    <t>+05 14.278</t>
  </si>
  <si>
    <t>-01 53.27</t>
  </si>
  <si>
    <t>+0.0582</t>
  </si>
  <si>
    <t>-0.2627</t>
  </si>
  <si>
    <t>0.0062</t>
  </si>
  <si>
    <t>+0.96</t>
  </si>
  <si>
    <t>dK0</t>
  </si>
  <si>
    <t>B +02 1163</t>
  </si>
  <si>
    <t>06 10 29.086</t>
  </si>
  <si>
    <t>-00 28 28.06</t>
  </si>
  <si>
    <t>+05 05.084</t>
  </si>
  <si>
    <t>-0.1602</t>
  </si>
  <si>
    <t>-0.2212</t>
  </si>
  <si>
    <t>+0.0361</t>
  </si>
  <si>
    <t>-02 04.85</t>
  </si>
  <si>
    <t>B -00 1234</t>
  </si>
  <si>
    <t>06 42 50.567</t>
  </si>
  <si>
    <t>-08 53 22.21</t>
  </si>
  <si>
    <t>+04 46.562</t>
  </si>
  <si>
    <t>-06 22.49</t>
  </si>
  <si>
    <t>-0.0208</t>
  </si>
  <si>
    <t>+0.0029</t>
  </si>
  <si>
    <t>+0.0033</t>
  </si>
  <si>
    <t>M1+Ib+IIa</t>
  </si>
  <si>
    <t>B -08 1558</t>
  </si>
  <si>
    <t>+1.80</t>
  </si>
  <si>
    <r>
      <rPr>
        <sz val="12"/>
        <color theme="1"/>
        <rFont val="Symbol"/>
        <family val="1"/>
        <charset val="2"/>
      </rPr>
      <t>z</t>
    </r>
    <r>
      <rPr>
        <sz val="12"/>
        <color theme="1"/>
        <rFont val="Calibri"/>
        <family val="2"/>
      </rPr>
      <t xml:space="preserve"> Gem</t>
    </r>
  </si>
  <si>
    <t>06 58 10.641</t>
  </si>
  <si>
    <t>+20 43 01.57</t>
  </si>
  <si>
    <t>+05 55.970</t>
  </si>
  <si>
    <t>-08 36.22</t>
  </si>
  <si>
    <t>-0.0078</t>
  </si>
  <si>
    <t>-0.0029</t>
  </si>
  <si>
    <t>-0.0005</t>
  </si>
  <si>
    <t>+0.79</t>
  </si>
  <si>
    <t>F7Ib-G3Ib</t>
  </si>
  <si>
    <t>B +20 1687A</t>
  </si>
  <si>
    <t>Lal 13984</t>
  </si>
  <si>
    <t>-0.0626</t>
  </si>
  <si>
    <t>-0.2073</t>
  </si>
  <si>
    <t>+0.56</t>
  </si>
  <si>
    <t>B +15 1473</t>
  </si>
  <si>
    <t>Lal 13791</t>
  </si>
  <si>
    <t>07 02 29.210</t>
  </si>
  <si>
    <t>+15 40 59.98</t>
  </si>
  <si>
    <t>+05 42.819</t>
  </si>
  <si>
    <t>-09 33.11</t>
  </si>
  <si>
    <t>-0.0625</t>
  </si>
  <si>
    <t>-0.2133</t>
  </si>
  <si>
    <t>+0.0189</t>
  </si>
  <si>
    <t>+0.54</t>
  </si>
  <si>
    <t>B +15 1476</t>
  </si>
  <si>
    <t>07 03 26.977</t>
  </si>
  <si>
    <t>+25 53 34.43</t>
  </si>
  <si>
    <t>+06 08.580</t>
  </si>
  <si>
    <t>-09 39.02</t>
  </si>
  <si>
    <t>-0.1165</t>
  </si>
  <si>
    <t>-0.1826</t>
  </si>
  <si>
    <t>+0.0284</t>
  </si>
  <si>
    <t>+0.70</t>
  </si>
  <si>
    <t>B +25 1594</t>
  </si>
  <si>
    <r>
      <rPr>
        <sz val="12"/>
        <color theme="1"/>
        <rFont val="Symbol"/>
        <family val="1"/>
        <charset val="2"/>
      </rPr>
      <t>S</t>
    </r>
    <r>
      <rPr>
        <sz val="12"/>
        <color theme="1"/>
        <rFont val="Calibri"/>
        <family val="2"/>
      </rPr>
      <t xml:space="preserve"> 1037</t>
    </r>
  </si>
  <si>
    <t>07 06 35.714</t>
  </si>
  <si>
    <t>+27 23 40.15</t>
  </si>
  <si>
    <t>+06 13.518</t>
  </si>
  <si>
    <t>-09 57.71</t>
  </si>
  <si>
    <t>+0.0192</t>
  </si>
  <si>
    <t>-0.1039</t>
  </si>
  <si>
    <t>F8V</t>
  </si>
  <si>
    <t>B +27 1337</t>
  </si>
  <si>
    <t>CI 18-867</t>
  </si>
  <si>
    <t>07 07 49.108</t>
  </si>
  <si>
    <t>+25 10 59.26</t>
  </si>
  <si>
    <t>+06 04.167</t>
  </si>
  <si>
    <t>-10 05.51</t>
  </si>
  <si>
    <t>-0.4044</t>
  </si>
  <si>
    <t>-0.0841</t>
  </si>
  <si>
    <t>+0.0366</t>
  </si>
  <si>
    <t>+0.85</t>
  </si>
  <si>
    <t>B +25 1613</t>
  </si>
  <si>
    <t>53 Gem</t>
  </si>
  <si>
    <t>07 09 42.444</t>
  </si>
  <si>
    <t>+28 04 17.85</t>
  </si>
  <si>
    <t>+06 14.919</t>
  </si>
  <si>
    <t>-10 14.84</t>
  </si>
  <si>
    <t>-0.0118</t>
  </si>
  <si>
    <t>-0.0151</t>
  </si>
  <si>
    <t>+0.0077</t>
  </si>
  <si>
    <t>+1.63</t>
  </si>
  <si>
    <t>M1III</t>
  </si>
  <si>
    <t>B +28 1350</t>
  </si>
  <si>
    <r>
      <rPr>
        <sz val="12"/>
        <color theme="1"/>
        <rFont val="Symbol"/>
        <family val="1"/>
        <charset val="2"/>
      </rPr>
      <t>s</t>
    </r>
    <r>
      <rPr>
        <sz val="12"/>
        <color theme="1"/>
        <rFont val="Calibri"/>
        <family val="2"/>
      </rPr>
      <t xml:space="preserve"> Gem</t>
    </r>
  </si>
  <si>
    <t>07 37 03.736</t>
  </si>
  <si>
    <t>+29 07 32.10</t>
  </si>
  <si>
    <t>+06 15.288</t>
  </si>
  <si>
    <t>-14 19.30</t>
  </si>
  <si>
    <t>-0.2307</t>
  </si>
  <si>
    <t>+0.0181</t>
  </si>
  <si>
    <t>+0.0668</t>
  </si>
  <si>
    <t>+1.12</t>
  </si>
  <si>
    <t>K1III</t>
  </si>
  <si>
    <t>B +29 1590</t>
  </si>
  <si>
    <r>
      <t>m</t>
    </r>
    <r>
      <rPr>
        <vertAlign val="superscript"/>
        <sz val="12"/>
        <color theme="1"/>
        <rFont val="Symbol"/>
        <family val="1"/>
        <charset val="2"/>
      </rPr>
      <t>2</t>
    </r>
    <r>
      <rPr>
        <sz val="12"/>
        <color theme="1"/>
        <rFont val="Calibri"/>
        <family val="2"/>
        <scheme val="minor"/>
      </rPr>
      <t xml:space="preserve"> Cnc</t>
    </r>
  </si>
  <si>
    <t>08 01 52.754</t>
  </si>
  <si>
    <t>+21 52 19.94</t>
  </si>
  <si>
    <t>+05 53.343</t>
  </si>
  <si>
    <t>-17 14.72</t>
  </si>
  <si>
    <t>+0.0237</t>
  </si>
  <si>
    <t>-0.0720</t>
  </si>
  <si>
    <t>+0.0328</t>
  </si>
  <si>
    <t>5.30</t>
  </si>
  <si>
    <t>G1IVb</t>
  </si>
  <si>
    <t>B +22 1862</t>
  </si>
  <si>
    <t>08 03 40.997</t>
  </si>
  <si>
    <t>+35 45 16.52</t>
  </si>
  <si>
    <t>+06 30.969</t>
  </si>
  <si>
    <t>-17 46.89</t>
  </si>
  <si>
    <t>+0.2105</t>
  </si>
  <si>
    <t>-0.2464</t>
  </si>
  <si>
    <t>+0.0220</t>
  </si>
  <si>
    <t>+0.53</t>
  </si>
  <si>
    <t>dG0</t>
  </si>
  <si>
    <t>B +35 1767</t>
  </si>
  <si>
    <t>Lal 15950</t>
  </si>
  <si>
    <t>08 05 22.521</t>
  </si>
  <si>
    <t>+32 46 16.89</t>
  </si>
  <si>
    <t>+06 16.505</t>
  </si>
  <si>
    <t>-18 39.98</t>
  </si>
  <si>
    <t>-0.4681</t>
  </si>
  <si>
    <t>-0.6573</t>
  </si>
  <si>
    <t>+0.0438</t>
  </si>
  <si>
    <t>0.0070</t>
  </si>
  <si>
    <t>B +32 1695</t>
  </si>
  <si>
    <r>
      <rPr>
        <sz val="12"/>
        <color theme="1"/>
        <rFont val="Symbol"/>
        <family val="1"/>
        <charset val="2"/>
      </rPr>
      <t>z</t>
    </r>
    <r>
      <rPr>
        <vertAlign val="superscript"/>
        <sz val="12"/>
        <color theme="1"/>
        <rFont val="Calibri"/>
        <family val="2"/>
      </rPr>
      <t xml:space="preserve">1 </t>
    </r>
    <r>
      <rPr>
        <sz val="12"/>
        <color theme="1"/>
        <rFont val="Calibri"/>
        <family val="2"/>
      </rPr>
      <t>Cnc</t>
    </r>
  </si>
  <si>
    <t>08 06 28.710</t>
  </si>
  <si>
    <t>+17 56 57.88</t>
  </si>
  <si>
    <t>+05 44.310</t>
  </si>
  <si>
    <t>-17 55.55</t>
  </si>
  <si>
    <t>+0.0677</t>
  </si>
  <si>
    <t>-0.1397</t>
  </si>
  <si>
    <t>+0.0417</t>
  </si>
  <si>
    <t>B +18 1867A</t>
  </si>
  <si>
    <t>B +18 1867C</t>
  </si>
  <si>
    <r>
      <rPr>
        <sz val="12"/>
        <color theme="1"/>
        <rFont val="Symbol"/>
        <family val="1"/>
        <charset val="2"/>
      </rPr>
      <t>z</t>
    </r>
    <r>
      <rPr>
        <vertAlign val="superscript"/>
        <sz val="12"/>
        <color theme="1"/>
        <rFont val="Calibri"/>
        <family val="2"/>
        <scheme val="minor"/>
      </rPr>
      <t>1</t>
    </r>
    <r>
      <rPr>
        <sz val="12"/>
        <color theme="1"/>
        <rFont val="Calibri"/>
        <family val="2"/>
        <scheme val="minor"/>
      </rPr>
      <t xml:space="preserve"> Cnc</t>
    </r>
  </si>
  <si>
    <t>+0.100</t>
  </si>
  <si>
    <t>-0.114</t>
  </si>
  <si>
    <t>+0.60</t>
  </si>
  <si>
    <t>F9V</t>
  </si>
  <si>
    <t>6.20</t>
  </si>
  <si>
    <t>08 08 08.689</t>
  </si>
  <si>
    <t>+57 24 13.77</t>
  </si>
  <si>
    <t>+07 58.983</t>
  </si>
  <si>
    <t>-18 21.06</t>
  </si>
  <si>
    <t>-0.3204</t>
  </si>
  <si>
    <t>-0.2314</t>
  </si>
  <si>
    <t>+0.0197</t>
  </si>
  <si>
    <t>7.50</t>
  </si>
  <si>
    <t>B +57 1128</t>
  </si>
  <si>
    <t>08 19 27.184</t>
  </si>
  <si>
    <t>-00 49 11.35</t>
  </si>
  <si>
    <t>+05 06.125</t>
  </si>
  <si>
    <t>-19 34.31</t>
  </si>
  <si>
    <t>+0.0848</t>
  </si>
  <si>
    <t>-0.1937</t>
  </si>
  <si>
    <t>+0.0376</t>
  </si>
  <si>
    <t>B -00 1987</t>
  </si>
  <si>
    <t>09 00 10.162</t>
  </si>
  <si>
    <t>+38 51 07.34</t>
  </si>
  <si>
    <t>+06 22.297</t>
  </si>
  <si>
    <t>-23 50.07</t>
  </si>
  <si>
    <t>-0.0284</t>
  </si>
  <si>
    <t>-0.0185</t>
  </si>
  <si>
    <t>+0.0198</t>
  </si>
  <si>
    <t>G7Ib-II</t>
  </si>
  <si>
    <t>B +39 2200</t>
  </si>
  <si>
    <r>
      <rPr>
        <sz val="12"/>
        <color theme="1"/>
        <rFont val="Symbol"/>
        <family val="1"/>
        <charset val="2"/>
      </rPr>
      <t>w</t>
    </r>
    <r>
      <rPr>
        <sz val="12"/>
        <color theme="1"/>
        <rFont val="Calibri"/>
        <family val="2"/>
      </rPr>
      <t xml:space="preserve"> Hya</t>
    </r>
  </si>
  <si>
    <t>09 00 42.486</t>
  </si>
  <si>
    <t>+05 29 31.21</t>
  </si>
  <si>
    <t>+05 15.985</t>
  </si>
  <si>
    <t>-23 51.17</t>
  </si>
  <si>
    <t>-0.0204</t>
  </si>
  <si>
    <t>-0.0134</t>
  </si>
  <si>
    <t>+0.0102</t>
  </si>
  <si>
    <t>+1.22</t>
  </si>
  <si>
    <t>K2II-III</t>
  </si>
  <si>
    <t>B +05 2116</t>
  </si>
  <si>
    <t>09 01 00.960</t>
  </si>
  <si>
    <t>+20 54 54.73</t>
  </si>
  <si>
    <t>+05 42.279</t>
  </si>
  <si>
    <t>-24 10.81</t>
  </si>
  <si>
    <t>-0.0751</t>
  </si>
  <si>
    <t>-0.1843</t>
  </si>
  <si>
    <t>-0.0058</t>
  </si>
  <si>
    <t>+0.80</t>
  </si>
  <si>
    <t>G0</t>
  </si>
  <si>
    <t>B +21 1969</t>
  </si>
  <si>
    <t>+23 22 56.20</t>
  </si>
  <si>
    <t>+05 46.172</t>
  </si>
  <si>
    <t>-23 56.21</t>
  </si>
  <si>
    <t>+0.0034</t>
  </si>
  <si>
    <t>09 01 41.078</t>
  </si>
  <si>
    <t>+0.0052</t>
  </si>
  <si>
    <t>6.40</t>
  </si>
  <si>
    <t>F4V</t>
  </si>
  <si>
    <t>B +23 2048A</t>
  </si>
  <si>
    <t>-0.1588</t>
  </si>
  <si>
    <t>-0.0026</t>
  </si>
  <si>
    <t>B +23 2048B</t>
  </si>
  <si>
    <t>75 Cnc</t>
  </si>
  <si>
    <t>09 02 54.387</t>
  </si>
  <si>
    <t>+27 02 34.87</t>
  </si>
  <si>
    <t>-24 41.46</t>
  </si>
  <si>
    <t>-0.1323</t>
  </si>
  <si>
    <t>-0.3729</t>
  </si>
  <si>
    <t>+0.0353</t>
  </si>
  <si>
    <t>+05 53.381</t>
  </si>
  <si>
    <t>0.0020</t>
  </si>
  <si>
    <t>+0.66</t>
  </si>
  <si>
    <t>G5IV-V</t>
  </si>
  <si>
    <t>B +27 1715</t>
  </si>
  <si>
    <r>
      <rPr>
        <sz val="12"/>
        <color theme="1"/>
        <rFont val="Symbol"/>
        <family val="1"/>
        <charset val="2"/>
      </rPr>
      <t>S</t>
    </r>
    <r>
      <rPr>
        <sz val="12"/>
        <color theme="1"/>
        <rFont val="Calibri"/>
        <family val="2"/>
      </rPr>
      <t xml:space="preserve"> 1321B</t>
    </r>
  </si>
  <si>
    <t>-1.5586</t>
  </si>
  <si>
    <t>-0.6720</t>
  </si>
  <si>
    <t>Lal 18115A</t>
  </si>
  <si>
    <t>09 07 33.770</t>
  </si>
  <si>
    <t>+53 06 52.91</t>
  </si>
  <si>
    <t>+06 50.292</t>
  </si>
  <si>
    <t>-25 31.85</t>
  </si>
  <si>
    <t>-1.5550</t>
  </si>
  <si>
    <t>-0.5869</t>
  </si>
  <si>
    <t>+0.1628</t>
  </si>
  <si>
    <t>+1.39</t>
  </si>
  <si>
    <t>+1.36</t>
  </si>
  <si>
    <t>M0V</t>
  </si>
  <si>
    <t>B +53 1320</t>
  </si>
  <si>
    <t>B +53 1321</t>
  </si>
  <si>
    <t>09 10 36.768</t>
  </si>
  <si>
    <t>-00 49 33.68</t>
  </si>
  <si>
    <t>+05 05.659</t>
  </si>
  <si>
    <t>-24 50.75</t>
  </si>
  <si>
    <t>-0.0254</t>
  </si>
  <si>
    <t>-0.0181</t>
  </si>
  <si>
    <t>+0.0028</t>
  </si>
  <si>
    <t>G5</t>
  </si>
  <si>
    <t>B -00 2163</t>
  </si>
  <si>
    <t>Cape ZC 7144</t>
  </si>
  <si>
    <t>09 10 38.031</t>
  </si>
  <si>
    <t>-00 49 26.21</t>
  </si>
  <si>
    <t>+05 05.043</t>
  </si>
  <si>
    <t>-24 56.47</t>
  </si>
  <si>
    <t>-0.1182</t>
  </si>
  <si>
    <t>+0.0188</t>
  </si>
  <si>
    <t>-0.0744</t>
  </si>
  <si>
    <t>B -00 2164</t>
  </si>
  <si>
    <r>
      <rPr>
        <sz val="12"/>
        <color theme="1"/>
        <rFont val="Symbol"/>
        <family val="1"/>
        <charset val="2"/>
      </rPr>
      <t>t</t>
    </r>
    <r>
      <rPr>
        <vertAlign val="superscript"/>
        <sz val="12"/>
        <color theme="1"/>
        <rFont val="Calibri"/>
        <family val="2"/>
      </rPr>
      <t>2</t>
    </r>
    <r>
      <rPr>
        <sz val="12"/>
        <color theme="1"/>
        <rFont val="Calibri"/>
        <family val="2"/>
      </rPr>
      <t xml:space="preserve"> Hya</t>
    </r>
  </si>
  <si>
    <t>09 26 53.050</t>
  </si>
  <si>
    <t>-00 44 36.31</t>
  </si>
  <si>
    <t>+05 05.897</t>
  </si>
  <si>
    <t>-26 23.00</t>
  </si>
  <si>
    <t>-0.0239</t>
  </si>
  <si>
    <t>+0.10</t>
  </si>
  <si>
    <t>A3V</t>
  </si>
  <si>
    <t>B -00 2211</t>
  </si>
  <si>
    <t>10 04 41.467</t>
  </si>
  <si>
    <t>+02 51 41.96</t>
  </si>
  <si>
    <t>+05 09.043</t>
  </si>
  <si>
    <t>-29 21.31</t>
  </si>
  <si>
    <t>-0.1948</t>
  </si>
  <si>
    <t>B +03 2321</t>
  </si>
  <si>
    <t>+0.0170</t>
  </si>
  <si>
    <t>G 044-006</t>
  </si>
  <si>
    <t>10 08 55.762</t>
  </si>
  <si>
    <t>+03 39 29.31</t>
  </si>
  <si>
    <t>+05 12.665</t>
  </si>
  <si>
    <t>-30 19.89</t>
  </si>
  <si>
    <t>+0.2375</t>
  </si>
  <si>
    <t>-0.4095</t>
  </si>
  <si>
    <t>+0.0433</t>
  </si>
  <si>
    <t>G1V</t>
  </si>
  <si>
    <t>B +03 2338</t>
  </si>
  <si>
    <t>12 04 36.159</t>
  </si>
  <si>
    <t>+40 48 36.13</t>
  </si>
  <si>
    <t>+05 01.570</t>
  </si>
  <si>
    <t>-33 29.60</t>
  </si>
  <si>
    <t>-0.3158</t>
  </si>
  <si>
    <t>-0.0579</t>
  </si>
  <si>
    <t>+0.0327</t>
  </si>
  <si>
    <t>K07</t>
  </si>
  <si>
    <t>B +41 2276</t>
  </si>
  <si>
    <t>Bradley 1634</t>
  </si>
  <si>
    <t>12 07 31.027</t>
  </si>
  <si>
    <t>+78 10 18.80</t>
  </si>
  <si>
    <t>+04 43.635</t>
  </si>
  <si>
    <t>-33 21.23</t>
  </si>
  <si>
    <t>+0.0087</t>
  </si>
  <si>
    <t>+0.0179</t>
  </si>
  <si>
    <t>+0.0273</t>
  </si>
  <si>
    <t>+0.33</t>
  </si>
  <si>
    <t>A5m</t>
  </si>
  <si>
    <t>B +78 412</t>
  </si>
  <si>
    <t>G 063-005</t>
  </si>
  <si>
    <t>13 06 24.425</t>
  </si>
  <si>
    <t>+10 09 01.05</t>
  </si>
  <si>
    <t>+04 56.893</t>
  </si>
  <si>
    <t>-31 30.85</t>
  </si>
  <si>
    <t>-0.5198</t>
  </si>
  <si>
    <t>+0.2698</t>
  </si>
  <si>
    <t>+0.0289</t>
  </si>
  <si>
    <t>B +10 2519</t>
  </si>
  <si>
    <t>13 09 10.868</t>
  </si>
  <si>
    <t>+40 40 56.35</t>
  </si>
  <si>
    <t>+04 32.319</t>
  </si>
  <si>
    <t>-31 49.35</t>
  </si>
  <si>
    <t>-0.0491</t>
  </si>
  <si>
    <t>+1.06</t>
  </si>
  <si>
    <t>G8IIIaCN0.5</t>
  </si>
  <si>
    <t>B +40 2633</t>
  </si>
  <si>
    <t>Lal 24774</t>
  </si>
  <si>
    <t>13 16 05.578</t>
  </si>
  <si>
    <t>+43 38 17.30</t>
  </si>
  <si>
    <t>+04 21.439</t>
  </si>
  <si>
    <t>-31 40.52</t>
  </si>
  <si>
    <t>-0.4276</t>
  </si>
  <si>
    <t>-0.0860</t>
  </si>
  <si>
    <t>+0.0333</t>
  </si>
  <si>
    <t>+0.95</t>
  </si>
  <si>
    <t>K2V</t>
  </si>
  <si>
    <t>B +04 2729</t>
  </si>
  <si>
    <t>CI 20-808</t>
  </si>
  <si>
    <t>dM0p</t>
  </si>
  <si>
    <t>B +07 2692</t>
  </si>
  <si>
    <t>14 03 55.863</t>
  </si>
  <si>
    <t>+44 19 48.26</t>
  </si>
  <si>
    <t>+03 59.940</t>
  </si>
  <si>
    <t>+28 37.14</t>
  </si>
  <si>
    <t>+0.0070</t>
  </si>
  <si>
    <t>-0.0318</t>
  </si>
  <si>
    <t>+0.0245</t>
  </si>
  <si>
    <t>+1.59</t>
  </si>
  <si>
    <t>M4.5:III</t>
  </si>
  <si>
    <t>B +44 2325</t>
  </si>
  <si>
    <t>14 07 11.993</t>
  </si>
  <si>
    <t>+02 52 48.50</t>
  </si>
  <si>
    <t>+05 03.557</t>
  </si>
  <si>
    <t>-28 20.70</t>
  </si>
  <si>
    <t>-0.0444</t>
  </si>
  <si>
    <t>-0.0297</t>
  </si>
  <si>
    <t>+0.0047</t>
  </si>
  <si>
    <t>-0.12</t>
  </si>
  <si>
    <t>A0VpSi</t>
  </si>
  <si>
    <t>B +03 2867</t>
  </si>
  <si>
    <t>14 39 33.500</t>
  </si>
  <si>
    <t>+61 41 17.23</t>
  </si>
  <si>
    <t>+02 29.345</t>
  </si>
  <si>
    <t>-25 38.32</t>
  </si>
  <si>
    <t>+0.0678</t>
  </si>
  <si>
    <t>+0.0180</t>
  </si>
  <si>
    <t>+0.41</t>
  </si>
  <si>
    <t>F2V</t>
  </si>
  <si>
    <t>B +61 1451</t>
  </si>
  <si>
    <t>-0.0384</t>
  </si>
  <si>
    <t>39 Boo</t>
  </si>
  <si>
    <t>14 46 17.330</t>
  </si>
  <si>
    <t>+49 07 55.97</t>
  </si>
  <si>
    <t>+03 23.985</t>
  </si>
  <si>
    <t>-24 45.82</t>
  </si>
  <si>
    <t>-0.0745</t>
  </si>
  <si>
    <t>+0.0884</t>
  </si>
  <si>
    <t>+0.0095</t>
  </si>
  <si>
    <t>F6V+F5V</t>
  </si>
  <si>
    <t>B +49 2326</t>
  </si>
  <si>
    <t>11 12 50.942</t>
  </si>
  <si>
    <t>+32 05 30.68</t>
  </si>
  <si>
    <t>+05 20.459</t>
  </si>
  <si>
    <t>-33 43.27</t>
  </si>
  <si>
    <t>-0.4289</t>
  </si>
  <si>
    <t>-0.5875</t>
  </si>
  <si>
    <t>+0.1132</t>
  </si>
  <si>
    <r>
      <rPr>
        <sz val="12"/>
        <color theme="1"/>
        <rFont val="Symbol"/>
        <family val="1"/>
        <charset val="2"/>
      </rPr>
      <t>x</t>
    </r>
    <r>
      <rPr>
        <sz val="12"/>
        <color theme="1"/>
        <rFont val="Calibri"/>
        <family val="2"/>
      </rPr>
      <t xml:space="preserve"> UMa</t>
    </r>
  </si>
  <si>
    <t>B +32 2132</t>
  </si>
  <si>
    <r>
      <rPr>
        <sz val="12"/>
        <color theme="1"/>
        <rFont val="Symbol"/>
        <family val="1"/>
        <charset val="2"/>
      </rPr>
      <t>S</t>
    </r>
    <r>
      <rPr>
        <sz val="12"/>
        <color theme="1"/>
        <rFont val="Calibri"/>
        <family val="2"/>
      </rPr>
      <t xml:space="preserve"> 1909</t>
    </r>
  </si>
  <si>
    <t>15 00 29.375</t>
  </si>
  <si>
    <t>+48 02 36.22</t>
  </si>
  <si>
    <t>+03 18.001</t>
  </si>
  <si>
    <t>-23 26.52</t>
  </si>
  <si>
    <t>-0.3955</t>
  </si>
  <si>
    <t>+0.0281</t>
  </si>
  <si>
    <t>+0.65</t>
  </si>
  <si>
    <t>F9-G1Vn</t>
  </si>
  <si>
    <t>B +48 2259A</t>
  </si>
  <si>
    <t>15 03 25.256</t>
  </si>
  <si>
    <t>+54 56 28.37</t>
  </si>
  <si>
    <t>+02 51.200</t>
  </si>
  <si>
    <t>-23 10.46</t>
  </si>
  <si>
    <t>+0.0423</t>
  </si>
  <si>
    <t>+0.0110</t>
  </si>
  <si>
    <t>+0.0282</t>
  </si>
  <si>
    <t>G7.5IIIFe-1</t>
  </si>
  <si>
    <t>B +55 1730</t>
  </si>
  <si>
    <t>Lal 27742</t>
  </si>
  <si>
    <t>15 08 15.144</t>
  </si>
  <si>
    <t>+19 39 11.26</t>
  </si>
  <si>
    <t>+04 28.194</t>
  </si>
  <si>
    <t>-0.5886</t>
  </si>
  <si>
    <t>+0.2903</t>
  </si>
  <si>
    <t>+0.0221</t>
  </si>
  <si>
    <t>-22 09.34</t>
  </si>
  <si>
    <t>+0.68</t>
  </si>
  <si>
    <t>B +19 2939A</t>
  </si>
  <si>
    <t>Lal 27743</t>
  </si>
  <si>
    <t>-0.6034</t>
  </si>
  <si>
    <t>+0.2823</t>
  </si>
  <si>
    <t>G5V</t>
  </si>
  <si>
    <t>B +19 2939B</t>
  </si>
  <si>
    <t>Lal 27744</t>
  </si>
  <si>
    <t>15 08 50.008</t>
  </si>
  <si>
    <t>-00 57 49.45</t>
  </si>
  <si>
    <t>+05 00.551</t>
  </si>
  <si>
    <t>-23 22.51</t>
  </si>
  <si>
    <t>-1.2840</t>
  </si>
  <si>
    <t>-0.4864</t>
  </si>
  <si>
    <t>+0.0576</t>
  </si>
  <si>
    <t>6.60</t>
  </si>
  <si>
    <t>+0.77</t>
  </si>
  <si>
    <t>G9V</t>
  </si>
  <si>
    <t>B -00 2944</t>
  </si>
  <si>
    <r>
      <rPr>
        <sz val="12"/>
        <color theme="1"/>
        <rFont val="Symbol"/>
        <family val="1"/>
        <charset val="2"/>
      </rPr>
      <t>y</t>
    </r>
    <r>
      <rPr>
        <sz val="12"/>
        <color theme="1"/>
        <rFont val="Calibri"/>
        <family val="2"/>
      </rPr>
      <t xml:space="preserve"> Ser</t>
    </r>
  </si>
  <si>
    <t>15 38 59.902</t>
  </si>
  <si>
    <t>+02 50 08.50</t>
  </si>
  <si>
    <t>+05 01.626</t>
  </si>
  <si>
    <t>-19 23.18</t>
  </si>
  <si>
    <t>-0.0577</t>
  </si>
  <si>
    <t>+0.0515</t>
  </si>
  <si>
    <t>-0.1529</t>
  </si>
  <si>
    <t>G2.5V</t>
  </si>
  <si>
    <t>B +02 2989</t>
  </si>
  <si>
    <t>Lal 29330</t>
  </si>
  <si>
    <t>16 01 11.720</t>
  </si>
  <si>
    <t>+10 57 26.32</t>
  </si>
  <si>
    <t>+04 41.466</t>
  </si>
  <si>
    <t>-16 29.63</t>
  </si>
  <si>
    <t>-0.5041</t>
  </si>
  <si>
    <t>+0.0227</t>
  </si>
  <si>
    <t>+0.78</t>
  </si>
  <si>
    <t>G8VSB</t>
  </si>
  <si>
    <t>B +11 2910</t>
  </si>
  <si>
    <t>16 01 29.765</t>
  </si>
  <si>
    <t>+39 25 35.75</t>
  </si>
  <si>
    <t>+03 26.828</t>
  </si>
  <si>
    <t>-16 19.16</t>
  </si>
  <si>
    <t>-0.5767</t>
  </si>
  <si>
    <t>+0.0532</t>
  </si>
  <si>
    <t>+0.0719</t>
  </si>
  <si>
    <t>+0.73</t>
  </si>
  <si>
    <t>B +39 2947</t>
  </si>
  <si>
    <t>G 180-031</t>
  </si>
  <si>
    <t>16 02 54.291</t>
  </si>
  <si>
    <t>+03 35.056</t>
  </si>
  <si>
    <t>-17 06.77</t>
  </si>
  <si>
    <t>+0.2146</t>
  </si>
  <si>
    <t>-0.5352</t>
  </si>
  <si>
    <t>+0.0562</t>
  </si>
  <si>
    <t>+38 54 56.10</t>
  </si>
  <si>
    <t>K3V</t>
  </si>
  <si>
    <t>B +39 2950</t>
  </si>
  <si>
    <t>16 04 36.450</t>
  </si>
  <si>
    <t>-03 12 12.45</t>
  </si>
  <si>
    <t>+05 13.779</t>
  </si>
  <si>
    <t>-15 58.10</t>
  </si>
  <si>
    <t>-0.0315</t>
  </si>
  <si>
    <t>-0.0099</t>
  </si>
  <si>
    <t>+0.0084</t>
  </si>
  <si>
    <t>+1.45</t>
  </si>
  <si>
    <t>K4III</t>
  </si>
  <si>
    <t>B -03 3884</t>
  </si>
  <si>
    <t>16 06 02.837</t>
  </si>
  <si>
    <t>+68 04 24.95</t>
  </si>
  <si>
    <t>+00 15.702</t>
  </si>
  <si>
    <t>-15 49.16</t>
  </si>
  <si>
    <t>-0.0401</t>
  </si>
  <si>
    <t>+0.0088</t>
  </si>
  <si>
    <t>+0.0646</t>
  </si>
  <si>
    <t>-0.02</t>
  </si>
  <si>
    <t>A0Vn</t>
  </si>
  <si>
    <t>B +68 864</t>
  </si>
  <si>
    <t>16 09 24</t>
  </si>
  <si>
    <t>+03 27.114</t>
  </si>
  <si>
    <t>-14 42.18</t>
  </si>
  <si>
    <t>-0.262</t>
  </si>
  <si>
    <t>+0.264</t>
  </si>
  <si>
    <t>+0.0099</t>
  </si>
  <si>
    <t>+39 36 42</t>
  </si>
  <si>
    <t>+0.71</t>
  </si>
  <si>
    <t>dG4</t>
  </si>
  <si>
    <t>B +39 2963</t>
  </si>
  <si>
    <r>
      <rPr>
        <sz val="12"/>
        <color theme="1"/>
        <rFont val="Symbol"/>
        <family val="1"/>
        <charset val="2"/>
      </rPr>
      <t>s</t>
    </r>
    <r>
      <rPr>
        <sz val="12"/>
        <color theme="1"/>
        <rFont val="Calibri"/>
        <family val="2"/>
      </rPr>
      <t xml:space="preserve"> CrB</t>
    </r>
  </si>
  <si>
    <t>16 10 55.932</t>
  </si>
  <si>
    <t>+34 06 41.98</t>
  </si>
  <si>
    <t>+03 44.635</t>
  </si>
  <si>
    <t>-0.2753</t>
  </si>
  <si>
    <t>+0.0473</t>
  </si>
  <si>
    <t>-15 19.07</t>
  </si>
  <si>
    <t>-0.0796</t>
  </si>
  <si>
    <t>+0.51</t>
  </si>
  <si>
    <t>G0VCaIIe</t>
  </si>
  <si>
    <t>B +34 2750A</t>
  </si>
  <si>
    <t>17 02 04.118</t>
  </si>
  <si>
    <t>+22 13 10.10</t>
  </si>
  <si>
    <t>+04 13.768</t>
  </si>
  <si>
    <t>-08 16.24</t>
  </si>
  <si>
    <t>-0.0958</t>
  </si>
  <si>
    <t>-0.0388</t>
  </si>
  <si>
    <t>+0.0127</t>
  </si>
  <si>
    <t>+1.30</t>
  </si>
  <si>
    <t>K3III</t>
  </si>
  <si>
    <t>B +22 3073</t>
  </si>
  <si>
    <r>
      <rPr>
        <sz val="12"/>
        <color theme="1"/>
        <rFont val="Symbol"/>
        <family val="1"/>
        <charset val="2"/>
      </rPr>
      <t>m</t>
    </r>
    <r>
      <rPr>
        <sz val="12"/>
        <color theme="1"/>
        <rFont val="Calibri"/>
        <family val="2"/>
      </rPr>
      <t xml:space="preserve"> Dra</t>
    </r>
  </si>
  <si>
    <t>17 03 15.673</t>
  </si>
  <si>
    <t>+54 36 06.98</t>
  </si>
  <si>
    <t>+02 04.187</t>
  </si>
  <si>
    <t>-07 58.57</t>
  </si>
  <si>
    <t>-0.0777</t>
  </si>
  <si>
    <t>+0.0826</t>
  </si>
  <si>
    <t>+0.0372</t>
  </si>
  <si>
    <t>B +54 1857A</t>
  </si>
  <si>
    <t>17 03 24.538</t>
  </si>
  <si>
    <t>+04 33 37.66</t>
  </si>
  <si>
    <t>+04 56.667</t>
  </si>
  <si>
    <t>-08 20.14</t>
  </si>
  <si>
    <t>-0.0518</t>
  </si>
  <si>
    <t>-0.2068</t>
  </si>
  <si>
    <t>dF8</t>
  </si>
  <si>
    <t>B +04 3366</t>
  </si>
  <si>
    <t>17 06 18.754</t>
  </si>
  <si>
    <t>+40 54 07.81</t>
  </si>
  <si>
    <t>+03 14.299</t>
  </si>
  <si>
    <t>+07 37.34</t>
  </si>
  <si>
    <t>-0.0467</t>
  </si>
  <si>
    <t>+0.0106</t>
  </si>
  <si>
    <t>+0.0186</t>
  </si>
  <si>
    <t>+1.28</t>
  </si>
  <si>
    <t>B +40 3109</t>
  </si>
  <si>
    <r>
      <rPr>
        <sz val="12"/>
        <color theme="1"/>
        <rFont val="Symbol"/>
        <family val="1"/>
        <charset val="2"/>
      </rPr>
      <t>S</t>
    </r>
    <r>
      <rPr>
        <sz val="12"/>
        <color theme="1"/>
        <rFont val="Calibri"/>
        <family val="2"/>
      </rPr>
      <t xml:space="preserve"> 2173</t>
    </r>
  </si>
  <si>
    <t>17 25 14.816</t>
  </si>
  <si>
    <t>-00 58 48.26</t>
  </si>
  <si>
    <t>+05 08.789</t>
  </si>
  <si>
    <t>-05 09.23</t>
  </si>
  <si>
    <t>-0.1208</t>
  </si>
  <si>
    <t>-0.1754</t>
  </si>
  <si>
    <t>+0.0553</t>
  </si>
  <si>
    <t>G9IV-VHdel1</t>
  </si>
  <si>
    <t>B -00 3300</t>
  </si>
  <si>
    <t>+0.72</t>
  </si>
  <si>
    <t>18 00 04.676</t>
  </si>
  <si>
    <t>+30 22 47.89</t>
  </si>
  <si>
    <t>+03 48.592</t>
  </si>
  <si>
    <t>-00 18.18</t>
  </si>
  <si>
    <t>-0.0468</t>
  </si>
  <si>
    <t>-0.2717</t>
  </si>
  <si>
    <t>+0.0248</t>
  </si>
  <si>
    <t>B +30 3113</t>
  </si>
  <si>
    <t>70 Oph</t>
  </si>
  <si>
    <t>18 00 23.985</t>
  </si>
  <si>
    <t>+02 31 23.22</t>
  </si>
  <si>
    <t>+05 03.080</t>
  </si>
  <si>
    <t>-01 36.12</t>
  </si>
  <si>
    <t>+0.2479</t>
  </si>
  <si>
    <t>-1.1072</t>
  </si>
  <si>
    <t>+0.1997</t>
  </si>
  <si>
    <t>B +02 3482</t>
  </si>
  <si>
    <t>CI 18-2393</t>
  </si>
  <si>
    <t>18 01 12.626</t>
  </si>
  <si>
    <t>+33 16 13.49</t>
  </si>
  <si>
    <t>+03 39.670</t>
  </si>
  <si>
    <t>-00 0.81</t>
  </si>
  <si>
    <t>-0.1940</t>
  </si>
  <si>
    <t>+0.0105</t>
  </si>
  <si>
    <t>7.70</t>
  </si>
  <si>
    <t>B +33 3019</t>
  </si>
  <si>
    <t>18 01 50.131</t>
  </si>
  <si>
    <t>+15 34 16.74</t>
  </si>
  <si>
    <t>+04 29.801</t>
  </si>
  <si>
    <t>+00 04.09</t>
  </si>
  <si>
    <t>-0.0358</t>
  </si>
  <si>
    <t>-0.2178</t>
  </si>
  <si>
    <t>+0.0276</t>
  </si>
  <si>
    <t>+0.64</t>
  </si>
  <si>
    <t>B +15 3358</t>
  </si>
  <si>
    <r>
      <rPr>
        <sz val="12"/>
        <color theme="1"/>
        <rFont val="Symbol"/>
        <family val="1"/>
        <charset val="2"/>
      </rPr>
      <t>d</t>
    </r>
    <r>
      <rPr>
        <sz val="12"/>
        <color theme="1"/>
        <rFont val="Calibri"/>
        <family val="2"/>
      </rPr>
      <t xml:space="preserve"> UMi</t>
    </r>
  </si>
  <si>
    <t>18 04 32.660</t>
  </si>
  <si>
    <t>+86 36 47.74</t>
  </si>
  <si>
    <t>-32 28.729</t>
  </si>
  <si>
    <t>-00 26.04</t>
  </si>
  <si>
    <t>+0.0131</t>
  </si>
  <si>
    <t>+0.0520</t>
  </si>
  <si>
    <t>+0.02</t>
  </si>
  <si>
    <t>A1Vn</t>
  </si>
  <si>
    <t>B +86 269</t>
  </si>
  <si>
    <t>18 04 27.970</t>
  </si>
  <si>
    <t>+43 26 55.55</t>
  </si>
  <si>
    <t>+03 00.525</t>
  </si>
  <si>
    <t>+00 41.34</t>
  </si>
  <si>
    <t>-0.0210</t>
  </si>
  <si>
    <t>-0.0429</t>
  </si>
  <si>
    <t>+0.0103</t>
  </si>
  <si>
    <t>5.00</t>
  </si>
  <si>
    <t>G8IIICN-1CH-3</t>
  </si>
  <si>
    <t>B +43 2892</t>
  </si>
  <si>
    <t>18 04 34.061</t>
  </si>
  <si>
    <t>+36 23 27.48</t>
  </si>
  <si>
    <t>+03 28.018</t>
  </si>
  <si>
    <t>+00 29.35</t>
  </si>
  <si>
    <t>-0.0965</t>
  </si>
  <si>
    <t>-0.1814</t>
  </si>
  <si>
    <t>+0.0101</t>
  </si>
  <si>
    <t>+1.17</t>
  </si>
  <si>
    <t>K2.5III</t>
  </si>
  <si>
    <t>B +36 3027</t>
  </si>
  <si>
    <r>
      <rPr>
        <sz val="12"/>
        <color theme="1"/>
        <rFont val="Symbol"/>
        <family val="1"/>
        <charset val="2"/>
      </rPr>
      <t>b</t>
    </r>
    <r>
      <rPr>
        <sz val="12"/>
        <color theme="1"/>
        <rFont val="Calibri"/>
        <family val="2"/>
      </rPr>
      <t xml:space="preserve"> 637</t>
    </r>
  </si>
  <si>
    <t>18 04 53.733</t>
  </si>
  <si>
    <t>+03 06 25.94</t>
  </si>
  <si>
    <t xml:space="preserve">+05 00.151 </t>
  </si>
  <si>
    <t>+00 34.44</t>
  </si>
  <si>
    <t>+0.0185</t>
  </si>
  <si>
    <t>-0.1931</t>
  </si>
  <si>
    <t>+0.0370</t>
  </si>
  <si>
    <t>B +03 3613</t>
  </si>
  <si>
    <t>Lal 33439</t>
  </si>
  <si>
    <t>18 06 18.781</t>
  </si>
  <si>
    <t>+38 27 04.17</t>
  </si>
  <si>
    <t>+03 18.467</t>
  </si>
  <si>
    <t>+00 17.14</t>
  </si>
  <si>
    <t>-0.3247</t>
  </si>
  <si>
    <t>-0.4520</t>
  </si>
  <si>
    <t>+0.0901</t>
  </si>
  <si>
    <t>+0.87</t>
  </si>
  <si>
    <t>B +38 3095</t>
  </si>
  <si>
    <t>59 Ser</t>
  </si>
  <si>
    <t>18 22 05.432</t>
  </si>
  <si>
    <t>+00 08 12.71</t>
  </si>
  <si>
    <t>+05 06.960</t>
  </si>
  <si>
    <t>+03 22.04</t>
  </si>
  <si>
    <t>+0.0044</t>
  </si>
  <si>
    <t>-0.0200</t>
  </si>
  <si>
    <t>+0.0141</t>
  </si>
  <si>
    <t>G0III+A6V</t>
  </si>
  <si>
    <t>B +00 3936</t>
  </si>
  <si>
    <t>18 40 29.963</t>
  </si>
  <si>
    <t>+23 29 21.99</t>
  </si>
  <si>
    <t>+04 10.209</t>
  </si>
  <si>
    <t>+05 52.14</t>
  </si>
  <si>
    <t>+0.0160</t>
  </si>
  <si>
    <t>-0.0921</t>
  </si>
  <si>
    <t>+0.0208</t>
  </si>
  <si>
    <t>+0.40</t>
  </si>
  <si>
    <t>B +23 3439</t>
  </si>
  <si>
    <t>46 Dra</t>
  </si>
  <si>
    <t>18 40 41.711</t>
  </si>
  <si>
    <t>+55 26 17.25</t>
  </si>
  <si>
    <t>+01 56.148</t>
  </si>
  <si>
    <t>+06 00.64</t>
  </si>
  <si>
    <t>-0.0077</t>
  </si>
  <si>
    <t>+0.0242</t>
  </si>
  <si>
    <t>+0.0090</t>
  </si>
  <si>
    <t>-0.09</t>
  </si>
  <si>
    <t>B9.5pHg:</t>
  </si>
  <si>
    <t>B +55 2107</t>
  </si>
  <si>
    <r>
      <rPr>
        <sz val="12"/>
        <color theme="1"/>
        <rFont val="Symbol"/>
        <family val="1"/>
        <charset val="2"/>
      </rPr>
      <t>e</t>
    </r>
    <r>
      <rPr>
        <sz val="12"/>
        <color theme="1"/>
        <rFont val="Calibri"/>
        <family val="2"/>
      </rPr>
      <t xml:space="preserve"> Aql</t>
    </r>
  </si>
  <si>
    <t>18 55 04.983</t>
  </si>
  <si>
    <t>+14 55 56.68</t>
  </si>
  <si>
    <t>+04 32.266</t>
  </si>
  <si>
    <t>+07 59.51</t>
  </si>
  <si>
    <t>-0.0724</t>
  </si>
  <si>
    <t>+0.0253</t>
  </si>
  <si>
    <t>+1.08</t>
  </si>
  <si>
    <t>K1-IIICN0.5Ba0.2</t>
  </si>
  <si>
    <t>B +14 3736</t>
  </si>
  <si>
    <r>
      <rPr>
        <sz val="12"/>
        <color theme="1"/>
        <rFont val="Symbol"/>
        <family val="1"/>
        <charset val="2"/>
      </rPr>
      <t>l</t>
    </r>
    <r>
      <rPr>
        <sz val="12"/>
        <color theme="1"/>
        <rFont val="Calibri"/>
        <family val="2"/>
      </rPr>
      <t xml:space="preserve"> Aql</t>
    </r>
  </si>
  <si>
    <t>19 00 56.497</t>
  </si>
  <si>
    <t>-05 01 57.30</t>
  </si>
  <si>
    <t>+05 18.394</t>
  </si>
  <si>
    <t>+08 48.99</t>
  </si>
  <si>
    <t>-0.0893</t>
  </si>
  <si>
    <t>+0.0291</t>
  </si>
  <si>
    <t>B9Vn</t>
  </si>
  <si>
    <t>B -05 4876</t>
  </si>
  <si>
    <t>AC+70 8247</t>
  </si>
  <si>
    <t>19 01 06</t>
  </si>
  <si>
    <t>+70 30 00</t>
  </si>
  <si>
    <t>-00 55.961</t>
  </si>
  <si>
    <t>+09 39.09</t>
  </si>
  <si>
    <t>+0.089</t>
  </si>
  <si>
    <t>+0.529</t>
  </si>
  <si>
    <t>+0.0770</t>
  </si>
  <si>
    <t>+0.04</t>
  </si>
  <si>
    <t>DXP5</t>
  </si>
  <si>
    <t>13.20</t>
  </si>
  <si>
    <t>19 02 39.570</t>
  </si>
  <si>
    <t>+28 28 16.48</t>
  </si>
  <si>
    <t>+03 58.039</t>
  </si>
  <si>
    <t>+09 18.18</t>
  </si>
  <si>
    <t>+0.0744</t>
  </si>
  <si>
    <t>+0.0859</t>
  </si>
  <si>
    <t>0.0060</t>
  </si>
  <si>
    <t>+0.29</t>
  </si>
  <si>
    <t>F0III</t>
  </si>
  <si>
    <t>B +28 3193</t>
  </si>
  <si>
    <t>17 Lyr</t>
  </si>
  <si>
    <t>19 03 38.594</t>
  </si>
  <si>
    <t>+32 20 38.51</t>
  </si>
  <si>
    <t>+03 46.875</t>
  </si>
  <si>
    <t>+09 19.72</t>
  </si>
  <si>
    <t>+0.1267</t>
  </si>
  <si>
    <t>+0.0223</t>
  </si>
  <si>
    <t>+0.0148</t>
  </si>
  <si>
    <t>+0.34</t>
  </si>
  <si>
    <t>F0V</t>
  </si>
  <si>
    <t>B +32 3326</t>
  </si>
  <si>
    <t>FS 18877</t>
  </si>
  <si>
    <t>19 03 46.511</t>
  </si>
  <si>
    <t>+21 32 20.67</t>
  </si>
  <si>
    <t>+04 16.923</t>
  </si>
  <si>
    <t>+09 26.10</t>
  </si>
  <si>
    <t>+0.0547</t>
  </si>
  <si>
    <t>+0.0647</t>
  </si>
  <si>
    <t>+0.0097</t>
  </si>
  <si>
    <t>F3V</t>
  </si>
  <si>
    <t>B +21 3672</t>
  </si>
  <si>
    <t>19 04 05.991</t>
  </si>
  <si>
    <t>+05 54 57.27</t>
  </si>
  <si>
    <t>+04 53.844</t>
  </si>
  <si>
    <t>19 Aql</t>
  </si>
  <si>
    <t>+09 16.18</t>
  </si>
  <si>
    <t>-0.0093</t>
  </si>
  <si>
    <t>+0.35</t>
  </si>
  <si>
    <t>F0III-IV</t>
  </si>
  <si>
    <t>B +05 4040</t>
  </si>
  <si>
    <t>19 06 05.220</t>
  </si>
  <si>
    <t>+52 15 58.19</t>
  </si>
  <si>
    <t>+02 20.462</t>
  </si>
  <si>
    <t>+09 29.78</t>
  </si>
  <si>
    <t>-0.1058</t>
  </si>
  <si>
    <t>-0.0512</t>
  </si>
  <si>
    <t>+0.0032</t>
  </si>
  <si>
    <t>+1.09</t>
  </si>
  <si>
    <t>B +52 2350</t>
  </si>
  <si>
    <t>19 06 17.106</t>
  </si>
  <si>
    <t>+55 10 08.02</t>
  </si>
  <si>
    <t>+02 03.069</t>
  </si>
  <si>
    <t>+09 37.99</t>
  </si>
  <si>
    <t>+0.0010</t>
  </si>
  <si>
    <t>+0.0200</t>
  </si>
  <si>
    <t>+0.0107</t>
  </si>
  <si>
    <t>A5IV</t>
  </si>
  <si>
    <t>B +55 2152</t>
  </si>
  <si>
    <t>Merrill's star</t>
  </si>
  <si>
    <t>19 07 03</t>
  </si>
  <si>
    <t>+16 40 00</t>
  </si>
  <si>
    <t>+04 28.932</t>
  </si>
  <si>
    <t>+09 47.47</t>
  </si>
  <si>
    <t>+0.00</t>
  </si>
  <si>
    <t>WN8</t>
  </si>
  <si>
    <r>
      <rPr>
        <sz val="12"/>
        <color theme="1"/>
        <rFont val="Symbol"/>
        <family val="1"/>
        <charset val="2"/>
      </rPr>
      <t>S</t>
    </r>
    <r>
      <rPr>
        <sz val="12"/>
        <color theme="1"/>
        <rFont val="Calibri"/>
        <family val="2"/>
      </rPr>
      <t xml:space="preserve"> 2481B</t>
    </r>
  </si>
  <si>
    <r>
      <rPr>
        <sz val="12"/>
        <color theme="1"/>
        <rFont val="Symbol"/>
        <family val="1"/>
        <charset val="2"/>
      </rPr>
      <t>S</t>
    </r>
    <r>
      <rPr>
        <sz val="12"/>
        <color theme="1"/>
        <rFont val="Calibri"/>
        <family val="2"/>
      </rPr>
      <t xml:space="preserve"> 2481A</t>
    </r>
  </si>
  <si>
    <t>19 07 44.708</t>
  </si>
  <si>
    <t>+38 37 02.24</t>
  </si>
  <si>
    <t>+03 23.055</t>
  </si>
  <si>
    <t>+09 41.76</t>
  </si>
  <si>
    <t>-0.2441</t>
  </si>
  <si>
    <t>-0.0915</t>
  </si>
  <si>
    <t>+0.76</t>
  </si>
  <si>
    <t>B +38 3466A</t>
  </si>
  <si>
    <t>-0.252</t>
  </si>
  <si>
    <t>-0.063</t>
  </si>
  <si>
    <t>8.0</t>
  </si>
  <si>
    <t>B +38 3466B</t>
  </si>
  <si>
    <t>19 08 05.431</t>
  </si>
  <si>
    <t>+16 40 42.22</t>
  </si>
  <si>
    <t>+04 28.906</t>
  </si>
  <si>
    <t>+09 56.07</t>
  </si>
  <si>
    <t>-0.0072</t>
  </si>
  <si>
    <t>-0.0010</t>
  </si>
  <si>
    <t>+0.0064</t>
  </si>
  <si>
    <t>-0.01</t>
  </si>
  <si>
    <t>B9IV</t>
  </si>
  <si>
    <t>B +16 3775</t>
  </si>
  <si>
    <t>21 Aql</t>
  </si>
  <si>
    <t>19 08 40.134</t>
  </si>
  <si>
    <t>+02 07 24.82</t>
  </si>
  <si>
    <t>+05 02.507</t>
  </si>
  <si>
    <t>+10 01.99</t>
  </si>
  <si>
    <t>+0.0067</t>
  </si>
  <si>
    <t>-0.07</t>
  </si>
  <si>
    <t>B8II-III</t>
  </si>
  <si>
    <t>B +02 3824</t>
  </si>
  <si>
    <r>
      <rPr>
        <sz val="12"/>
        <color theme="1"/>
        <rFont val="Symbol"/>
        <family val="1"/>
        <charset val="2"/>
      </rPr>
      <t>S</t>
    </r>
    <r>
      <rPr>
        <sz val="12"/>
        <color theme="1"/>
        <rFont val="Calibri"/>
        <family val="2"/>
      </rPr>
      <t xml:space="preserve"> 2486</t>
    </r>
    <r>
      <rPr>
        <sz val="12"/>
        <color theme="1"/>
        <rFont val="Calibri"/>
        <family val="1"/>
        <charset val="2"/>
      </rPr>
      <t>A</t>
    </r>
  </si>
  <si>
    <t>+49 40 08.60</t>
  </si>
  <si>
    <t>19 09 30.245</t>
  </si>
  <si>
    <t>+02 34.616</t>
  </si>
  <si>
    <t>+11 06.78</t>
  </si>
  <si>
    <t>-0.2241</t>
  </si>
  <si>
    <t>+0.6286</t>
  </si>
  <si>
    <t>+0.0422</t>
  </si>
  <si>
    <t>0.0040</t>
  </si>
  <si>
    <t>B +49 2959A</t>
  </si>
  <si>
    <r>
      <rPr>
        <sz val="12"/>
        <color theme="1"/>
        <rFont val="Symbol"/>
        <family val="1"/>
        <charset val="2"/>
      </rPr>
      <t>S</t>
    </r>
    <r>
      <rPr>
        <sz val="12"/>
        <color theme="1"/>
        <rFont val="Calibri"/>
        <family val="2"/>
      </rPr>
      <t xml:space="preserve"> 2486B</t>
    </r>
  </si>
  <si>
    <t>-0.1820</t>
  </si>
  <si>
    <t>+0.6423</t>
  </si>
  <si>
    <t>B +49 2959B</t>
  </si>
  <si>
    <t>19 29 23.381</t>
  </si>
  <si>
    <t>+49 57 31.41</t>
  </si>
  <si>
    <t>+02 39.051</t>
  </si>
  <si>
    <t>+13 16.74</t>
  </si>
  <si>
    <t>-0.0990</t>
  </si>
  <si>
    <t>+0.2927</t>
  </si>
  <si>
    <t>F8</t>
  </si>
  <si>
    <t>B +49 3038</t>
  </si>
  <si>
    <t>CI 18-2561</t>
  </si>
  <si>
    <t>19 30 53.325</t>
  </si>
  <si>
    <t>-00 07 07.45</t>
  </si>
  <si>
    <t>+05 07.269</t>
  </si>
  <si>
    <t>+12 24.87</t>
  </si>
  <si>
    <t>-0.0243</t>
  </si>
  <si>
    <t>-0.3969</t>
  </si>
  <si>
    <t>+0.0156</t>
  </si>
  <si>
    <t>B -00 3788</t>
  </si>
  <si>
    <t>45 Aql</t>
  </si>
  <si>
    <t>19 35 34.225</t>
  </si>
  <si>
    <t>-00 51 10.62</t>
  </si>
  <si>
    <t>+05 09.070</t>
  </si>
  <si>
    <t>+13 43.99</t>
  </si>
  <si>
    <t>+0.0145</t>
  </si>
  <si>
    <t>+0.0184</t>
  </si>
  <si>
    <t>+0.0153</t>
  </si>
  <si>
    <t>+0.11</t>
  </si>
  <si>
    <t>A3IV</t>
  </si>
  <si>
    <t>B -00 3813</t>
  </si>
  <si>
    <t>G 125-048</t>
  </si>
  <si>
    <t>19 53 12.016</t>
  </si>
  <si>
    <t>+29 32 56.40</t>
  </si>
  <si>
    <t>+04 01.237</t>
  </si>
  <si>
    <t>+16 22.70</t>
  </si>
  <si>
    <t>+0.0898</t>
  </si>
  <si>
    <t>+0.2466</t>
  </si>
  <si>
    <t>+0.0464</t>
  </si>
  <si>
    <t>7.90</t>
  </si>
  <si>
    <t>B +29 3820</t>
  </si>
  <si>
    <t>CI 19-3895</t>
  </si>
  <si>
    <t>20 00 43.169</t>
  </si>
  <si>
    <t>+25 46 49.97</t>
  </si>
  <si>
    <t>+04 11.850</t>
  </si>
  <si>
    <t>+16 17.89</t>
  </si>
  <si>
    <t>+0.0509</t>
  </si>
  <si>
    <t>-0.3772</t>
  </si>
  <si>
    <t>B +25 4090</t>
  </si>
  <si>
    <r>
      <rPr>
        <sz val="12"/>
        <color theme="1"/>
        <rFont val="Symbol"/>
        <family val="1"/>
        <charset val="2"/>
      </rPr>
      <t>h</t>
    </r>
    <r>
      <rPr>
        <sz val="12"/>
        <color theme="1"/>
        <rFont val="Calibri"/>
        <family val="2"/>
      </rPr>
      <t xml:space="preserve"> Sge</t>
    </r>
  </si>
  <si>
    <t>+19 42 15.43</t>
  </si>
  <si>
    <t>+04 26.074</t>
  </si>
  <si>
    <t>+17 04.03</t>
  </si>
  <si>
    <t>+0.0296</t>
  </si>
  <si>
    <t>+0.0796</t>
  </si>
  <si>
    <t>+0.0306</t>
  </si>
  <si>
    <t>20 00 43.320</t>
  </si>
  <si>
    <t>K2III</t>
  </si>
  <si>
    <t>B +19 4277</t>
  </si>
  <si>
    <t>5.10</t>
  </si>
  <si>
    <t>20 01 45.764</t>
  </si>
  <si>
    <t>+07 16 17.36</t>
  </si>
  <si>
    <t>+04 52.542</t>
  </si>
  <si>
    <t>+17 02.93</t>
  </si>
  <si>
    <t>+0.0083</t>
  </si>
  <si>
    <t>-0.0180</t>
  </si>
  <si>
    <t>+0.12</t>
  </si>
  <si>
    <t>B +07 4366</t>
  </si>
  <si>
    <t>20 01 46.224</t>
  </si>
  <si>
    <t>+07 17 22.09</t>
  </si>
  <si>
    <t>+04 52.505</t>
  </si>
  <si>
    <t>+17 02.69</t>
  </si>
  <si>
    <t>+0.17</t>
  </si>
  <si>
    <t>A1IV-V</t>
  </si>
  <si>
    <t>B +07 4367</t>
  </si>
  <si>
    <t>Lal 38626</t>
  </si>
  <si>
    <t>20 03 35.792</t>
  </si>
  <si>
    <t>+52 52 11.95</t>
  </si>
  <si>
    <t>+02 38.015</t>
  </si>
  <si>
    <t>+17 39.74</t>
  </si>
  <si>
    <t>+0.2112</t>
  </si>
  <si>
    <t>+0.2538</t>
  </si>
  <si>
    <t>+0.39</t>
  </si>
  <si>
    <t>B +52 2623</t>
  </si>
  <si>
    <t>20 05 00.833</t>
  </si>
  <si>
    <t>+16 30 27.01</t>
  </si>
  <si>
    <t>+04 33.401</t>
  </si>
  <si>
    <t>+17 45.97</t>
  </si>
  <si>
    <t>+0.0051</t>
  </si>
  <si>
    <t>+0.1750</t>
  </si>
  <si>
    <t>+0.0173</t>
  </si>
  <si>
    <t>7.80</t>
  </si>
  <si>
    <t>dG9</t>
  </si>
  <si>
    <t>B +16 4166</t>
  </si>
  <si>
    <t>20 05 17.313</t>
  </si>
  <si>
    <t>+04 50.440</t>
  </si>
  <si>
    <t>+17 13.66</t>
  </si>
  <si>
    <t>-0.0586</t>
  </si>
  <si>
    <t>-0.1738</t>
  </si>
  <si>
    <t>+0.0187</t>
  </si>
  <si>
    <t>+08 09 13.48</t>
  </si>
  <si>
    <t>B +08 4358</t>
  </si>
  <si>
    <r>
      <rPr>
        <sz val="12"/>
        <color theme="1"/>
        <rFont val="Symbol"/>
        <family val="1"/>
        <charset val="2"/>
      </rPr>
      <t>q</t>
    </r>
    <r>
      <rPr>
        <sz val="12"/>
        <color theme="1"/>
        <rFont val="Calibri"/>
        <family val="2"/>
      </rPr>
      <t xml:space="preserve"> Aql</t>
    </r>
  </si>
  <si>
    <t>20 06 08.701</t>
  </si>
  <si>
    <t>-01 07 05.43</t>
  </si>
  <si>
    <t>+05 09.589</t>
  </si>
  <si>
    <t>+17 38.67</t>
  </si>
  <si>
    <t>+0.0357</t>
  </si>
  <si>
    <t>+0.0066</t>
  </si>
  <si>
    <t>B9.5III</t>
  </si>
  <si>
    <t>B -01 3911</t>
  </si>
  <si>
    <t>Lal 38683</t>
  </si>
  <si>
    <t>20 06 33.960</t>
  </si>
  <si>
    <t>+15 52 48.26</t>
  </si>
  <si>
    <t>+04 32.029</t>
  </si>
  <si>
    <t>+18 20.47</t>
  </si>
  <si>
    <t>-0.4062</t>
  </si>
  <si>
    <t>+0.4058</t>
  </si>
  <si>
    <t>+0.0362</t>
  </si>
  <si>
    <t>B +15 4074</t>
  </si>
  <si>
    <t>CI 18-2642</t>
  </si>
  <si>
    <t>20 09 15.929</t>
  </si>
  <si>
    <t>+06 17 16.48</t>
  </si>
  <si>
    <t>+04 53.780</t>
  </si>
  <si>
    <t>+17 54.94</t>
  </si>
  <si>
    <t>-0.1418</t>
  </si>
  <si>
    <t>-0.0564</t>
  </si>
  <si>
    <t>-0.0063</t>
  </si>
  <si>
    <t>G4IV</t>
  </si>
  <si>
    <t>B +06 4480</t>
  </si>
  <si>
    <t>CI 18-2641</t>
  </si>
  <si>
    <t>-0.1358</t>
  </si>
  <si>
    <t>-0.0544</t>
  </si>
  <si>
    <t>8.00</t>
  </si>
  <si>
    <t>B +06 4479</t>
  </si>
  <si>
    <r>
      <rPr>
        <sz val="12"/>
        <color theme="1"/>
        <rFont val="Symbol"/>
        <family val="1"/>
        <charset val="2"/>
      </rPr>
      <t>n</t>
    </r>
    <r>
      <rPr>
        <sz val="12"/>
        <color theme="1"/>
        <rFont val="Calibri"/>
        <family val="2"/>
      </rPr>
      <t xml:space="preserve"> Aqr</t>
    </r>
  </si>
  <si>
    <t>21 04 08.827</t>
  </si>
  <si>
    <t>-11 46 35.96</t>
  </si>
  <si>
    <t>+05 26.959</t>
  </si>
  <si>
    <t>+24 09.65</t>
  </si>
  <si>
    <t>-0.0139</t>
  </si>
  <si>
    <t>+0.94</t>
  </si>
  <si>
    <t>G8III</t>
  </si>
  <si>
    <t>B -11 5538</t>
  </si>
  <si>
    <t>21 04 24.262</t>
  </si>
  <si>
    <t>+29 48 05.15</t>
  </si>
  <si>
    <t>+04 14.442</t>
  </si>
  <si>
    <t>+24 09.35</t>
  </si>
  <si>
    <t>+0.0246</t>
  </si>
  <si>
    <t>-0.0141</t>
  </si>
  <si>
    <t>-0.10</t>
  </si>
  <si>
    <t>B9VpSi</t>
  </si>
  <si>
    <t>B +29 4324</t>
  </si>
  <si>
    <t>Groombridge 3409</t>
  </si>
  <si>
    <t>21 05 47.484</t>
  </si>
  <si>
    <t>+71 01 51.51</t>
  </si>
  <si>
    <t>+00 36.996</t>
  </si>
  <si>
    <t>+24 02.61</t>
  </si>
  <si>
    <t>-0.0525</t>
  </si>
  <si>
    <t>-0.1104</t>
  </si>
  <si>
    <t>+0.0308</t>
  </si>
  <si>
    <t>F3IV</t>
  </si>
  <si>
    <t>B +70 1164</t>
  </si>
  <si>
    <t>21 07 29.073</t>
  </si>
  <si>
    <t>+23 45 17.83</t>
  </si>
  <si>
    <t>+04 30.289</t>
  </si>
  <si>
    <t>+24 41.13</t>
  </si>
  <si>
    <t>+0.4390</t>
  </si>
  <si>
    <t>+0.1144</t>
  </si>
  <si>
    <t>+0.0154</t>
  </si>
  <si>
    <t>B +23 4264</t>
  </si>
  <si>
    <r>
      <rPr>
        <sz val="12"/>
        <color theme="1"/>
        <rFont val="Symbol"/>
        <family val="1"/>
        <charset val="2"/>
      </rPr>
      <t>d</t>
    </r>
    <r>
      <rPr>
        <sz val="12"/>
        <color theme="1"/>
        <rFont val="Calibri"/>
        <family val="2"/>
      </rPr>
      <t xml:space="preserve"> Equ</t>
    </r>
  </si>
  <si>
    <t>21 09 36.631</t>
  </si>
  <si>
    <t>+09 36 05.88</t>
  </si>
  <si>
    <t>+04 52.072</t>
  </si>
  <si>
    <t>+24 12.12</t>
  </si>
  <si>
    <t>+0.0241</t>
  </si>
  <si>
    <t>-0.3061</t>
  </si>
  <si>
    <t>+0.0545</t>
  </si>
  <si>
    <t>F5V+G0V</t>
  </si>
  <si>
    <t>B +09 4746</t>
  </si>
  <si>
    <r>
      <rPr>
        <sz val="12"/>
        <color theme="1"/>
        <rFont val="Symbol"/>
        <family val="1"/>
        <charset val="2"/>
      </rPr>
      <t>a</t>
    </r>
    <r>
      <rPr>
        <sz val="12"/>
        <color theme="1"/>
        <rFont val="Calibri"/>
        <family val="2"/>
      </rPr>
      <t xml:space="preserve"> Aqr</t>
    </r>
  </si>
  <si>
    <t>22 00 38.857</t>
  </si>
  <si>
    <t>-00 48 20.53</t>
  </si>
  <si>
    <t>+05 08.185</t>
  </si>
  <si>
    <t>+29 03.80</t>
  </si>
  <si>
    <t>-0.0050</t>
  </si>
  <si>
    <t>+0.0081</t>
  </si>
  <si>
    <t>+0.98</t>
  </si>
  <si>
    <t>G2Ib</t>
  </si>
  <si>
    <t>B -01 4246</t>
  </si>
  <si>
    <t>22 01 25.275</t>
  </si>
  <si>
    <t>+01 21 53.72</t>
  </si>
  <si>
    <t>+05 07.903</t>
  </si>
  <si>
    <t>+29 26.58</t>
  </si>
  <si>
    <t>+0.3483</t>
  </si>
  <si>
    <t>+0.1892</t>
  </si>
  <si>
    <t>B +01 4583</t>
  </si>
  <si>
    <r>
      <rPr>
        <sz val="12"/>
        <color theme="1"/>
        <rFont val="Symbol"/>
        <family val="1"/>
        <charset val="2"/>
      </rPr>
      <t>S</t>
    </r>
    <r>
      <rPr>
        <sz val="12"/>
        <color theme="1"/>
        <rFont val="Calibri"/>
        <family val="2"/>
      </rPr>
      <t xml:space="preserve"> 2873A</t>
    </r>
  </si>
  <si>
    <t>22 01 48.696</t>
  </si>
  <si>
    <t>+82 23 18.09</t>
  </si>
  <si>
    <t>-03 23.455</t>
  </si>
  <si>
    <t>+28 57.90</t>
  </si>
  <si>
    <t>-0.1234</t>
  </si>
  <si>
    <t>-0.0217</t>
  </si>
  <si>
    <t>+0.52</t>
  </si>
  <si>
    <t>F6IV-V</t>
  </si>
  <si>
    <t>B +82 673</t>
  </si>
  <si>
    <r>
      <rPr>
        <sz val="12"/>
        <color theme="1"/>
        <rFont val="Symbol"/>
        <family val="1"/>
        <charset val="2"/>
      </rPr>
      <t>S</t>
    </r>
    <r>
      <rPr>
        <sz val="12"/>
        <color theme="1"/>
        <rFont val="Calibri"/>
        <family val="2"/>
      </rPr>
      <t xml:space="preserve"> 2873B</t>
    </r>
  </si>
  <si>
    <t>-0.1447</t>
  </si>
  <si>
    <t>-0.0173</t>
  </si>
  <si>
    <t>G5Vp</t>
  </si>
  <si>
    <t>B +82 674</t>
  </si>
  <si>
    <t>22 01 58.893</t>
  </si>
  <si>
    <t>+44 31 40.12</t>
  </si>
  <si>
    <t>+04 02.687</t>
  </si>
  <si>
    <t>+29 07.70</t>
  </si>
  <si>
    <t>-0.0096</t>
  </si>
  <si>
    <t>-0.0116</t>
  </si>
  <si>
    <t>+1.57</t>
  </si>
  <si>
    <t>K5III</t>
  </si>
  <si>
    <t>B +44 4043</t>
  </si>
  <si>
    <t>22 01 59.037</t>
  </si>
  <si>
    <t>+00 04 52.17</t>
  </si>
  <si>
    <t>+05 07.760</t>
  </si>
  <si>
    <t>+29 15.71</t>
  </si>
  <si>
    <t>+0.1066</t>
  </si>
  <si>
    <t>+0.0567</t>
  </si>
  <si>
    <t>+0.0211</t>
  </si>
  <si>
    <t>B -00 4307</t>
  </si>
  <si>
    <t>22 02 42.721</t>
  </si>
  <si>
    <t>+18 59 10.57</t>
  </si>
  <si>
    <t>+04 45.679</t>
  </si>
  <si>
    <t>+29 16.71</t>
  </si>
  <si>
    <t>+0.1219</t>
  </si>
  <si>
    <t>+0.0397</t>
  </si>
  <si>
    <t>+0.0147</t>
  </si>
  <si>
    <t>+0.31</t>
  </si>
  <si>
    <t>dF2</t>
  </si>
  <si>
    <t>B +18 4930</t>
  </si>
  <si>
    <t>Groombridge 3689</t>
  </si>
  <si>
    <t>22 03 05.298</t>
  </si>
  <si>
    <t>+52 39 07.04</t>
  </si>
  <si>
    <t>+03 36.129</t>
  </si>
  <si>
    <t>+28 40.91</t>
  </si>
  <si>
    <t>-0.5344</t>
  </si>
  <si>
    <t>-0.3208</t>
  </si>
  <si>
    <t>+0.0339</t>
  </si>
  <si>
    <t>B +52 3112</t>
  </si>
  <si>
    <t>22 04 13.201</t>
  </si>
  <si>
    <t>-08 01 35.16</t>
  </si>
  <si>
    <t>+05 16.746</t>
  </si>
  <si>
    <t>+28 35.12</t>
  </si>
  <si>
    <t>+0.0852</t>
  </si>
  <si>
    <t>-0.4452</t>
  </si>
  <si>
    <t>+0.0439</t>
  </si>
  <si>
    <t>G8/9IV/V</t>
  </si>
  <si>
    <t>B -08 5818</t>
  </si>
  <si>
    <t>Vys 838</t>
  </si>
  <si>
    <t>22 05 54.185</t>
  </si>
  <si>
    <t>+22 18 23.42</t>
  </si>
  <si>
    <t>+04 36.999</t>
  </si>
  <si>
    <t>+29 21.42</t>
  </si>
  <si>
    <t>-0.5806</t>
  </si>
  <si>
    <t>-0.0445</t>
  </si>
  <si>
    <t>+0.0338</t>
  </si>
  <si>
    <t>+0.93</t>
  </si>
  <si>
    <t>B +22 4567</t>
  </si>
  <si>
    <t>22 07 16.576</t>
  </si>
  <si>
    <t>+50 19 45.47</t>
  </si>
  <si>
    <t>+03 52.889</t>
  </si>
  <si>
    <t>+29 35.23</t>
  </si>
  <si>
    <t>+0.1368</t>
  </si>
  <si>
    <t>+0.0436</t>
  </si>
  <si>
    <t>+0.0061</t>
  </si>
  <si>
    <t>5.40</t>
  </si>
  <si>
    <t>+0.15</t>
  </si>
  <si>
    <t>A5V</t>
  </si>
  <si>
    <t>B +50 3602</t>
  </si>
  <si>
    <r>
      <rPr>
        <sz val="12"/>
        <color theme="1"/>
        <rFont val="Symbol"/>
        <family val="1"/>
        <charset val="2"/>
      </rPr>
      <t>l</t>
    </r>
    <r>
      <rPr>
        <sz val="12"/>
        <color theme="1"/>
        <rFont val="Calibri"/>
        <family val="2"/>
      </rPr>
      <t xml:space="preserve"> Cep</t>
    </r>
  </si>
  <si>
    <t>22 08 06.784</t>
  </si>
  <si>
    <t>+58 55 15.65</t>
  </si>
  <si>
    <t>+03 23.444</t>
  </si>
  <si>
    <t>+29 33.67</t>
  </si>
  <si>
    <t>-0.0054</t>
  </si>
  <si>
    <t>+0.0037</t>
  </si>
  <si>
    <t>+0.25</t>
  </si>
  <si>
    <t>O6I(n)fp</t>
  </si>
  <si>
    <t>B +58 2402</t>
  </si>
  <si>
    <r>
      <rPr>
        <sz val="12"/>
        <color theme="1"/>
        <rFont val="Symbol"/>
        <family val="1"/>
        <charset val="2"/>
      </rPr>
      <t>S</t>
    </r>
    <r>
      <rPr>
        <sz val="12"/>
        <color theme="1"/>
        <rFont val="Calibri"/>
        <family val="2"/>
      </rPr>
      <t xml:space="preserve"> 2883</t>
    </r>
    <r>
      <rPr>
        <sz val="12"/>
        <color theme="1"/>
        <rFont val="Calibri"/>
        <family val="1"/>
        <charset val="2"/>
      </rPr>
      <t>A</t>
    </r>
  </si>
  <si>
    <t>22 08 21.931</t>
  </si>
  <si>
    <t>+69 38 18.68</t>
  </si>
  <si>
    <t>+02 16.948</t>
  </si>
  <si>
    <t>+29 37.40</t>
  </si>
  <si>
    <t>-0.0766</t>
  </si>
  <si>
    <t>+0.0375</t>
  </si>
  <si>
    <t>+0.0374</t>
  </si>
  <si>
    <t>5.50</t>
  </si>
  <si>
    <t>+0.38</t>
  </si>
  <si>
    <t>B +69 1228A</t>
  </si>
  <si>
    <t>22 08 22.240</t>
  </si>
  <si>
    <t>+34 06 41.13</t>
  </si>
  <si>
    <t>+04 25.251</t>
  </si>
  <si>
    <t>+29 31.23</t>
  </si>
  <si>
    <t>+0.0176</t>
  </si>
  <si>
    <t>-0.0463</t>
  </si>
  <si>
    <t>+0.0036</t>
  </si>
  <si>
    <t>+1.13</t>
  </si>
  <si>
    <t>K2-III-IIIb</t>
  </si>
  <si>
    <t>B +33 4456</t>
  </si>
  <si>
    <t>22 08 33.844</t>
  </si>
  <si>
    <t>+25 26 58.65</t>
  </si>
  <si>
    <t>+04 37.384</t>
  </si>
  <si>
    <t>+29 23.05</t>
  </si>
  <si>
    <t>-0.0409</t>
  </si>
  <si>
    <t>-0.1379</t>
  </si>
  <si>
    <t>+0.0063</t>
  </si>
  <si>
    <t>+1.03</t>
  </si>
  <si>
    <t>B +25 4691</t>
  </si>
  <si>
    <t>K0IV</t>
  </si>
  <si>
    <t>22 09 35.059</t>
  </si>
  <si>
    <t>+39 13 07.41</t>
  </si>
  <si>
    <t>+04 17.287</t>
  </si>
  <si>
    <t>+29 42.26</t>
  </si>
  <si>
    <t>+0.0358</t>
  </si>
  <si>
    <t>+0.0163</t>
  </si>
  <si>
    <t>0.0082</t>
  </si>
  <si>
    <t>B +38 4711</t>
  </si>
  <si>
    <r>
      <t>z</t>
    </r>
    <r>
      <rPr>
        <vertAlign val="superscript"/>
        <sz val="12"/>
        <color theme="1"/>
        <rFont val="Calibri"/>
        <family val="2"/>
        <scheme val="minor"/>
      </rPr>
      <t>2</t>
    </r>
    <r>
      <rPr>
        <sz val="12"/>
        <color theme="1"/>
        <rFont val="Symbol"/>
        <family val="1"/>
        <charset val="2"/>
      </rPr>
      <t xml:space="preserve"> </t>
    </r>
    <r>
      <rPr>
        <sz val="12"/>
        <color theme="1"/>
        <rFont val="Calibri"/>
        <family val="2"/>
        <scheme val="minor"/>
      </rPr>
      <t>Aqr</t>
    </r>
  </si>
  <si>
    <t>22 23 40.992</t>
  </si>
  <si>
    <t>-00 31 55.73</t>
  </si>
  <si>
    <t>+05 09.041</t>
  </si>
  <si>
    <t>+30 39.18</t>
  </si>
  <si>
    <t>+0.2071</t>
  </si>
  <si>
    <t>+0.0456</t>
  </si>
  <si>
    <t>+0.0225</t>
  </si>
  <si>
    <t>4.42H</t>
  </si>
  <si>
    <t>B -00 4365A</t>
  </si>
  <si>
    <r>
      <t>z</t>
    </r>
    <r>
      <rPr>
        <vertAlign val="superscript"/>
        <sz val="12"/>
        <color theme="1"/>
        <rFont val="Calibri"/>
        <family val="2"/>
        <scheme val="minor"/>
      </rPr>
      <t>1</t>
    </r>
    <r>
      <rPr>
        <sz val="12"/>
        <color theme="1"/>
        <rFont val="Symbol"/>
        <family val="1"/>
        <charset val="2"/>
      </rPr>
      <t xml:space="preserve"> </t>
    </r>
    <r>
      <rPr>
        <sz val="12"/>
        <color theme="1"/>
        <rFont val="Calibri"/>
        <family val="2"/>
        <scheme val="minor"/>
      </rPr>
      <t>Aqr</t>
    </r>
  </si>
  <si>
    <t>+0.1936</t>
  </si>
  <si>
    <t>+0.0386</t>
  </si>
  <si>
    <t>4.59H</t>
  </si>
  <si>
    <t>F6IV</t>
  </si>
  <si>
    <t>B -00 4365B</t>
  </si>
  <si>
    <r>
      <rPr>
        <sz val="12"/>
        <color theme="1"/>
        <rFont val="Symbol"/>
        <family val="1"/>
        <charset val="2"/>
      </rPr>
      <t>h</t>
    </r>
    <r>
      <rPr>
        <sz val="12"/>
        <color theme="1"/>
        <rFont val="Calibri"/>
        <family val="2"/>
      </rPr>
      <t xml:space="preserve"> Aqr</t>
    </r>
  </si>
  <si>
    <t>22 30 13.046</t>
  </si>
  <si>
    <t>-00 37 58.65</t>
  </si>
  <si>
    <t>+05 08.316</t>
  </si>
  <si>
    <t>+30 51.71</t>
  </si>
  <si>
    <t>+0.0887</t>
  </si>
  <si>
    <t>-0.0517</t>
  </si>
  <si>
    <t>+0.0209</t>
  </si>
  <si>
    <t>B9IV-Vn</t>
  </si>
  <si>
    <t>B -00 4384</t>
  </si>
  <si>
    <t>Groombridge 3904</t>
  </si>
  <si>
    <t>22 45 36.035</t>
  </si>
  <si>
    <t>+68 02 21.88</t>
  </si>
  <si>
    <t>+03 24.012</t>
  </si>
  <si>
    <t>+31 49.51</t>
  </si>
  <si>
    <t>+0.1101</t>
  </si>
  <si>
    <t>+0.0736</t>
  </si>
  <si>
    <t>+0.0268</t>
  </si>
  <si>
    <t>B +67 1468A</t>
  </si>
  <si>
    <t>+0.1247</t>
  </si>
  <si>
    <t>+0.0785</t>
  </si>
  <si>
    <t>B +67 1468B</t>
  </si>
  <si>
    <t>23 01 19.823</t>
  </si>
  <si>
    <t>+17 58 33.72</t>
  </si>
  <si>
    <t>+04 58.052</t>
  </si>
  <si>
    <t>+0.2294</t>
  </si>
  <si>
    <t>+0.0577</t>
  </si>
  <si>
    <t>+0.0165</t>
  </si>
  <si>
    <t>+32 27.65</t>
  </si>
  <si>
    <t>+0.44</t>
  </si>
  <si>
    <t>F6Vs</t>
  </si>
  <si>
    <t>B +17 4866</t>
  </si>
  <si>
    <t>Bradley 3077</t>
  </si>
  <si>
    <t>23 08 27.836</t>
  </si>
  <si>
    <t>+56 36 58.30</t>
  </si>
  <si>
    <t>+04 48.076</t>
  </si>
  <si>
    <t>+33 06.09</t>
  </si>
  <si>
    <t>+2.0732</t>
  </si>
  <si>
    <t>+0.2966</t>
  </si>
  <si>
    <t>+0.1538</t>
  </si>
  <si>
    <t>0.0010</t>
  </si>
  <si>
    <t>B +56 2966</t>
  </si>
  <si>
    <t>G 190-015</t>
  </si>
  <si>
    <t>23 08 54</t>
  </si>
  <si>
    <t>+38 52 36</t>
  </si>
  <si>
    <t>+04 45.653</t>
  </si>
  <si>
    <t>+32 05.23</t>
  </si>
  <si>
    <t>+0.205</t>
  </si>
  <si>
    <t>-0.319</t>
  </si>
  <si>
    <t>+0.0118</t>
  </si>
  <si>
    <t>sdF6</t>
  </si>
  <si>
    <t>B +38 4955</t>
  </si>
  <si>
    <r>
      <rPr>
        <sz val="12"/>
        <color theme="1"/>
        <rFont val="Symbol"/>
        <family val="1"/>
        <charset val="2"/>
      </rPr>
      <t>k</t>
    </r>
    <r>
      <rPr>
        <sz val="12"/>
        <color theme="1"/>
        <rFont val="Calibri"/>
        <family val="2"/>
      </rPr>
      <t xml:space="preserve"> Psc</t>
    </r>
  </si>
  <si>
    <t>23 21 48.321</t>
  </si>
  <si>
    <t>+00 42 29.27</t>
  </si>
  <si>
    <t>+05 07.541</t>
  </si>
  <si>
    <t>+32 49.33</t>
  </si>
  <si>
    <t>+0.0863</t>
  </si>
  <si>
    <t>-0.0920</t>
  </si>
  <si>
    <t>+0.0381</t>
  </si>
  <si>
    <t>+0.03</t>
  </si>
  <si>
    <t>A0pCrSi:Sr:</t>
  </si>
  <si>
    <t>B +00 4998</t>
  </si>
  <si>
    <r>
      <rPr>
        <sz val="12"/>
        <color theme="1"/>
        <rFont val="Symbol"/>
        <family val="1"/>
        <charset val="2"/>
      </rPr>
      <t>t</t>
    </r>
    <r>
      <rPr>
        <sz val="12"/>
        <color theme="1"/>
        <rFont val="Calibri"/>
        <family val="2"/>
      </rPr>
      <t xml:space="preserve"> Cas</t>
    </r>
  </si>
  <si>
    <t>23 42 09.829</t>
  </si>
  <si>
    <t>+58 05 41.47</t>
  </si>
  <si>
    <t>+04 52.404</t>
  </si>
  <si>
    <t>+33 25.45</t>
  </si>
  <si>
    <t>+0.0599</t>
  </si>
  <si>
    <t>+0.0626</t>
  </si>
  <si>
    <t>+0.0136</t>
  </si>
  <si>
    <t>+1.11</t>
  </si>
  <si>
    <t>K1IIIa</t>
  </si>
  <si>
    <t>B +57 2804</t>
  </si>
  <si>
    <t>23 51 15.060</t>
  </si>
  <si>
    <t>-10 03 14.77</t>
  </si>
  <si>
    <t>+05 06.232</t>
  </si>
  <si>
    <t>+33 17.10</t>
  </si>
  <si>
    <t>-0.2676</t>
  </si>
  <si>
    <t>-0.0630</t>
  </si>
  <si>
    <t>+0.0259</t>
  </si>
  <si>
    <t>dG3</t>
  </si>
  <si>
    <t>B -10 6203A</t>
  </si>
  <si>
    <t>-0.273</t>
  </si>
  <si>
    <t>dK3</t>
  </si>
  <si>
    <t>B -10 6203B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</si>
</sst>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5">
    <font>
      <sz val="12"/>
      <color theme="1"/>
      <name val="Calibri"/>
      <family val="2"/>
      <scheme val="minor"/>
    </font>
    <font>
      <sz val="12"/>
      <color theme="1"/>
      <name val="Symbol"/>
      <family val="1"/>
      <charset val="2"/>
    </font>
    <font>
      <sz val="12"/>
      <color theme="1"/>
      <name val="Calibri (Body)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</font>
    <font>
      <sz val="12"/>
      <color theme="1"/>
      <name val="Symbol"/>
      <family val="1"/>
      <charset val="2"/>
    </font>
    <font>
      <sz val="12"/>
      <color theme="1"/>
      <name val="Calibri"/>
      <family val="1"/>
      <charset val="2"/>
    </font>
    <font>
      <i/>
      <sz val="12"/>
      <color theme="1"/>
      <name val="Calibri"/>
      <family val="2"/>
      <scheme val="minor"/>
    </font>
    <font>
      <sz val="12"/>
      <color theme="1"/>
      <name val="Calibri"/>
      <family val="1"/>
      <charset val="2"/>
      <scheme val="minor"/>
    </font>
    <font>
      <vertAlign val="superscript"/>
      <sz val="12"/>
      <color theme="1"/>
      <name val="Calibri"/>
      <family val="2"/>
    </font>
    <font>
      <vertAlign val="superscript"/>
      <sz val="12"/>
      <color theme="1"/>
      <name val="Symbol"/>
      <family val="1"/>
      <charset val="2"/>
    </font>
    <font>
      <vertAlign val="superscript"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3">
    <xf numFmtId="0" fontId="0" fillId="0" borderId="0" xfId="0"/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 applyAlignment="1">
      <alignment horizontal="right"/>
    </xf>
    <xf numFmtId="0" fontId="0" fillId="4" borderId="0" xfId="0" applyFill="1"/>
    <xf numFmtId="49" fontId="0" fillId="4" borderId="0" xfId="0" applyNumberFormat="1" applyFill="1"/>
    <xf numFmtId="0" fontId="1" fillId="4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0" fillId="0" borderId="0" xfId="0" quotePrefix="1"/>
    <xf numFmtId="0" fontId="0" fillId="0" borderId="0" xfId="0" quotePrefix="1" applyAlignment="1">
      <alignment horizontal="center"/>
    </xf>
    <xf numFmtId="164" fontId="0" fillId="0" borderId="0" xfId="0" applyNumberFormat="1"/>
    <xf numFmtId="164" fontId="0" fillId="0" borderId="0" xfId="0" applyNumberFormat="1" applyAlignment="1">
      <alignment horizontal="center"/>
    </xf>
    <xf numFmtId="0" fontId="0" fillId="2" borderId="0" xfId="0" applyFill="1" applyAlignment="1">
      <alignment horizontal="right"/>
    </xf>
    <xf numFmtId="0" fontId="0" fillId="0" borderId="0" xfId="0" applyFill="1"/>
    <xf numFmtId="0" fontId="5" fillId="0" borderId="0" xfId="0" applyFont="1" applyFill="1"/>
    <xf numFmtId="0" fontId="9" fillId="0" borderId="0" xfId="0" applyFont="1"/>
    <xf numFmtId="0" fontId="0" fillId="4" borderId="0" xfId="0" applyFill="1" applyAlignment="1">
      <alignment horizontal="left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0" fontId="0" fillId="0" borderId="0" xfId="0" quotePrefix="1" applyAlignment="1">
      <alignment horizontal="left"/>
    </xf>
    <xf numFmtId="0" fontId="10" fillId="4" borderId="0" xfId="0" applyFont="1" applyFill="1"/>
    <xf numFmtId="0" fontId="10" fillId="0" borderId="0" xfId="0" applyFont="1"/>
    <xf numFmtId="0" fontId="0" fillId="4" borderId="0" xfId="0" applyFont="1" applyFill="1"/>
    <xf numFmtId="0" fontId="11" fillId="0" borderId="0" xfId="0" applyFont="1"/>
    <xf numFmtId="0" fontId="8" fillId="0" borderId="0" xfId="0" applyFont="1"/>
    <xf numFmtId="0" fontId="0" fillId="0" borderId="0" xfId="0" applyNumberFormat="1"/>
    <xf numFmtId="2" fontId="0" fillId="0" borderId="0" xfId="0" applyNumberFormat="1" applyFill="1" applyAlignment="1">
      <alignment horizontal="right"/>
    </xf>
    <xf numFmtId="0" fontId="9" fillId="0" borderId="0" xfId="0" applyFont="1" applyFill="1"/>
    <xf numFmtId="0" fontId="0" fillId="0" borderId="0" xfId="0" quotePrefix="1" applyFill="1"/>
    <xf numFmtId="0" fontId="1" fillId="0" borderId="0" xfId="0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78"/>
  <sheetViews>
    <sheetView tabSelected="1" topLeftCell="B1" zoomScaleNormal="100" zoomScalePageLayoutView="110" workbookViewId="0">
      <pane ySplit="2" topLeftCell="A169" activePane="bottomLeft" state="frozen"/>
      <selection pane="bottomLeft" activeCell="H177" sqref="H177"/>
    </sheetView>
  </sheetViews>
  <sheetFormatPr defaultColWidth="11" defaultRowHeight="15.75"/>
  <cols>
    <col min="1" max="1" width="12.125" style="3" bestFit="1" customWidth="1"/>
    <col min="2" max="2" width="10.875" style="1" bestFit="1" customWidth="1"/>
    <col min="3" max="3" width="8.875" bestFit="1" customWidth="1"/>
    <col min="4" max="4" width="15.125" customWidth="1"/>
    <col min="5" max="6" width="11.75" bestFit="1" customWidth="1"/>
    <col min="7" max="7" width="6.5" customWidth="1"/>
    <col min="8" max="8" width="11.125" customWidth="1"/>
    <col min="9" max="9" width="10.875" customWidth="1"/>
    <col min="10" max="11" width="8.875" style="3" customWidth="1"/>
    <col min="12" max="12" width="7.5" style="3" customWidth="1"/>
    <col min="13" max="13" width="7.5" customWidth="1"/>
    <col min="14" max="14" width="6.625" style="20" customWidth="1"/>
    <col min="15" max="15" width="7.375" style="3" customWidth="1"/>
    <col min="16" max="16" width="17.875" style="3" customWidth="1"/>
    <col min="17" max="17" width="12.625" style="3" customWidth="1"/>
    <col min="18" max="18" width="9.5" style="24" customWidth="1"/>
    <col min="19" max="21" width="9.125" customWidth="1"/>
  </cols>
  <sheetData>
    <row r="1" spans="1:18">
      <c r="A1" s="5" t="s">
        <v>0</v>
      </c>
      <c r="B1" s="6" t="s">
        <v>6</v>
      </c>
      <c r="C1" s="7" t="s">
        <v>8</v>
      </c>
      <c r="D1" s="7" t="s">
        <v>12</v>
      </c>
      <c r="E1" s="7" t="s">
        <v>10</v>
      </c>
      <c r="F1" s="8" t="s">
        <v>11</v>
      </c>
      <c r="G1" s="7" t="s">
        <v>9</v>
      </c>
      <c r="H1" s="7" t="s">
        <v>23</v>
      </c>
      <c r="I1" s="8" t="s">
        <v>13</v>
      </c>
      <c r="J1" s="9" t="s">
        <v>14</v>
      </c>
      <c r="K1" s="9" t="s">
        <v>16</v>
      </c>
      <c r="L1" s="5" t="s">
        <v>15</v>
      </c>
      <c r="M1" s="9" t="s">
        <v>17</v>
      </c>
      <c r="N1" s="19" t="s">
        <v>18</v>
      </c>
      <c r="O1" s="5" t="s">
        <v>19</v>
      </c>
      <c r="P1" s="5" t="s">
        <v>20</v>
      </c>
      <c r="Q1" s="5" t="s">
        <v>21</v>
      </c>
      <c r="R1" s="25" t="s">
        <v>46</v>
      </c>
    </row>
    <row r="2" spans="1:18">
      <c r="A2" s="5"/>
      <c r="B2" s="6"/>
      <c r="C2" s="7"/>
      <c r="D2" s="7"/>
      <c r="E2" s="7" t="s">
        <v>27</v>
      </c>
      <c r="F2" s="8" t="s">
        <v>28</v>
      </c>
      <c r="G2" s="7"/>
      <c r="H2" s="7" t="s">
        <v>29</v>
      </c>
      <c r="I2" s="8" t="s">
        <v>30</v>
      </c>
      <c r="J2" s="10" t="s">
        <v>31</v>
      </c>
      <c r="K2" s="10" t="s">
        <v>31</v>
      </c>
      <c r="L2" s="10" t="s">
        <v>32</v>
      </c>
      <c r="M2" s="10" t="s">
        <v>32</v>
      </c>
      <c r="N2" s="19" t="s">
        <v>33</v>
      </c>
      <c r="O2" s="5" t="s">
        <v>33</v>
      </c>
      <c r="P2" s="5"/>
      <c r="Q2" s="5"/>
      <c r="R2" s="23"/>
    </row>
    <row r="3" spans="1:18">
      <c r="A3" s="3">
        <v>856</v>
      </c>
      <c r="B3" s="2">
        <v>1</v>
      </c>
      <c r="D3" t="s">
        <v>26</v>
      </c>
      <c r="E3" t="s">
        <v>22</v>
      </c>
      <c r="F3" t="str">
        <f>"+08 13 57.83"</f>
        <v>+08 13 57.83</v>
      </c>
      <c r="G3" t="s">
        <v>3</v>
      </c>
      <c r="H3" t="str">
        <f>"+05 09.209"</f>
        <v>+05 09.209</v>
      </c>
      <c r="I3" t="str">
        <f>"+33 18.32"</f>
        <v>+33 18.32</v>
      </c>
      <c r="J3" s="3" t="str">
        <f>"+0.2670"</f>
        <v>+0.2670</v>
      </c>
      <c r="K3" s="3" t="str">
        <f>"-0.0610"</f>
        <v>-0.0610</v>
      </c>
      <c r="L3" s="3" t="str">
        <f>"-0.0004"</f>
        <v>-0.0004</v>
      </c>
      <c r="M3">
        <v>7.4999999999999997E-3</v>
      </c>
      <c r="N3" s="20">
        <v>8.2200000000000006</v>
      </c>
      <c r="O3" s="3" t="str">
        <f>"+1.09"</f>
        <v>+1.09</v>
      </c>
      <c r="P3" s="3" t="s">
        <v>24</v>
      </c>
      <c r="Q3" s="3" t="s">
        <v>25</v>
      </c>
    </row>
    <row r="4" spans="1:18">
      <c r="A4" s="3">
        <v>1314</v>
      </c>
      <c r="B4" s="2">
        <v>6</v>
      </c>
      <c r="C4" t="s">
        <v>1</v>
      </c>
      <c r="E4" t="s">
        <v>34</v>
      </c>
      <c r="F4" t="str">
        <f>"+17 31 21.98"</f>
        <v>+17 31 21.98</v>
      </c>
      <c r="G4" t="s">
        <v>3</v>
      </c>
      <c r="H4" s="11" t="s">
        <v>35</v>
      </c>
      <c r="I4" s="11" t="s">
        <v>36</v>
      </c>
      <c r="J4" s="3">
        <v>-0.20569999999999999</v>
      </c>
      <c r="K4" s="14">
        <v>-0.13200000000000001</v>
      </c>
      <c r="L4" s="3" t="str">
        <f>"+0.0147"</f>
        <v>+0.0147</v>
      </c>
      <c r="M4">
        <v>5.4999999999999997E-3</v>
      </c>
      <c r="N4" s="21">
        <v>8.6</v>
      </c>
      <c r="O4" s="3" t="str">
        <f>"+0.94"</f>
        <v>+0.94</v>
      </c>
      <c r="P4" s="3" t="s">
        <v>37</v>
      </c>
      <c r="Q4" s="12" t="s">
        <v>38</v>
      </c>
    </row>
    <row r="5" spans="1:18">
      <c r="A5" s="3">
        <v>1315</v>
      </c>
      <c r="B5" s="2">
        <v>6</v>
      </c>
      <c r="C5" s="16" t="s">
        <v>47</v>
      </c>
      <c r="E5" t="s">
        <v>39</v>
      </c>
      <c r="F5" t="s">
        <v>39</v>
      </c>
      <c r="H5" s="11"/>
      <c r="I5" s="11"/>
      <c r="J5" s="3">
        <v>-0.1298</v>
      </c>
      <c r="K5" s="14">
        <v>-0.13200000000000001</v>
      </c>
      <c r="N5" s="20">
        <v>8.6999999999999993</v>
      </c>
      <c r="Q5" s="12" t="s">
        <v>53</v>
      </c>
    </row>
    <row r="6" spans="1:18">
      <c r="A6" s="3">
        <v>1316</v>
      </c>
      <c r="B6" s="2">
        <v>7</v>
      </c>
      <c r="C6" t="s">
        <v>7</v>
      </c>
      <c r="D6" s="11" t="s">
        <v>54</v>
      </c>
      <c r="E6" t="s">
        <v>52</v>
      </c>
      <c r="F6" s="11" t="s">
        <v>40</v>
      </c>
      <c r="G6" t="s">
        <v>3</v>
      </c>
      <c r="H6" s="11" t="s">
        <v>41</v>
      </c>
      <c r="I6" s="11" t="s">
        <v>42</v>
      </c>
      <c r="J6" s="12" t="str">
        <f>"+0.2532"</f>
        <v>+0.2532</v>
      </c>
      <c r="K6" s="3" t="str">
        <f>"+0.0600"</f>
        <v>+0.0600</v>
      </c>
      <c r="L6" s="3" t="str">
        <f>"+0.0455"</f>
        <v>+0.0455</v>
      </c>
      <c r="M6" s="13">
        <v>5.0000000000000001E-3</v>
      </c>
      <c r="N6" s="20">
        <v>5.96</v>
      </c>
      <c r="O6" s="12" t="str">
        <f>"+0.67"</f>
        <v>+0.67</v>
      </c>
      <c r="P6" s="3" t="s">
        <v>43</v>
      </c>
      <c r="Q6" s="12" t="s">
        <v>44</v>
      </c>
    </row>
    <row r="7" spans="1:18">
      <c r="A7" s="3">
        <v>1114</v>
      </c>
      <c r="B7" s="2">
        <v>9</v>
      </c>
      <c r="C7" t="s">
        <v>3</v>
      </c>
      <c r="E7" t="s">
        <v>55</v>
      </c>
      <c r="F7" s="11" t="s">
        <v>56</v>
      </c>
      <c r="G7" t="s">
        <v>3</v>
      </c>
      <c r="H7" s="11" t="s">
        <v>57</v>
      </c>
      <c r="I7" s="11" t="s">
        <v>58</v>
      </c>
      <c r="J7" s="12" t="s">
        <v>59</v>
      </c>
      <c r="K7" s="12" t="s">
        <v>60</v>
      </c>
      <c r="L7" s="12" t="s">
        <v>61</v>
      </c>
      <c r="M7">
        <v>6.3E-3</v>
      </c>
      <c r="N7" s="20">
        <v>6.13</v>
      </c>
      <c r="O7" s="12" t="s">
        <v>62</v>
      </c>
      <c r="P7" s="3" t="s">
        <v>63</v>
      </c>
      <c r="Q7" s="3" t="s">
        <v>64</v>
      </c>
    </row>
    <row r="8" spans="1:18">
      <c r="A8" s="3">
        <v>1601</v>
      </c>
      <c r="B8" s="2">
        <v>13</v>
      </c>
      <c r="E8" t="s">
        <v>73</v>
      </c>
      <c r="F8" s="11" t="s">
        <v>65</v>
      </c>
      <c r="G8" t="s">
        <v>3</v>
      </c>
      <c r="H8" s="11" t="s">
        <v>66</v>
      </c>
      <c r="I8" s="11" t="s">
        <v>67</v>
      </c>
      <c r="J8" s="12" t="s">
        <v>68</v>
      </c>
      <c r="K8" s="12" t="s">
        <v>69</v>
      </c>
      <c r="L8" s="3">
        <v>4.6199999999999998E-2</v>
      </c>
      <c r="M8">
        <v>7.1999999999999998E-3</v>
      </c>
      <c r="N8" s="20">
        <v>6.19</v>
      </c>
      <c r="O8" s="12" t="s">
        <v>70</v>
      </c>
      <c r="P8" s="3" t="s">
        <v>71</v>
      </c>
      <c r="Q8" s="3" t="s">
        <v>72</v>
      </c>
    </row>
    <row r="9" spans="1:18">
      <c r="A9" s="3">
        <v>1264</v>
      </c>
      <c r="B9" s="2">
        <v>23</v>
      </c>
      <c r="E9" t="s">
        <v>74</v>
      </c>
      <c r="F9" s="11" t="s">
        <v>75</v>
      </c>
      <c r="G9" t="s">
        <v>3</v>
      </c>
      <c r="H9" s="11" t="s">
        <v>76</v>
      </c>
      <c r="I9" s="11" t="s">
        <v>77</v>
      </c>
      <c r="J9" s="12" t="s">
        <v>78</v>
      </c>
      <c r="K9" s="12" t="s">
        <v>79</v>
      </c>
      <c r="L9" s="12" t="s">
        <v>80</v>
      </c>
      <c r="M9">
        <v>8.3999999999999995E-3</v>
      </c>
      <c r="N9" s="20">
        <v>7.96</v>
      </c>
      <c r="O9" s="12" t="s">
        <v>62</v>
      </c>
      <c r="P9" s="3" t="s">
        <v>63</v>
      </c>
      <c r="Q9" s="3" t="s">
        <v>81</v>
      </c>
    </row>
    <row r="10" spans="1:18">
      <c r="A10" s="3">
        <v>906</v>
      </c>
      <c r="B10" s="2">
        <v>37</v>
      </c>
      <c r="C10" t="s">
        <v>3</v>
      </c>
      <c r="E10" t="s">
        <v>82</v>
      </c>
      <c r="F10" s="11" t="s">
        <v>83</v>
      </c>
      <c r="G10" t="s">
        <v>3</v>
      </c>
      <c r="H10" s="11" t="s">
        <v>84</v>
      </c>
      <c r="I10" s="11" t="s">
        <v>85</v>
      </c>
      <c r="J10" s="12" t="s">
        <v>86</v>
      </c>
      <c r="K10" s="12" t="s">
        <v>87</v>
      </c>
      <c r="L10" s="12" t="s">
        <v>88</v>
      </c>
      <c r="M10">
        <v>8.6E-3</v>
      </c>
      <c r="N10" s="20">
        <v>5.12</v>
      </c>
      <c r="O10" s="12" t="s">
        <v>89</v>
      </c>
      <c r="P10" s="3" t="s">
        <v>90</v>
      </c>
      <c r="Q10" s="3" t="s">
        <v>91</v>
      </c>
    </row>
    <row r="11" spans="1:18">
      <c r="A11" s="3">
        <v>1924</v>
      </c>
      <c r="B11" s="2">
        <v>219</v>
      </c>
      <c r="C11" t="s">
        <v>3</v>
      </c>
      <c r="D11" s="18" t="s">
        <v>92</v>
      </c>
      <c r="E11" t="s">
        <v>93</v>
      </c>
      <c r="F11" s="11" t="s">
        <v>94</v>
      </c>
      <c r="G11" t="s">
        <v>3</v>
      </c>
      <c r="H11" s="11" t="s">
        <v>101</v>
      </c>
      <c r="I11" s="11" t="s">
        <v>95</v>
      </c>
      <c r="J11" s="12" t="s">
        <v>96</v>
      </c>
      <c r="K11" s="12" t="s">
        <v>97</v>
      </c>
      <c r="L11" s="12" t="s">
        <v>98</v>
      </c>
      <c r="M11">
        <v>1.6999999999999999E-3</v>
      </c>
      <c r="N11" s="20">
        <v>5.17</v>
      </c>
      <c r="O11" s="12" t="s">
        <v>99</v>
      </c>
      <c r="P11" s="3" t="s">
        <v>100</v>
      </c>
      <c r="Q11" s="3" t="s">
        <v>102</v>
      </c>
    </row>
    <row r="12" spans="1:18">
      <c r="A12" s="3">
        <v>368</v>
      </c>
      <c r="B12" s="2">
        <v>250</v>
      </c>
      <c r="C12" t="s">
        <v>3</v>
      </c>
      <c r="D12" s="18" t="s">
        <v>103</v>
      </c>
      <c r="E12" t="s">
        <v>104</v>
      </c>
      <c r="F12" s="11" t="s">
        <v>105</v>
      </c>
      <c r="G12" t="s">
        <v>3</v>
      </c>
      <c r="H12" s="11" t="s">
        <v>113</v>
      </c>
      <c r="I12" s="11" t="s">
        <v>106</v>
      </c>
      <c r="J12" s="12" t="s">
        <v>107</v>
      </c>
      <c r="K12" s="12" t="s">
        <v>109</v>
      </c>
      <c r="L12" s="12" t="s">
        <v>108</v>
      </c>
      <c r="M12">
        <v>9.9000000000000008E-3</v>
      </c>
      <c r="N12" s="20">
        <v>4.6500000000000004</v>
      </c>
      <c r="O12" s="12" t="s">
        <v>110</v>
      </c>
      <c r="P12" s="3" t="s">
        <v>111</v>
      </c>
      <c r="Q12" s="3" t="s">
        <v>112</v>
      </c>
    </row>
    <row r="13" spans="1:18">
      <c r="A13" s="3">
        <v>243</v>
      </c>
      <c r="B13" s="2">
        <v>251</v>
      </c>
      <c r="C13" t="s">
        <v>5</v>
      </c>
      <c r="D13" s="18" t="s">
        <v>114</v>
      </c>
      <c r="E13" t="s">
        <v>115</v>
      </c>
      <c r="F13" s="11" t="s">
        <v>116</v>
      </c>
      <c r="G13" t="s">
        <v>3</v>
      </c>
      <c r="H13" s="11" t="s">
        <v>117</v>
      </c>
      <c r="I13" s="11" t="s">
        <v>118</v>
      </c>
      <c r="J13" s="12" t="s">
        <v>119</v>
      </c>
      <c r="K13" s="12" t="s">
        <v>120</v>
      </c>
      <c r="L13" s="12" t="s">
        <v>121</v>
      </c>
      <c r="M13">
        <v>9.4999999999999998E-3</v>
      </c>
      <c r="N13" s="20">
        <v>5.24</v>
      </c>
      <c r="O13" s="12" t="s">
        <v>122</v>
      </c>
      <c r="P13" s="3" t="s">
        <v>123</v>
      </c>
      <c r="Q13" s="3" t="s">
        <v>124</v>
      </c>
    </row>
    <row r="14" spans="1:18">
      <c r="A14" s="3">
        <v>244</v>
      </c>
      <c r="B14" s="2">
        <v>251</v>
      </c>
      <c r="C14" t="s">
        <v>2</v>
      </c>
      <c r="D14" s="18" t="s">
        <v>114</v>
      </c>
      <c r="J14" s="12" t="s">
        <v>125</v>
      </c>
      <c r="K14" s="12" t="s">
        <v>126</v>
      </c>
      <c r="N14" s="22" t="s">
        <v>127</v>
      </c>
      <c r="O14" s="12" t="s">
        <v>128</v>
      </c>
      <c r="P14" s="3" t="s">
        <v>129</v>
      </c>
      <c r="Q14" s="3" t="s">
        <v>130</v>
      </c>
    </row>
    <row r="15" spans="1:18">
      <c r="A15" s="3">
        <v>2047</v>
      </c>
      <c r="B15" s="2">
        <v>339</v>
      </c>
      <c r="D15" s="18" t="s">
        <v>131</v>
      </c>
      <c r="E15" t="s">
        <v>132</v>
      </c>
      <c r="F15" s="11" t="s">
        <v>133</v>
      </c>
      <c r="G15" t="s">
        <v>3</v>
      </c>
      <c r="H15" s="11" t="s">
        <v>134</v>
      </c>
      <c r="I15" s="11" t="s">
        <v>135</v>
      </c>
      <c r="J15" s="12" t="s">
        <v>136</v>
      </c>
      <c r="K15" s="12" t="s">
        <v>137</v>
      </c>
      <c r="L15" s="12" t="s">
        <v>138</v>
      </c>
      <c r="M15">
        <v>9.1999999999999998E-3</v>
      </c>
      <c r="N15" s="20">
        <v>8.66</v>
      </c>
      <c r="O15" s="12" t="s">
        <v>139</v>
      </c>
      <c r="P15" s="3" t="s">
        <v>140</v>
      </c>
      <c r="Q15" s="3" t="s">
        <v>141</v>
      </c>
    </row>
    <row r="16" spans="1:18">
      <c r="A16" s="3">
        <v>1987</v>
      </c>
      <c r="B16" s="1">
        <v>438.01</v>
      </c>
      <c r="D16" s="18" t="s">
        <v>142</v>
      </c>
      <c r="E16" t="s">
        <v>143</v>
      </c>
      <c r="F16" s="11" t="s">
        <v>144</v>
      </c>
      <c r="G16" t="s">
        <v>145</v>
      </c>
      <c r="H16" s="11" t="s">
        <v>146</v>
      </c>
      <c r="I16" s="11" t="s">
        <v>147</v>
      </c>
      <c r="J16" s="12" t="s">
        <v>148</v>
      </c>
      <c r="K16" s="12" t="s">
        <v>149</v>
      </c>
      <c r="L16" s="12" t="s">
        <v>150</v>
      </c>
      <c r="M16">
        <v>2.5000000000000001E-3</v>
      </c>
      <c r="N16" s="20">
        <v>13.23</v>
      </c>
      <c r="O16" s="12" t="s">
        <v>151</v>
      </c>
      <c r="P16" s="3" t="s">
        <v>152</v>
      </c>
    </row>
    <row r="17" spans="1:17">
      <c r="A17" s="3">
        <v>723</v>
      </c>
      <c r="B17" s="2">
        <v>443</v>
      </c>
      <c r="C17" t="s">
        <v>3</v>
      </c>
      <c r="E17" t="s">
        <v>153</v>
      </c>
      <c r="F17" s="11" t="s">
        <v>154</v>
      </c>
      <c r="G17" t="s">
        <v>3</v>
      </c>
      <c r="H17" s="11" t="s">
        <v>155</v>
      </c>
      <c r="I17" s="11" t="s">
        <v>156</v>
      </c>
      <c r="J17" s="12" t="s">
        <v>157</v>
      </c>
      <c r="K17" s="12" t="s">
        <v>158</v>
      </c>
      <c r="L17" s="12" t="s">
        <v>159</v>
      </c>
      <c r="M17">
        <v>9.7999999999999997E-3</v>
      </c>
      <c r="N17" s="20">
        <v>7.02</v>
      </c>
      <c r="O17" s="12" t="s">
        <v>160</v>
      </c>
      <c r="P17" s="12" t="s">
        <v>161</v>
      </c>
      <c r="Q17" s="3" t="s">
        <v>162</v>
      </c>
    </row>
    <row r="18" spans="1:17">
      <c r="A18" s="3">
        <v>1266</v>
      </c>
      <c r="B18" s="2">
        <v>448</v>
      </c>
      <c r="C18" t="s">
        <v>3</v>
      </c>
      <c r="E18" t="s">
        <v>163</v>
      </c>
      <c r="F18" s="11" t="s">
        <v>164</v>
      </c>
      <c r="G18" t="s">
        <v>3</v>
      </c>
      <c r="H18" s="11" t="s">
        <v>165</v>
      </c>
      <c r="I18" s="11" t="s">
        <v>166</v>
      </c>
      <c r="J18" s="12" t="s">
        <v>167</v>
      </c>
      <c r="K18" s="12" t="s">
        <v>168</v>
      </c>
      <c r="L18" s="12" t="s">
        <v>169</v>
      </c>
      <c r="M18">
        <v>9.7999999999999997E-3</v>
      </c>
      <c r="N18" s="20">
        <v>7.8</v>
      </c>
      <c r="P18" s="3" t="s">
        <v>170</v>
      </c>
      <c r="Q18" s="3" t="s">
        <v>171</v>
      </c>
    </row>
    <row r="19" spans="1:17">
      <c r="A19" s="3">
        <v>918</v>
      </c>
      <c r="B19" s="2">
        <v>647</v>
      </c>
      <c r="C19" t="s">
        <v>3</v>
      </c>
      <c r="D19" s="26" t="s">
        <v>182</v>
      </c>
      <c r="E19" t="s">
        <v>172</v>
      </c>
      <c r="F19" s="11" t="s">
        <v>173</v>
      </c>
      <c r="G19" t="s">
        <v>3</v>
      </c>
      <c r="H19" s="11" t="s">
        <v>174</v>
      </c>
      <c r="I19" s="11" t="s">
        <v>175</v>
      </c>
      <c r="J19" s="12" t="s">
        <v>176</v>
      </c>
      <c r="K19" s="12" t="s">
        <v>177</v>
      </c>
      <c r="L19" s="12" t="s">
        <v>178</v>
      </c>
      <c r="M19">
        <v>4.4999999999999997E-3</v>
      </c>
      <c r="N19" s="20">
        <v>4.05</v>
      </c>
      <c r="O19" s="12" t="s">
        <v>179</v>
      </c>
      <c r="P19" s="3" t="s">
        <v>180</v>
      </c>
      <c r="Q19" s="3" t="s">
        <v>181</v>
      </c>
    </row>
    <row r="20" spans="1:17">
      <c r="A20" s="3">
        <v>1066</v>
      </c>
      <c r="B20" s="2">
        <v>661</v>
      </c>
      <c r="C20" t="s">
        <v>3</v>
      </c>
      <c r="E20" t="s">
        <v>183</v>
      </c>
      <c r="F20" s="11" t="s">
        <v>184</v>
      </c>
      <c r="G20" t="s">
        <v>3</v>
      </c>
      <c r="H20" s="11" t="s">
        <v>185</v>
      </c>
      <c r="I20" s="11" t="s">
        <v>186</v>
      </c>
      <c r="J20" s="12" t="s">
        <v>187</v>
      </c>
      <c r="K20" s="12" t="s">
        <v>188</v>
      </c>
      <c r="L20" s="12" t="s">
        <v>189</v>
      </c>
      <c r="M20">
        <v>6.6E-3</v>
      </c>
      <c r="N20" s="20">
        <v>5.45</v>
      </c>
      <c r="O20" s="12" t="s">
        <v>190</v>
      </c>
      <c r="P20" s="3" t="s">
        <v>191</v>
      </c>
      <c r="Q20" s="3" t="s">
        <v>192</v>
      </c>
    </row>
    <row r="21" spans="1:17">
      <c r="A21" s="3">
        <v>1813</v>
      </c>
      <c r="B21" s="2">
        <v>671.1</v>
      </c>
      <c r="E21" t="s">
        <v>193</v>
      </c>
      <c r="F21" s="11" t="s">
        <v>194</v>
      </c>
      <c r="G21" t="s">
        <v>3</v>
      </c>
      <c r="H21" s="11" t="s">
        <v>195</v>
      </c>
      <c r="I21" s="11" t="s">
        <v>196</v>
      </c>
      <c r="J21" s="12" t="s">
        <v>199</v>
      </c>
      <c r="K21" s="12" t="s">
        <v>197</v>
      </c>
      <c r="L21" s="12" t="s">
        <v>198</v>
      </c>
      <c r="M21" s="3">
        <v>7.1999999999999998E-3</v>
      </c>
      <c r="N21" s="20">
        <v>5.03</v>
      </c>
      <c r="O21" s="12" t="s">
        <v>200</v>
      </c>
      <c r="P21" s="3" t="s">
        <v>202</v>
      </c>
      <c r="Q21" s="3" t="s">
        <v>201</v>
      </c>
    </row>
    <row r="22" spans="1:17">
      <c r="A22" s="3">
        <v>672</v>
      </c>
      <c r="B22" s="2">
        <v>673</v>
      </c>
      <c r="D22" t="s">
        <v>203</v>
      </c>
      <c r="E22" t="s">
        <v>204</v>
      </c>
      <c r="F22" s="11" t="s">
        <v>205</v>
      </c>
      <c r="G22" t="s">
        <v>3</v>
      </c>
      <c r="H22" s="11" t="s">
        <v>206</v>
      </c>
      <c r="I22" s="11" t="s">
        <v>207</v>
      </c>
      <c r="J22" s="12" t="s">
        <v>208</v>
      </c>
      <c r="K22" s="12" t="s">
        <v>209</v>
      </c>
      <c r="L22" s="12" t="s">
        <v>210</v>
      </c>
      <c r="M22">
        <v>6.1999999999999998E-3</v>
      </c>
      <c r="N22" s="20">
        <v>7.83</v>
      </c>
      <c r="O22" s="12" t="s">
        <v>211</v>
      </c>
      <c r="P22" s="3" t="s">
        <v>212</v>
      </c>
      <c r="Q22" s="3" t="s">
        <v>213</v>
      </c>
    </row>
    <row r="23" spans="1:17">
      <c r="A23" s="3">
        <v>1127</v>
      </c>
      <c r="B23" s="2">
        <v>858</v>
      </c>
      <c r="D23" t="s">
        <v>214</v>
      </c>
      <c r="E23" t="s">
        <v>215</v>
      </c>
      <c r="F23" s="11" t="s">
        <v>216</v>
      </c>
      <c r="G23" t="s">
        <v>3</v>
      </c>
      <c r="H23" s="11" t="s">
        <v>217</v>
      </c>
      <c r="I23" s="11" t="s">
        <v>218</v>
      </c>
      <c r="J23" s="12" t="s">
        <v>219</v>
      </c>
      <c r="K23" s="12" t="s">
        <v>220</v>
      </c>
      <c r="L23" s="12" t="s">
        <v>221</v>
      </c>
      <c r="M23">
        <v>5.4999999999999997E-3</v>
      </c>
      <c r="N23" s="20">
        <v>8.26</v>
      </c>
      <c r="O23" s="12" t="s">
        <v>200</v>
      </c>
      <c r="P23" s="3" t="s">
        <v>222</v>
      </c>
      <c r="Q23" s="3" t="s">
        <v>223</v>
      </c>
    </row>
    <row r="24" spans="1:17">
      <c r="A24" s="3">
        <v>1421</v>
      </c>
      <c r="B24" s="2">
        <v>891</v>
      </c>
      <c r="E24" t="s">
        <v>224</v>
      </c>
      <c r="F24" s="11" t="s">
        <v>225</v>
      </c>
      <c r="G24" t="s">
        <v>3</v>
      </c>
      <c r="H24" s="11" t="s">
        <v>226</v>
      </c>
      <c r="I24" s="11" t="s">
        <v>227</v>
      </c>
      <c r="J24" s="12" t="s">
        <v>228</v>
      </c>
      <c r="K24" s="12" t="s">
        <v>229</v>
      </c>
      <c r="L24" s="12" t="s">
        <v>230</v>
      </c>
      <c r="M24">
        <v>5.5999999999999999E-3</v>
      </c>
      <c r="N24" s="20">
        <v>5.38</v>
      </c>
      <c r="O24" s="12" t="s">
        <v>231</v>
      </c>
      <c r="P24" s="3" t="s">
        <v>232</v>
      </c>
      <c r="Q24" s="3" t="s">
        <v>233</v>
      </c>
    </row>
    <row r="25" spans="1:17">
      <c r="A25" s="3">
        <v>375</v>
      </c>
      <c r="B25" s="2">
        <v>907</v>
      </c>
      <c r="C25" t="s">
        <v>3</v>
      </c>
      <c r="D25" t="s">
        <v>234</v>
      </c>
      <c r="E25" t="s">
        <v>235</v>
      </c>
      <c r="F25" s="11" t="s">
        <v>236</v>
      </c>
      <c r="G25" t="s">
        <v>3</v>
      </c>
      <c r="H25" s="11" t="s">
        <v>237</v>
      </c>
      <c r="I25" s="11" t="s">
        <v>238</v>
      </c>
      <c r="J25" s="12" t="s">
        <v>239</v>
      </c>
      <c r="K25" s="12" t="s">
        <v>240</v>
      </c>
      <c r="L25" s="12" t="s">
        <v>241</v>
      </c>
      <c r="M25">
        <v>6.7999999999999996E-3</v>
      </c>
      <c r="N25" s="20">
        <v>7.09</v>
      </c>
      <c r="O25" s="12" t="s">
        <v>242</v>
      </c>
      <c r="P25" s="3" t="s">
        <v>212</v>
      </c>
      <c r="Q25" s="3" t="s">
        <v>243</v>
      </c>
    </row>
    <row r="26" spans="1:17">
      <c r="A26" s="3">
        <v>1218</v>
      </c>
      <c r="B26" s="2">
        <v>935</v>
      </c>
      <c r="D26" t="s">
        <v>253</v>
      </c>
      <c r="E26" t="s">
        <v>244</v>
      </c>
      <c r="F26" s="11" t="s">
        <v>245</v>
      </c>
      <c r="G26" t="s">
        <v>3</v>
      </c>
      <c r="H26" s="11" t="s">
        <v>246</v>
      </c>
      <c r="I26" s="11" t="s">
        <v>247</v>
      </c>
      <c r="J26" s="12" t="s">
        <v>248</v>
      </c>
      <c r="K26" s="3">
        <v>-5.1499999999999997E-2</v>
      </c>
      <c r="L26" s="12" t="s">
        <v>249</v>
      </c>
      <c r="M26">
        <v>8.3999999999999995E-3</v>
      </c>
      <c r="N26" s="20">
        <v>6.86</v>
      </c>
      <c r="O26" s="12" t="s">
        <v>250</v>
      </c>
      <c r="P26" s="3" t="s">
        <v>251</v>
      </c>
      <c r="Q26" s="3" t="s">
        <v>252</v>
      </c>
    </row>
    <row r="27" spans="1:17">
      <c r="A27" s="3">
        <v>1565</v>
      </c>
      <c r="B27" s="2">
        <v>936</v>
      </c>
      <c r="E27" t="s">
        <v>254</v>
      </c>
      <c r="F27" s="11" t="s">
        <v>255</v>
      </c>
      <c r="G27" t="s">
        <v>3</v>
      </c>
      <c r="H27" s="11" t="s">
        <v>256</v>
      </c>
      <c r="I27" s="11" t="s">
        <v>263</v>
      </c>
      <c r="J27" s="12" t="s">
        <v>257</v>
      </c>
      <c r="K27" s="12" t="s">
        <v>258</v>
      </c>
      <c r="L27" s="12" t="s">
        <v>259</v>
      </c>
      <c r="M27">
        <v>7.1999999999999998E-3</v>
      </c>
      <c r="N27" s="20">
        <v>5.19</v>
      </c>
      <c r="O27" s="12" t="s">
        <v>260</v>
      </c>
      <c r="P27" s="3" t="s">
        <v>261</v>
      </c>
      <c r="Q27" s="3" t="s">
        <v>262</v>
      </c>
    </row>
    <row r="28" spans="1:17">
      <c r="A28" s="3">
        <v>1373</v>
      </c>
      <c r="B28" s="2">
        <v>937</v>
      </c>
      <c r="E28" t="s">
        <v>264</v>
      </c>
      <c r="F28" s="11" t="s">
        <v>265</v>
      </c>
      <c r="G28" t="s">
        <v>3</v>
      </c>
      <c r="H28" s="11" t="s">
        <v>266</v>
      </c>
      <c r="I28" s="11" t="s">
        <v>267</v>
      </c>
      <c r="J28" s="12" t="s">
        <v>268</v>
      </c>
      <c r="K28" s="12" t="s">
        <v>269</v>
      </c>
      <c r="L28" s="12" t="s">
        <v>270</v>
      </c>
      <c r="M28">
        <v>8.3999999999999995E-3</v>
      </c>
      <c r="N28" s="22" t="s">
        <v>271</v>
      </c>
      <c r="O28" s="12" t="s">
        <v>272</v>
      </c>
      <c r="P28" s="3" t="s">
        <v>274</v>
      </c>
      <c r="Q28" s="3" t="s">
        <v>275</v>
      </c>
    </row>
    <row r="29" spans="1:17" ht="18">
      <c r="A29" s="3">
        <v>2049</v>
      </c>
      <c r="B29" s="1">
        <v>974.02</v>
      </c>
      <c r="C29" t="s">
        <v>3</v>
      </c>
      <c r="D29" s="18" t="s">
        <v>276</v>
      </c>
      <c r="E29" t="s">
        <v>277</v>
      </c>
      <c r="F29" s="11" t="s">
        <v>278</v>
      </c>
      <c r="G29" t="s">
        <v>3</v>
      </c>
      <c r="H29" s="11" t="s">
        <v>279</v>
      </c>
      <c r="I29" s="11" t="s">
        <v>280</v>
      </c>
      <c r="J29" s="12" t="s">
        <v>281</v>
      </c>
      <c r="K29" s="12" t="s">
        <v>282</v>
      </c>
      <c r="L29" s="12" t="s">
        <v>283</v>
      </c>
      <c r="M29">
        <v>1.26E-2</v>
      </c>
      <c r="N29" s="20">
        <v>4.22</v>
      </c>
      <c r="O29" s="12" t="s">
        <v>284</v>
      </c>
      <c r="P29" s="3" t="s">
        <v>285</v>
      </c>
      <c r="Q29" s="3" t="s">
        <v>286</v>
      </c>
    </row>
    <row r="30" spans="1:17">
      <c r="A30" s="3">
        <v>379</v>
      </c>
      <c r="B30" s="2">
        <v>1161</v>
      </c>
      <c r="E30" t="s">
        <v>287</v>
      </c>
      <c r="F30" s="11" t="s">
        <v>288</v>
      </c>
      <c r="G30" t="s">
        <v>3</v>
      </c>
      <c r="H30" s="11" t="s">
        <v>289</v>
      </c>
      <c r="I30" s="11" t="s">
        <v>290</v>
      </c>
      <c r="J30" s="12" t="s">
        <v>291</v>
      </c>
      <c r="K30" s="12" t="s">
        <v>292</v>
      </c>
      <c r="L30" s="12" t="s">
        <v>293</v>
      </c>
      <c r="M30">
        <v>7.9000000000000008E-3</v>
      </c>
      <c r="N30" s="20">
        <v>5.68</v>
      </c>
      <c r="O30" s="12" t="s">
        <v>294</v>
      </c>
      <c r="P30" s="12" t="s">
        <v>232</v>
      </c>
      <c r="Q30" s="3" t="s">
        <v>295</v>
      </c>
    </row>
    <row r="31" spans="1:17">
      <c r="A31" s="3">
        <v>922</v>
      </c>
      <c r="B31" s="2">
        <v>1173</v>
      </c>
      <c r="C31" t="s">
        <v>3</v>
      </c>
      <c r="D31" t="s">
        <v>296</v>
      </c>
      <c r="E31" t="s">
        <v>297</v>
      </c>
      <c r="F31" s="11" t="s">
        <v>298</v>
      </c>
      <c r="G31" t="s">
        <v>3</v>
      </c>
      <c r="H31" s="11" t="s">
        <v>299</v>
      </c>
      <c r="I31" s="11" t="s">
        <v>300</v>
      </c>
      <c r="J31" s="12" t="s">
        <v>301</v>
      </c>
      <c r="K31" s="12" t="s">
        <v>302</v>
      </c>
      <c r="L31" s="12" t="s">
        <v>303</v>
      </c>
      <c r="M31">
        <v>5.3E-3</v>
      </c>
      <c r="N31" s="20">
        <v>5.05</v>
      </c>
      <c r="O31" s="12" t="s">
        <v>304</v>
      </c>
      <c r="P31" s="3" t="s">
        <v>305</v>
      </c>
      <c r="Q31" s="3" t="s">
        <v>306</v>
      </c>
    </row>
    <row r="32" spans="1:17">
      <c r="A32" s="3">
        <v>1930</v>
      </c>
      <c r="B32" s="2">
        <v>1191</v>
      </c>
      <c r="C32" t="s">
        <v>3</v>
      </c>
      <c r="D32" s="18" t="s">
        <v>307</v>
      </c>
      <c r="E32" t="s">
        <v>308</v>
      </c>
      <c r="F32" s="11" t="s">
        <v>309</v>
      </c>
      <c r="G32" t="s">
        <v>3</v>
      </c>
      <c r="H32" s="11" t="s">
        <v>310</v>
      </c>
      <c r="I32" s="11" t="s">
        <v>311</v>
      </c>
      <c r="J32" s="12" t="s">
        <v>312</v>
      </c>
      <c r="K32" s="12" t="s">
        <v>313</v>
      </c>
      <c r="L32" s="12" t="s">
        <v>314</v>
      </c>
      <c r="M32">
        <v>6.1999999999999998E-3</v>
      </c>
      <c r="N32" s="20">
        <v>0.12</v>
      </c>
      <c r="O32" s="12" t="s">
        <v>315</v>
      </c>
      <c r="P32" s="3" t="s">
        <v>316</v>
      </c>
      <c r="Q32" s="3" t="s">
        <v>317</v>
      </c>
    </row>
    <row r="33" spans="1:17">
      <c r="A33" s="3">
        <v>1135</v>
      </c>
      <c r="B33" s="2">
        <v>1205</v>
      </c>
      <c r="C33" t="s">
        <v>1</v>
      </c>
      <c r="D33" t="s">
        <v>318</v>
      </c>
      <c r="E33" t="s">
        <v>319</v>
      </c>
      <c r="F33" s="11" t="s">
        <v>320</v>
      </c>
      <c r="G33" t="s">
        <v>3</v>
      </c>
      <c r="H33" s="11" t="s">
        <v>321</v>
      </c>
      <c r="I33" s="11" t="s">
        <v>322</v>
      </c>
      <c r="J33" s="12" t="s">
        <v>323</v>
      </c>
      <c r="K33" s="12" t="s">
        <v>324</v>
      </c>
      <c r="L33" s="12" t="s">
        <v>325</v>
      </c>
      <c r="M33" s="11" t="s">
        <v>326</v>
      </c>
      <c r="N33" s="20">
        <v>6.08</v>
      </c>
      <c r="O33" s="12" t="s">
        <v>273</v>
      </c>
      <c r="P33" s="3" t="s">
        <v>327</v>
      </c>
      <c r="Q33" s="3" t="s">
        <v>328</v>
      </c>
    </row>
    <row r="34" spans="1:17">
      <c r="A34" s="3">
        <v>1088</v>
      </c>
      <c r="B34" s="2">
        <v>1275</v>
      </c>
      <c r="C34" t="s">
        <v>3</v>
      </c>
      <c r="E34" t="s">
        <v>329</v>
      </c>
      <c r="F34" s="11" t="s">
        <v>330</v>
      </c>
      <c r="G34" t="s">
        <v>3</v>
      </c>
      <c r="H34" s="11" t="s">
        <v>331</v>
      </c>
      <c r="I34" s="11" t="s">
        <v>332</v>
      </c>
      <c r="J34" s="12" t="s">
        <v>333</v>
      </c>
      <c r="K34" s="12" t="s">
        <v>334</v>
      </c>
      <c r="L34" s="12" t="s">
        <v>335</v>
      </c>
      <c r="M34">
        <v>6.4000000000000003E-3</v>
      </c>
      <c r="N34" s="20" t="s">
        <v>336</v>
      </c>
      <c r="P34" s="3" t="s">
        <v>337</v>
      </c>
      <c r="Q34" s="3" t="s">
        <v>338</v>
      </c>
    </row>
    <row r="35" spans="1:17">
      <c r="A35" s="3">
        <v>1089</v>
      </c>
      <c r="B35" s="2">
        <v>1275</v>
      </c>
      <c r="C35" t="s">
        <v>2</v>
      </c>
      <c r="J35" s="12" t="s">
        <v>339</v>
      </c>
      <c r="N35" s="20" t="s">
        <v>340</v>
      </c>
      <c r="P35" s="3" t="s">
        <v>341</v>
      </c>
      <c r="Q35" s="3" t="s">
        <v>342</v>
      </c>
    </row>
    <row r="36" spans="1:17">
      <c r="A36" s="3">
        <v>1376</v>
      </c>
      <c r="B36" s="2">
        <v>1344</v>
      </c>
      <c r="D36" s="18" t="s">
        <v>343</v>
      </c>
      <c r="E36" t="s">
        <v>344</v>
      </c>
      <c r="F36" s="11" t="s">
        <v>345</v>
      </c>
      <c r="G36" t="s">
        <v>3</v>
      </c>
      <c r="H36" s="11" t="s">
        <v>346</v>
      </c>
      <c r="I36" s="11" t="s">
        <v>347</v>
      </c>
      <c r="J36" s="12" t="s">
        <v>348</v>
      </c>
      <c r="K36" s="12" t="s">
        <v>349</v>
      </c>
      <c r="L36" s="12" t="s">
        <v>350</v>
      </c>
      <c r="M36">
        <v>8.3999999999999995E-3</v>
      </c>
      <c r="N36" s="20">
        <v>4.99</v>
      </c>
      <c r="O36" s="12" t="s">
        <v>260</v>
      </c>
      <c r="P36" s="3" t="s">
        <v>351</v>
      </c>
      <c r="Q36" s="3" t="s">
        <v>352</v>
      </c>
    </row>
    <row r="37" spans="1:17">
      <c r="A37" s="3">
        <v>381</v>
      </c>
      <c r="B37" s="2">
        <v>1431</v>
      </c>
      <c r="E37" t="s">
        <v>353</v>
      </c>
      <c r="F37" s="11" t="s">
        <v>354</v>
      </c>
      <c r="G37" t="s">
        <v>3</v>
      </c>
      <c r="H37" s="11" t="s">
        <v>355</v>
      </c>
      <c r="I37" s="11" t="s">
        <v>356</v>
      </c>
      <c r="J37" s="12" t="s">
        <v>357</v>
      </c>
      <c r="K37" s="12" t="s">
        <v>358</v>
      </c>
      <c r="L37" s="12" t="s">
        <v>359</v>
      </c>
      <c r="M37" s="11" t="s">
        <v>363</v>
      </c>
      <c r="N37" s="20">
        <v>6.87</v>
      </c>
      <c r="O37" s="12" t="s">
        <v>360</v>
      </c>
      <c r="P37" s="3" t="s">
        <v>361</v>
      </c>
      <c r="Q37" s="3" t="s">
        <v>362</v>
      </c>
    </row>
    <row r="38" spans="1:17">
      <c r="A38" s="3">
        <v>1610</v>
      </c>
      <c r="B38" s="2">
        <v>1435</v>
      </c>
      <c r="D38" t="s">
        <v>364</v>
      </c>
      <c r="E38" t="s">
        <v>365</v>
      </c>
      <c r="F38" s="11" t="s">
        <v>366</v>
      </c>
      <c r="G38" t="s">
        <v>3</v>
      </c>
      <c r="H38" s="11" t="s">
        <v>367</v>
      </c>
      <c r="I38" s="11" t="s">
        <v>368</v>
      </c>
      <c r="J38" s="12" t="s">
        <v>369</v>
      </c>
      <c r="K38" s="3">
        <v>-0.29060000000000002</v>
      </c>
      <c r="L38" s="12" t="s">
        <v>370</v>
      </c>
      <c r="M38">
        <v>6.4999999999999997E-3</v>
      </c>
      <c r="N38" s="20">
        <v>6.45</v>
      </c>
      <c r="O38" s="12" t="s">
        <v>371</v>
      </c>
      <c r="P38" s="3" t="s">
        <v>372</v>
      </c>
      <c r="Q38" s="3" t="s">
        <v>373</v>
      </c>
    </row>
    <row r="39" spans="1:17">
      <c r="A39" s="3">
        <v>529</v>
      </c>
      <c r="B39" s="2">
        <v>1442</v>
      </c>
      <c r="D39" t="s">
        <v>374</v>
      </c>
      <c r="E39" t="s">
        <v>375</v>
      </c>
      <c r="F39" s="11" t="s">
        <v>376</v>
      </c>
      <c r="G39" t="s">
        <v>3</v>
      </c>
      <c r="H39" s="11" t="s">
        <v>377</v>
      </c>
      <c r="I39" s="11" t="s">
        <v>378</v>
      </c>
      <c r="J39" s="12" t="s">
        <v>379</v>
      </c>
      <c r="K39" s="12" t="s">
        <v>380</v>
      </c>
      <c r="L39" s="12" t="s">
        <v>381</v>
      </c>
      <c r="M39">
        <v>8.2000000000000007E-3</v>
      </c>
      <c r="N39" s="20">
        <v>7.38</v>
      </c>
      <c r="O39" s="12" t="s">
        <v>382</v>
      </c>
      <c r="P39" s="3" t="s">
        <v>383</v>
      </c>
      <c r="Q39" s="3" t="s">
        <v>384</v>
      </c>
    </row>
    <row r="40" spans="1:17">
      <c r="A40" s="3">
        <v>1729</v>
      </c>
      <c r="B40" s="2">
        <v>1456</v>
      </c>
      <c r="E40" t="s">
        <v>385</v>
      </c>
      <c r="F40" s="11" t="s">
        <v>386</v>
      </c>
      <c r="G40" t="s">
        <v>3</v>
      </c>
      <c r="H40" s="11" t="s">
        <v>387</v>
      </c>
      <c r="I40" s="11" t="s">
        <v>391</v>
      </c>
      <c r="J40" s="11" t="s">
        <v>388</v>
      </c>
      <c r="K40" s="12" t="s">
        <v>389</v>
      </c>
      <c r="L40" s="12" t="s">
        <v>390</v>
      </c>
      <c r="M40" s="3">
        <v>6.6E-3</v>
      </c>
      <c r="N40" s="20">
        <v>5.65</v>
      </c>
      <c r="O40" s="12" t="s">
        <v>231</v>
      </c>
      <c r="P40" s="3" t="s">
        <v>305</v>
      </c>
      <c r="Q40" s="3" t="s">
        <v>392</v>
      </c>
    </row>
    <row r="41" spans="1:17">
      <c r="A41" s="3">
        <v>1823</v>
      </c>
      <c r="B41" s="2">
        <v>1590</v>
      </c>
      <c r="E41" t="s">
        <v>393</v>
      </c>
      <c r="F41" s="11" t="s">
        <v>394</v>
      </c>
      <c r="G41" t="s">
        <v>3</v>
      </c>
      <c r="H41" s="11" t="s">
        <v>395</v>
      </c>
      <c r="I41" s="11" t="s">
        <v>396</v>
      </c>
      <c r="J41" s="12" t="s">
        <v>397</v>
      </c>
      <c r="K41" s="12" t="s">
        <v>398</v>
      </c>
      <c r="L41" s="12" t="s">
        <v>399</v>
      </c>
      <c r="M41">
        <v>7.1999999999999998E-3</v>
      </c>
      <c r="N41" s="20">
        <v>5.07</v>
      </c>
      <c r="O41" s="12" t="s">
        <v>402</v>
      </c>
      <c r="P41" s="3" t="s">
        <v>400</v>
      </c>
      <c r="Q41" s="3" t="s">
        <v>401</v>
      </c>
    </row>
    <row r="42" spans="1:17">
      <c r="A42" s="3">
        <v>95</v>
      </c>
      <c r="B42" s="2">
        <v>1651</v>
      </c>
      <c r="C42" t="s">
        <v>4</v>
      </c>
      <c r="D42" s="18" t="s">
        <v>403</v>
      </c>
      <c r="E42" t="s">
        <v>404</v>
      </c>
      <c r="F42" s="11" t="s">
        <v>405</v>
      </c>
      <c r="G42" t="s">
        <v>3</v>
      </c>
      <c r="H42" s="11" t="s">
        <v>406</v>
      </c>
      <c r="I42" s="11" t="s">
        <v>407</v>
      </c>
      <c r="J42" s="12" t="s">
        <v>408</v>
      </c>
      <c r="K42" s="12" t="s">
        <v>409</v>
      </c>
      <c r="L42" s="12" t="s">
        <v>410</v>
      </c>
      <c r="M42">
        <v>4.8999999999999998E-3</v>
      </c>
      <c r="N42" s="20">
        <v>3.79</v>
      </c>
      <c r="O42" s="12" t="s">
        <v>411</v>
      </c>
      <c r="P42" s="3" t="s">
        <v>412</v>
      </c>
      <c r="Q42" s="3" t="s">
        <v>413</v>
      </c>
    </row>
    <row r="43" spans="1:17">
      <c r="A43" s="3">
        <v>417</v>
      </c>
      <c r="B43" s="2">
        <v>1665</v>
      </c>
      <c r="C43" t="s">
        <v>2</v>
      </c>
      <c r="D43" t="s">
        <v>414</v>
      </c>
      <c r="F43" s="11"/>
      <c r="H43" s="11"/>
      <c r="I43" s="11"/>
      <c r="J43" s="12" t="s">
        <v>415</v>
      </c>
      <c r="K43" s="12" t="s">
        <v>416</v>
      </c>
      <c r="L43" s="12"/>
      <c r="N43" s="20">
        <v>7.82</v>
      </c>
      <c r="O43" s="12" t="s">
        <v>417</v>
      </c>
      <c r="P43" s="3" t="s">
        <v>180</v>
      </c>
      <c r="Q43" s="3" t="s">
        <v>418</v>
      </c>
    </row>
    <row r="44" spans="1:17">
      <c r="A44" s="3">
        <v>418</v>
      </c>
      <c r="B44" s="2">
        <v>1665</v>
      </c>
      <c r="C44" t="s">
        <v>3</v>
      </c>
      <c r="D44" t="s">
        <v>419</v>
      </c>
      <c r="E44" t="s">
        <v>420</v>
      </c>
      <c r="F44" s="11" t="s">
        <v>421</v>
      </c>
      <c r="G44" t="s">
        <v>3</v>
      </c>
      <c r="H44" s="11" t="s">
        <v>422</v>
      </c>
      <c r="I44" s="11" t="s">
        <v>423</v>
      </c>
      <c r="J44" s="12" t="s">
        <v>424</v>
      </c>
      <c r="K44" s="12" t="s">
        <v>425</v>
      </c>
      <c r="L44" s="12" t="s">
        <v>426</v>
      </c>
      <c r="M44">
        <v>6.8999999999999999E-3</v>
      </c>
      <c r="N44" s="20">
        <v>7.72</v>
      </c>
      <c r="O44" s="12" t="s">
        <v>427</v>
      </c>
      <c r="P44" s="3" t="s">
        <v>337</v>
      </c>
      <c r="Q44" s="3" t="s">
        <v>428</v>
      </c>
    </row>
    <row r="45" spans="1:17">
      <c r="A45" s="3">
        <v>649</v>
      </c>
      <c r="B45" s="2">
        <v>1669</v>
      </c>
      <c r="C45" t="s">
        <v>3</v>
      </c>
      <c r="E45" t="s">
        <v>429</v>
      </c>
      <c r="F45" s="11" t="s">
        <v>430</v>
      </c>
      <c r="G45" t="s">
        <v>3</v>
      </c>
      <c r="H45" s="11" t="s">
        <v>431</v>
      </c>
      <c r="I45" s="11" t="s">
        <v>432</v>
      </c>
      <c r="J45" s="12" t="s">
        <v>433</v>
      </c>
      <c r="K45" s="12" t="s">
        <v>434</v>
      </c>
      <c r="L45" s="12" t="s">
        <v>435</v>
      </c>
      <c r="M45">
        <v>1.2500000000000001E-2</v>
      </c>
      <c r="N45" s="20">
        <v>7.09</v>
      </c>
      <c r="O45" s="12" t="s">
        <v>436</v>
      </c>
      <c r="P45" s="3" t="s">
        <v>372</v>
      </c>
      <c r="Q45" s="3" t="s">
        <v>437</v>
      </c>
    </row>
    <row r="46" spans="1:17">
      <c r="A46" s="3">
        <v>1879</v>
      </c>
      <c r="B46" s="2">
        <v>1681</v>
      </c>
      <c r="C46" t="s">
        <v>3</v>
      </c>
      <c r="D46" s="18" t="s">
        <v>438</v>
      </c>
      <c r="E46" t="s">
        <v>439</v>
      </c>
      <c r="F46" s="11" t="s">
        <v>440</v>
      </c>
      <c r="G46" t="s">
        <v>3</v>
      </c>
      <c r="H46" s="11" t="s">
        <v>441</v>
      </c>
      <c r="I46" s="11" t="s">
        <v>442</v>
      </c>
      <c r="J46" s="12" t="s">
        <v>443</v>
      </c>
      <c r="K46" s="12" t="s">
        <v>444</v>
      </c>
      <c r="L46" s="12" t="s">
        <v>293</v>
      </c>
      <c r="M46" s="12">
        <v>6.7999999999999996E-3</v>
      </c>
      <c r="N46" s="20">
        <v>6.43</v>
      </c>
      <c r="O46" s="12" t="s">
        <v>128</v>
      </c>
      <c r="P46" s="3" t="s">
        <v>445</v>
      </c>
      <c r="Q46" s="3" t="s">
        <v>446</v>
      </c>
    </row>
    <row r="47" spans="1:17">
      <c r="A47" s="3">
        <v>1141</v>
      </c>
      <c r="B47" s="2">
        <v>1685</v>
      </c>
      <c r="C47" t="s">
        <v>3</v>
      </c>
      <c r="D47" t="s">
        <v>447</v>
      </c>
      <c r="E47" t="s">
        <v>448</v>
      </c>
      <c r="F47" s="11" t="s">
        <v>449</v>
      </c>
      <c r="G47" t="s">
        <v>3</v>
      </c>
      <c r="H47" s="11" t="s">
        <v>450</v>
      </c>
      <c r="I47" s="11" t="s">
        <v>451</v>
      </c>
      <c r="J47" s="12" t="s">
        <v>452</v>
      </c>
      <c r="K47" s="12" t="s">
        <v>453</v>
      </c>
      <c r="L47" s="12" t="s">
        <v>454</v>
      </c>
      <c r="M47">
        <v>7.7000000000000002E-3</v>
      </c>
      <c r="N47" s="20">
        <v>8.41</v>
      </c>
      <c r="O47" s="12" t="s">
        <v>455</v>
      </c>
      <c r="P47" s="3" t="s">
        <v>212</v>
      </c>
      <c r="Q47" s="3" t="s">
        <v>456</v>
      </c>
    </row>
    <row r="48" spans="1:17">
      <c r="A48" s="3">
        <v>97</v>
      </c>
      <c r="B48" s="2">
        <v>1693</v>
      </c>
      <c r="D48" t="s">
        <v>457</v>
      </c>
      <c r="E48" t="s">
        <v>458</v>
      </c>
      <c r="F48" s="11" t="s">
        <v>459</v>
      </c>
      <c r="G48" t="s">
        <v>3</v>
      </c>
      <c r="H48" s="11" t="s">
        <v>460</v>
      </c>
      <c r="I48" s="11" t="s">
        <v>461</v>
      </c>
      <c r="J48" s="12" t="s">
        <v>462</v>
      </c>
      <c r="K48" s="12" t="s">
        <v>463</v>
      </c>
      <c r="L48" s="12" t="s">
        <v>464</v>
      </c>
      <c r="M48">
        <v>1.2800000000000001E-2</v>
      </c>
      <c r="N48" s="20">
        <v>5.71</v>
      </c>
      <c r="O48" s="12" t="s">
        <v>465</v>
      </c>
      <c r="P48" s="3" t="s">
        <v>466</v>
      </c>
      <c r="Q48" s="3" t="s">
        <v>467</v>
      </c>
    </row>
    <row r="49" spans="1:17">
      <c r="A49" s="3">
        <v>61</v>
      </c>
      <c r="B49" s="2">
        <v>1821</v>
      </c>
      <c r="C49" t="s">
        <v>3</v>
      </c>
      <c r="D49" s="18" t="s">
        <v>468</v>
      </c>
      <c r="E49" t="s">
        <v>469</v>
      </c>
      <c r="F49" s="11" t="s">
        <v>470</v>
      </c>
      <c r="G49" t="s">
        <v>3</v>
      </c>
      <c r="H49" s="11" t="s">
        <v>471</v>
      </c>
      <c r="I49" s="11" t="s">
        <v>472</v>
      </c>
      <c r="J49" s="12" t="s">
        <v>475</v>
      </c>
      <c r="K49" s="12" t="s">
        <v>473</v>
      </c>
      <c r="L49" s="12" t="s">
        <v>474</v>
      </c>
      <c r="M49">
        <v>7.7000000000000002E-3</v>
      </c>
      <c r="N49" s="20">
        <v>4.28</v>
      </c>
      <c r="O49" s="12" t="s">
        <v>476</v>
      </c>
      <c r="P49" s="3" t="s">
        <v>477</v>
      </c>
      <c r="Q49" s="3" t="s">
        <v>478</v>
      </c>
    </row>
    <row r="50" spans="1:17" ht="18">
      <c r="A50" s="3">
        <v>1463</v>
      </c>
      <c r="B50" s="2">
        <v>1923</v>
      </c>
      <c r="D50" s="27" t="s">
        <v>479</v>
      </c>
      <c r="E50" t="s">
        <v>480</v>
      </c>
      <c r="F50" s="11" t="s">
        <v>481</v>
      </c>
      <c r="G50" t="s">
        <v>3</v>
      </c>
      <c r="H50" s="11" t="s">
        <v>482</v>
      </c>
      <c r="I50" s="11" t="s">
        <v>483</v>
      </c>
      <c r="J50" s="12" t="s">
        <v>484</v>
      </c>
      <c r="K50" s="12" t="s">
        <v>485</v>
      </c>
      <c r="L50" s="12" t="s">
        <v>486</v>
      </c>
      <c r="M50" s="3">
        <v>7.3000000000000001E-3</v>
      </c>
      <c r="N50" s="22" t="s">
        <v>487</v>
      </c>
      <c r="O50" s="12" t="s">
        <v>360</v>
      </c>
      <c r="P50" s="3" t="s">
        <v>488</v>
      </c>
      <c r="Q50" s="3" t="s">
        <v>489</v>
      </c>
    </row>
    <row r="51" spans="1:17">
      <c r="A51" s="3">
        <v>607</v>
      </c>
      <c r="B51" s="2">
        <v>1933</v>
      </c>
      <c r="C51" t="s">
        <v>3</v>
      </c>
      <c r="E51" t="s">
        <v>490</v>
      </c>
      <c r="F51" s="11" t="s">
        <v>491</v>
      </c>
      <c r="G51" t="s">
        <v>3</v>
      </c>
      <c r="H51" s="11" t="s">
        <v>492</v>
      </c>
      <c r="I51" s="11" t="s">
        <v>493</v>
      </c>
      <c r="J51" s="12" t="s">
        <v>494</v>
      </c>
      <c r="K51" s="12" t="s">
        <v>495</v>
      </c>
      <c r="L51" s="12" t="s">
        <v>496</v>
      </c>
      <c r="M51">
        <v>7.1999999999999998E-3</v>
      </c>
      <c r="N51" s="20">
        <v>6.61</v>
      </c>
      <c r="O51" s="12" t="s">
        <v>497</v>
      </c>
      <c r="P51" s="3" t="s">
        <v>498</v>
      </c>
      <c r="Q51" s="3" t="s">
        <v>499</v>
      </c>
    </row>
    <row r="52" spans="1:17">
      <c r="A52" s="3">
        <v>1029</v>
      </c>
      <c r="B52" s="2">
        <v>1937</v>
      </c>
      <c r="C52" t="s">
        <v>3</v>
      </c>
      <c r="D52" t="s">
        <v>500</v>
      </c>
      <c r="E52" t="s">
        <v>501</v>
      </c>
      <c r="F52" s="11" t="s">
        <v>502</v>
      </c>
      <c r="G52" t="s">
        <v>3</v>
      </c>
      <c r="H52" s="11" t="s">
        <v>503</v>
      </c>
      <c r="I52" s="11" t="s">
        <v>504</v>
      </c>
      <c r="J52" s="12" t="s">
        <v>505</v>
      </c>
      <c r="K52" s="12" t="s">
        <v>506</v>
      </c>
      <c r="L52" s="12" t="s">
        <v>507</v>
      </c>
      <c r="M52" s="11" t="s">
        <v>508</v>
      </c>
      <c r="N52" s="20">
        <v>6.81</v>
      </c>
      <c r="O52" s="12" t="s">
        <v>99</v>
      </c>
      <c r="P52" s="3" t="s">
        <v>361</v>
      </c>
      <c r="Q52" s="3" t="s">
        <v>509</v>
      </c>
    </row>
    <row r="53" spans="1:17" ht="18">
      <c r="A53" s="3">
        <v>1275</v>
      </c>
      <c r="B53" s="2">
        <v>1941</v>
      </c>
      <c r="C53" s="16" t="s">
        <v>48</v>
      </c>
      <c r="D53" s="18" t="s">
        <v>510</v>
      </c>
      <c r="E53" t="s">
        <v>511</v>
      </c>
      <c r="F53" s="11" t="s">
        <v>512</v>
      </c>
      <c r="G53" t="s">
        <v>3</v>
      </c>
      <c r="H53" s="11" t="s">
        <v>513</v>
      </c>
      <c r="I53" s="11" t="s">
        <v>514</v>
      </c>
      <c r="J53" s="12" t="s">
        <v>515</v>
      </c>
      <c r="K53" s="12" t="s">
        <v>516</v>
      </c>
      <c r="L53" s="12" t="s">
        <v>517</v>
      </c>
      <c r="M53">
        <v>2.5000000000000001E-3</v>
      </c>
      <c r="N53" s="20">
        <v>5.44</v>
      </c>
      <c r="O53" s="12" t="s">
        <v>427</v>
      </c>
      <c r="P53" s="3" t="s">
        <v>445</v>
      </c>
      <c r="Q53" s="3" t="s">
        <v>518</v>
      </c>
    </row>
    <row r="54" spans="1:17" ht="18">
      <c r="A54" s="3">
        <v>1276</v>
      </c>
      <c r="B54" s="2">
        <v>1941</v>
      </c>
      <c r="C54" s="17" t="s">
        <v>49</v>
      </c>
      <c r="D54" s="26" t="s">
        <v>520</v>
      </c>
      <c r="J54" s="12" t="s">
        <v>521</v>
      </c>
      <c r="K54" s="12" t="s">
        <v>522</v>
      </c>
      <c r="N54" s="22" t="s">
        <v>525</v>
      </c>
      <c r="O54" s="12" t="s">
        <v>523</v>
      </c>
      <c r="P54" s="3" t="s">
        <v>524</v>
      </c>
      <c r="Q54" s="3" t="s">
        <v>519</v>
      </c>
    </row>
    <row r="55" spans="1:17">
      <c r="A55" s="3">
        <v>1328</v>
      </c>
      <c r="B55" s="2">
        <v>1952</v>
      </c>
      <c r="C55" t="s">
        <v>4</v>
      </c>
      <c r="E55" t="s">
        <v>526</v>
      </c>
      <c r="F55" s="11" t="s">
        <v>527</v>
      </c>
      <c r="G55" t="s">
        <v>3</v>
      </c>
      <c r="H55" s="11" t="s">
        <v>528</v>
      </c>
      <c r="I55" s="11" t="s">
        <v>529</v>
      </c>
      <c r="J55" s="12" t="s">
        <v>530</v>
      </c>
      <c r="K55" s="12" t="s">
        <v>531</v>
      </c>
      <c r="L55" s="12" t="s">
        <v>532</v>
      </c>
      <c r="M55">
        <v>8.0999999999999996E-3</v>
      </c>
      <c r="N55" s="22" t="s">
        <v>533</v>
      </c>
      <c r="O55" s="12" t="s">
        <v>62</v>
      </c>
      <c r="P55" s="3" t="s">
        <v>372</v>
      </c>
      <c r="Q55" s="3" t="s">
        <v>534</v>
      </c>
    </row>
    <row r="56" spans="1:17">
      <c r="A56" s="3">
        <v>540</v>
      </c>
      <c r="B56" s="2">
        <v>1997</v>
      </c>
      <c r="C56" t="s">
        <v>4</v>
      </c>
      <c r="E56" t="s">
        <v>535</v>
      </c>
      <c r="F56" s="11" t="s">
        <v>536</v>
      </c>
      <c r="G56" t="s">
        <v>3</v>
      </c>
      <c r="H56" s="11" t="s">
        <v>537</v>
      </c>
      <c r="I56" s="11" t="s">
        <v>538</v>
      </c>
      <c r="J56" s="12" t="s">
        <v>539</v>
      </c>
      <c r="K56" s="12" t="s">
        <v>540</v>
      </c>
      <c r="L56" s="12" t="s">
        <v>541</v>
      </c>
      <c r="M56">
        <v>8.2000000000000007E-3</v>
      </c>
      <c r="N56" s="20">
        <v>7.05</v>
      </c>
      <c r="O56" s="12" t="s">
        <v>523</v>
      </c>
      <c r="P56" s="3" t="s">
        <v>498</v>
      </c>
      <c r="Q56" s="3" t="s">
        <v>542</v>
      </c>
    </row>
    <row r="57" spans="1:17">
      <c r="A57" s="3">
        <v>1384</v>
      </c>
      <c r="B57" s="2">
        <v>2169</v>
      </c>
      <c r="E57" t="s">
        <v>543</v>
      </c>
      <c r="F57" s="11" t="s">
        <v>544</v>
      </c>
      <c r="G57" t="s">
        <v>3</v>
      </c>
      <c r="H57" s="11" t="s">
        <v>545</v>
      </c>
      <c r="I57" s="11" t="s">
        <v>546</v>
      </c>
      <c r="J57" s="12" t="s">
        <v>547</v>
      </c>
      <c r="K57" s="12" t="s">
        <v>548</v>
      </c>
      <c r="L57" s="12" t="s">
        <v>549</v>
      </c>
      <c r="M57">
        <v>7.1999999999999998E-3</v>
      </c>
      <c r="N57" s="20">
        <v>4.5599999999999996</v>
      </c>
      <c r="O57" s="12" t="s">
        <v>110</v>
      </c>
      <c r="P57" s="3" t="s">
        <v>550</v>
      </c>
      <c r="Q57" s="3" t="s">
        <v>551</v>
      </c>
    </row>
    <row r="58" spans="1:17">
      <c r="A58" s="3">
        <v>1828</v>
      </c>
      <c r="B58" s="2">
        <v>2170</v>
      </c>
      <c r="D58" s="18" t="s">
        <v>552</v>
      </c>
      <c r="E58" t="s">
        <v>553</v>
      </c>
      <c r="F58" s="11" t="s">
        <v>554</v>
      </c>
      <c r="G58" t="s">
        <v>3</v>
      </c>
      <c r="H58" s="11" t="s">
        <v>555</v>
      </c>
      <c r="I58" s="11" t="s">
        <v>556</v>
      </c>
      <c r="J58" s="12" t="s">
        <v>557</v>
      </c>
      <c r="K58" s="12" t="s">
        <v>558</v>
      </c>
      <c r="L58" s="12" t="s">
        <v>559</v>
      </c>
      <c r="M58">
        <v>7.4999999999999997E-3</v>
      </c>
      <c r="N58" s="20">
        <v>4.97</v>
      </c>
      <c r="O58" s="12" t="s">
        <v>560</v>
      </c>
      <c r="P58" s="3" t="s">
        <v>561</v>
      </c>
      <c r="Q58" s="3" t="s">
        <v>562</v>
      </c>
    </row>
    <row r="59" spans="1:17">
      <c r="A59" s="3">
        <v>1031</v>
      </c>
      <c r="B59" s="2">
        <v>2173</v>
      </c>
      <c r="E59" t="s">
        <v>563</v>
      </c>
      <c r="F59" s="11" t="s">
        <v>564</v>
      </c>
      <c r="G59" t="s">
        <v>3</v>
      </c>
      <c r="H59" s="11" t="s">
        <v>565</v>
      </c>
      <c r="I59" s="11" t="s">
        <v>566</v>
      </c>
      <c r="J59" s="12" t="s">
        <v>567</v>
      </c>
      <c r="K59" s="12" t="s">
        <v>568</v>
      </c>
      <c r="L59" s="12" t="s">
        <v>569</v>
      </c>
      <c r="M59">
        <v>8.3999999999999995E-3</v>
      </c>
      <c r="N59" s="20">
        <v>7.68</v>
      </c>
      <c r="O59" s="12" t="s">
        <v>570</v>
      </c>
      <c r="P59" s="3" t="s">
        <v>571</v>
      </c>
      <c r="Q59" s="3" t="s">
        <v>572</v>
      </c>
    </row>
    <row r="60" spans="1:17">
      <c r="A60" s="3">
        <v>541</v>
      </c>
      <c r="B60" s="2">
        <v>2175</v>
      </c>
      <c r="C60" t="s">
        <v>5</v>
      </c>
      <c r="E60" t="s">
        <v>577</v>
      </c>
      <c r="F60" s="11" t="s">
        <v>573</v>
      </c>
      <c r="G60" t="s">
        <v>3</v>
      </c>
      <c r="H60" s="11" t="s">
        <v>574</v>
      </c>
      <c r="I60" s="11" t="s">
        <v>575</v>
      </c>
      <c r="J60" s="3">
        <v>-0.16689999999999999</v>
      </c>
      <c r="K60" s="12" t="s">
        <v>576</v>
      </c>
      <c r="L60" s="12" t="s">
        <v>578</v>
      </c>
      <c r="M60">
        <v>6.1000000000000004E-3</v>
      </c>
      <c r="N60" s="22" t="s">
        <v>579</v>
      </c>
      <c r="P60" s="3" t="s">
        <v>580</v>
      </c>
      <c r="Q60" s="3" t="s">
        <v>581</v>
      </c>
    </row>
    <row r="61" spans="1:17">
      <c r="A61" s="3">
        <v>542</v>
      </c>
      <c r="B61" s="2">
        <v>2175</v>
      </c>
      <c r="C61" t="s">
        <v>2</v>
      </c>
      <c r="J61" s="12" t="s">
        <v>582</v>
      </c>
      <c r="K61" s="12" t="s">
        <v>583</v>
      </c>
      <c r="N61" s="20">
        <v>6.8</v>
      </c>
      <c r="P61" s="3" t="s">
        <v>232</v>
      </c>
      <c r="Q61" s="3" t="s">
        <v>584</v>
      </c>
    </row>
    <row r="62" spans="1:17">
      <c r="A62" s="3">
        <v>869</v>
      </c>
      <c r="B62" s="2">
        <v>2178</v>
      </c>
      <c r="C62" t="s">
        <v>3</v>
      </c>
      <c r="D62" t="s">
        <v>585</v>
      </c>
      <c r="E62" t="s">
        <v>586</v>
      </c>
      <c r="F62" s="11" t="s">
        <v>587</v>
      </c>
      <c r="G62" t="s">
        <v>3</v>
      </c>
      <c r="H62" s="11" t="s">
        <v>592</v>
      </c>
      <c r="I62" s="11" t="s">
        <v>588</v>
      </c>
      <c r="J62" s="12" t="s">
        <v>589</v>
      </c>
      <c r="K62" s="12" t="s">
        <v>590</v>
      </c>
      <c r="L62" s="12" t="s">
        <v>591</v>
      </c>
      <c r="M62" s="11" t="s">
        <v>593</v>
      </c>
      <c r="N62" s="20">
        <v>5.98</v>
      </c>
      <c r="O62" s="12" t="s">
        <v>594</v>
      </c>
      <c r="P62" s="3" t="s">
        <v>595</v>
      </c>
      <c r="Q62" s="3" t="s">
        <v>596</v>
      </c>
    </row>
    <row r="63" spans="1:17">
      <c r="A63" s="3">
        <v>978</v>
      </c>
      <c r="B63" s="2">
        <v>2198</v>
      </c>
      <c r="C63" t="s">
        <v>3</v>
      </c>
      <c r="D63" t="s">
        <v>600</v>
      </c>
      <c r="E63" t="s">
        <v>601</v>
      </c>
      <c r="F63" s="11" t="s">
        <v>602</v>
      </c>
      <c r="G63" t="s">
        <v>3</v>
      </c>
      <c r="H63" s="11" t="s">
        <v>603</v>
      </c>
      <c r="I63" s="11" t="s">
        <v>604</v>
      </c>
      <c r="J63" s="12" t="s">
        <v>605</v>
      </c>
      <c r="K63" s="12" t="s">
        <v>606</v>
      </c>
      <c r="L63" s="12" t="s">
        <v>607</v>
      </c>
      <c r="M63">
        <v>2.8999999999999998E-3</v>
      </c>
      <c r="N63" s="20">
        <v>7.61</v>
      </c>
      <c r="O63" s="12" t="s">
        <v>608</v>
      </c>
      <c r="P63" s="3" t="s">
        <v>610</v>
      </c>
      <c r="Q63" s="3" t="s">
        <v>611</v>
      </c>
    </row>
    <row r="64" spans="1:17">
      <c r="A64" s="3">
        <v>979</v>
      </c>
      <c r="B64" s="2">
        <v>2198</v>
      </c>
      <c r="C64" t="s">
        <v>2</v>
      </c>
      <c r="D64" s="18" t="s">
        <v>597</v>
      </c>
      <c r="J64" s="12" t="s">
        <v>598</v>
      </c>
      <c r="K64" s="12" t="s">
        <v>599</v>
      </c>
      <c r="N64" s="20">
        <v>7.71</v>
      </c>
      <c r="O64" s="12" t="s">
        <v>609</v>
      </c>
      <c r="P64" s="3" t="s">
        <v>610</v>
      </c>
      <c r="Q64" s="3" t="s">
        <v>612</v>
      </c>
    </row>
    <row r="65" spans="1:18">
      <c r="A65" s="3">
        <v>1330</v>
      </c>
      <c r="B65" s="2">
        <v>2202</v>
      </c>
      <c r="E65" t="s">
        <v>613</v>
      </c>
      <c r="F65" s="11" t="s">
        <v>614</v>
      </c>
      <c r="G65" t="s">
        <v>3</v>
      </c>
      <c r="H65" s="11" t="s">
        <v>615</v>
      </c>
      <c r="I65" s="11" t="s">
        <v>616</v>
      </c>
      <c r="J65" s="12" t="s">
        <v>617</v>
      </c>
      <c r="K65" s="12" t="s">
        <v>618</v>
      </c>
      <c r="L65" s="12" t="s">
        <v>619</v>
      </c>
      <c r="M65">
        <v>1.11E-2</v>
      </c>
      <c r="N65" s="20">
        <v>8.6999999999999993</v>
      </c>
      <c r="P65" s="3" t="s">
        <v>620</v>
      </c>
      <c r="Q65" s="3" t="s">
        <v>621</v>
      </c>
    </row>
    <row r="66" spans="1:18">
      <c r="A66" s="3">
        <v>1331</v>
      </c>
      <c r="B66" s="2">
        <v>2203</v>
      </c>
      <c r="C66" t="s">
        <v>5</v>
      </c>
      <c r="D66" t="s">
        <v>622</v>
      </c>
      <c r="E66" t="s">
        <v>623</v>
      </c>
      <c r="F66" s="11" t="s">
        <v>624</v>
      </c>
      <c r="G66" t="s">
        <v>3</v>
      </c>
      <c r="H66" s="11" t="s">
        <v>625</v>
      </c>
      <c r="I66" s="11" t="s">
        <v>626</v>
      </c>
      <c r="J66" s="12" t="s">
        <v>627</v>
      </c>
      <c r="K66" s="12" t="s">
        <v>629</v>
      </c>
      <c r="L66" s="12" t="s">
        <v>628</v>
      </c>
      <c r="M66" s="28">
        <v>1.11E-2</v>
      </c>
      <c r="N66" s="20">
        <v>8.6999999999999993</v>
      </c>
      <c r="O66" s="12"/>
      <c r="P66" s="3" t="s">
        <v>620</v>
      </c>
      <c r="Q66" s="3" t="s">
        <v>630</v>
      </c>
    </row>
    <row r="67" spans="1:18" ht="18">
      <c r="A67" s="3">
        <v>1997</v>
      </c>
      <c r="B67" s="2">
        <v>2268.0100000000002</v>
      </c>
      <c r="D67" s="18" t="s">
        <v>631</v>
      </c>
      <c r="E67" t="s">
        <v>632</v>
      </c>
      <c r="F67" s="11" t="s">
        <v>633</v>
      </c>
      <c r="G67" t="s">
        <v>3</v>
      </c>
      <c r="H67" s="11" t="s">
        <v>634</v>
      </c>
      <c r="I67" s="11" t="s">
        <v>635</v>
      </c>
      <c r="J67" s="12" t="s">
        <v>636</v>
      </c>
      <c r="K67" s="3">
        <v>-2.6100000000000002E-2</v>
      </c>
      <c r="L67" s="12" t="s">
        <v>350</v>
      </c>
      <c r="M67" s="28">
        <v>9.1000000000000004E-3</v>
      </c>
      <c r="N67" s="20">
        <v>4.57</v>
      </c>
      <c r="O67" s="12" t="s">
        <v>637</v>
      </c>
      <c r="P67" s="3" t="s">
        <v>638</v>
      </c>
      <c r="Q67" s="3" t="s">
        <v>639</v>
      </c>
    </row>
    <row r="68" spans="1:18">
      <c r="A68" s="3">
        <v>1092</v>
      </c>
      <c r="B68" s="2">
        <v>2386</v>
      </c>
      <c r="E68" t="s">
        <v>640</v>
      </c>
      <c r="F68" s="11" t="s">
        <v>641</v>
      </c>
      <c r="G68" t="s">
        <v>3</v>
      </c>
      <c r="H68" s="11" t="s">
        <v>642</v>
      </c>
      <c r="I68" s="11" t="s">
        <v>643</v>
      </c>
      <c r="J68" s="12" t="s">
        <v>644</v>
      </c>
      <c r="K68" s="12" t="s">
        <v>109</v>
      </c>
      <c r="L68" s="12" t="s">
        <v>646</v>
      </c>
      <c r="M68" s="28">
        <v>9.7999999999999997E-3</v>
      </c>
      <c r="N68" s="20">
        <v>7.6</v>
      </c>
      <c r="P68" s="3" t="s">
        <v>571</v>
      </c>
      <c r="Q68" s="3" t="s">
        <v>645</v>
      </c>
    </row>
    <row r="69" spans="1:18">
      <c r="A69" s="3">
        <v>1430</v>
      </c>
      <c r="B69" s="2">
        <v>2401</v>
      </c>
      <c r="D69" t="s">
        <v>647</v>
      </c>
      <c r="E69" t="s">
        <v>648</v>
      </c>
      <c r="F69" s="11" t="s">
        <v>649</v>
      </c>
      <c r="G69" t="s">
        <v>3</v>
      </c>
      <c r="H69" s="11" t="s">
        <v>650</v>
      </c>
      <c r="I69" s="11" t="s">
        <v>651</v>
      </c>
      <c r="J69" s="12" t="s">
        <v>652</v>
      </c>
      <c r="K69" s="12" t="s">
        <v>653</v>
      </c>
      <c r="L69" s="12" t="s">
        <v>654</v>
      </c>
      <c r="M69" s="28">
        <v>8.5000000000000006E-3</v>
      </c>
      <c r="N69" s="20">
        <v>7.76</v>
      </c>
      <c r="O69" s="12" t="s">
        <v>523</v>
      </c>
      <c r="P69" s="3" t="s">
        <v>655</v>
      </c>
      <c r="Q69" s="3" t="s">
        <v>656</v>
      </c>
    </row>
    <row r="70" spans="1:18">
      <c r="A70" s="3">
        <v>644</v>
      </c>
      <c r="B70" s="29">
        <v>2625</v>
      </c>
      <c r="C70" s="16" t="s">
        <v>7</v>
      </c>
      <c r="D70" s="30" t="s">
        <v>755</v>
      </c>
      <c r="E70" s="16" t="s">
        <v>748</v>
      </c>
      <c r="F70" s="31" t="s">
        <v>749</v>
      </c>
      <c r="G70" t="s">
        <v>3</v>
      </c>
      <c r="H70" s="11" t="s">
        <v>750</v>
      </c>
      <c r="I70" s="11" t="s">
        <v>751</v>
      </c>
      <c r="J70" s="12" t="s">
        <v>752</v>
      </c>
      <c r="K70" s="12" t="s">
        <v>753</v>
      </c>
      <c r="L70" s="12" t="s">
        <v>754</v>
      </c>
      <c r="M70" s="28">
        <v>4.5999999999999999E-3</v>
      </c>
      <c r="N70" s="20">
        <v>4.32</v>
      </c>
      <c r="O70" s="12" t="s">
        <v>179</v>
      </c>
      <c r="P70" s="3" t="s">
        <v>180</v>
      </c>
      <c r="Q70" s="3" t="s">
        <v>756</v>
      </c>
      <c r="R70" s="24" t="s">
        <v>51</v>
      </c>
    </row>
    <row r="71" spans="1:18">
      <c r="A71" s="3">
        <v>645</v>
      </c>
      <c r="B71" s="29">
        <v>2625</v>
      </c>
      <c r="C71" s="16" t="s">
        <v>7</v>
      </c>
      <c r="D71" s="30" t="s">
        <v>755</v>
      </c>
      <c r="E71" s="16" t="s">
        <v>748</v>
      </c>
      <c r="F71" s="31" t="s">
        <v>749</v>
      </c>
      <c r="G71" t="s">
        <v>3</v>
      </c>
      <c r="H71" s="11" t="s">
        <v>750</v>
      </c>
      <c r="I71" s="11" t="s">
        <v>751</v>
      </c>
      <c r="J71" s="12" t="s">
        <v>752</v>
      </c>
      <c r="K71" s="12" t="s">
        <v>753</v>
      </c>
      <c r="L71" s="12" t="s">
        <v>754</v>
      </c>
      <c r="M71" s="28">
        <v>4.5999999999999999E-3</v>
      </c>
      <c r="N71" s="20">
        <v>4.32</v>
      </c>
      <c r="O71" s="12" t="s">
        <v>179</v>
      </c>
      <c r="P71" s="3" t="s">
        <v>180</v>
      </c>
      <c r="Q71" s="3" t="s">
        <v>756</v>
      </c>
      <c r="R71" s="24" t="s">
        <v>50</v>
      </c>
    </row>
    <row r="72" spans="1:18">
      <c r="A72" s="3">
        <v>1710</v>
      </c>
      <c r="B72" s="2">
        <v>2800</v>
      </c>
      <c r="E72" t="s">
        <v>657</v>
      </c>
      <c r="F72" s="11" t="s">
        <v>658</v>
      </c>
      <c r="G72" t="s">
        <v>3</v>
      </c>
      <c r="H72" s="11" t="s">
        <v>659</v>
      </c>
      <c r="I72" s="11" t="s">
        <v>660</v>
      </c>
      <c r="J72" s="12" t="s">
        <v>661</v>
      </c>
      <c r="K72" s="12" t="s">
        <v>662</v>
      </c>
      <c r="L72" s="12" t="s">
        <v>663</v>
      </c>
      <c r="M72">
        <v>9.9000000000000008E-3</v>
      </c>
      <c r="N72" s="20">
        <v>7.47</v>
      </c>
      <c r="O72" s="12" t="s">
        <v>411</v>
      </c>
      <c r="P72" s="3" t="s">
        <v>664</v>
      </c>
      <c r="Q72" s="3" t="s">
        <v>665</v>
      </c>
    </row>
    <row r="73" spans="1:18">
      <c r="A73" s="3">
        <v>1285</v>
      </c>
      <c r="B73" s="2">
        <v>2813</v>
      </c>
      <c r="D73" t="s">
        <v>666</v>
      </c>
      <c r="E73" t="s">
        <v>667</v>
      </c>
      <c r="F73" s="11" t="s">
        <v>668</v>
      </c>
      <c r="G73" t="s">
        <v>3</v>
      </c>
      <c r="H73" s="11" t="s">
        <v>669</v>
      </c>
      <c r="I73" s="11" t="s">
        <v>670</v>
      </c>
      <c r="J73" s="12" t="s">
        <v>671</v>
      </c>
      <c r="K73" s="12" t="s">
        <v>672</v>
      </c>
      <c r="L73" s="12" t="s">
        <v>673</v>
      </c>
      <c r="M73">
        <v>7.3000000000000001E-3</v>
      </c>
      <c r="N73" s="20">
        <v>5.14</v>
      </c>
      <c r="O73" s="12" t="s">
        <v>674</v>
      </c>
      <c r="P73" s="3" t="s">
        <v>675</v>
      </c>
      <c r="Q73" s="3" t="s">
        <v>676</v>
      </c>
    </row>
    <row r="74" spans="1:18">
      <c r="A74" s="3">
        <v>1340</v>
      </c>
      <c r="B74" s="2">
        <v>3010</v>
      </c>
      <c r="C74" t="s">
        <v>4</v>
      </c>
      <c r="D74" t="s">
        <v>677</v>
      </c>
      <c r="E74" t="s">
        <v>678</v>
      </c>
      <c r="F74" s="11" t="s">
        <v>679</v>
      </c>
      <c r="G74" t="s">
        <v>3</v>
      </c>
      <c r="H74" s="11" t="s">
        <v>680</v>
      </c>
      <c r="I74" s="11" t="s">
        <v>681</v>
      </c>
      <c r="J74" s="12" t="s">
        <v>682</v>
      </c>
      <c r="K74" s="12" t="s">
        <v>683</v>
      </c>
      <c r="L74" s="12" t="s">
        <v>684</v>
      </c>
      <c r="M74">
        <v>5.4999999999999997E-3</v>
      </c>
      <c r="N74" s="20">
        <v>8.74</v>
      </c>
      <c r="O74" s="12" t="s">
        <v>160</v>
      </c>
      <c r="P74" s="3" t="s">
        <v>655</v>
      </c>
      <c r="Q74" s="3" t="s">
        <v>685</v>
      </c>
    </row>
    <row r="75" spans="1:18">
      <c r="A75" s="3">
        <v>1711</v>
      </c>
      <c r="B75" s="2">
        <v>3020</v>
      </c>
      <c r="E75" t="s">
        <v>686</v>
      </c>
      <c r="F75" s="11" t="s">
        <v>687</v>
      </c>
      <c r="G75" t="s">
        <v>3</v>
      </c>
      <c r="H75" s="11" t="s">
        <v>688</v>
      </c>
      <c r="I75" s="11" t="s">
        <v>689</v>
      </c>
      <c r="J75" s="12" t="s">
        <v>690</v>
      </c>
      <c r="K75" s="12" t="s">
        <v>325</v>
      </c>
      <c r="L75" s="12" t="s">
        <v>398</v>
      </c>
      <c r="M75">
        <v>8.6E-3</v>
      </c>
      <c r="N75" s="20">
        <v>4.92</v>
      </c>
      <c r="O75" s="12" t="s">
        <v>691</v>
      </c>
      <c r="P75" s="3" t="s">
        <v>692</v>
      </c>
      <c r="Q75" s="3" t="s">
        <v>693</v>
      </c>
    </row>
    <row r="76" spans="1:18">
      <c r="A76" s="3">
        <v>1290</v>
      </c>
      <c r="B76" s="2">
        <v>3052</v>
      </c>
      <c r="D76" t="s">
        <v>694</v>
      </c>
      <c r="E76" t="s">
        <v>695</v>
      </c>
      <c r="F76" s="11" t="s">
        <v>696</v>
      </c>
      <c r="G76" t="s">
        <v>3</v>
      </c>
      <c r="H76" s="11" t="s">
        <v>697</v>
      </c>
      <c r="I76" s="11" t="s">
        <v>698</v>
      </c>
      <c r="J76" s="12" t="s">
        <v>699</v>
      </c>
      <c r="K76" s="12" t="s">
        <v>700</v>
      </c>
      <c r="L76" s="12" t="s">
        <v>701</v>
      </c>
      <c r="M76">
        <v>6.4000000000000003E-3</v>
      </c>
      <c r="N76" s="20">
        <v>8.58</v>
      </c>
      <c r="O76" s="12" t="s">
        <v>702</v>
      </c>
      <c r="P76" s="3" t="s">
        <v>703</v>
      </c>
      <c r="Q76" s="3" t="s">
        <v>704</v>
      </c>
    </row>
    <row r="77" spans="1:18">
      <c r="A77" s="3">
        <v>222</v>
      </c>
      <c r="B77" s="2">
        <v>3140</v>
      </c>
      <c r="C77" t="s">
        <v>2</v>
      </c>
      <c r="D77" t="s">
        <v>705</v>
      </c>
      <c r="J77" s="3">
        <v>-0.54</v>
      </c>
      <c r="K77" s="3">
        <v>-0.05</v>
      </c>
      <c r="N77" s="20">
        <v>10.050000000000001</v>
      </c>
      <c r="O77" s="12" t="s">
        <v>560</v>
      </c>
      <c r="P77" s="3" t="s">
        <v>706</v>
      </c>
      <c r="Q77" s="3" t="s">
        <v>707</v>
      </c>
    </row>
    <row r="78" spans="1:18">
      <c r="A78" s="3">
        <v>1038</v>
      </c>
      <c r="B78" s="2">
        <v>3214</v>
      </c>
      <c r="E78" t="s">
        <v>708</v>
      </c>
      <c r="F78" s="11" t="s">
        <v>709</v>
      </c>
      <c r="G78" t="s">
        <v>3</v>
      </c>
      <c r="H78" s="11" t="s">
        <v>710</v>
      </c>
      <c r="I78" s="11" t="s">
        <v>711</v>
      </c>
      <c r="J78" s="12" t="s">
        <v>712</v>
      </c>
      <c r="K78" s="12" t="s">
        <v>713</v>
      </c>
      <c r="L78" s="12" t="s">
        <v>714</v>
      </c>
      <c r="M78">
        <v>1.11E-2</v>
      </c>
      <c r="N78" s="20">
        <v>5.27</v>
      </c>
      <c r="O78" s="12" t="s">
        <v>715</v>
      </c>
      <c r="P78" s="3" t="s">
        <v>716</v>
      </c>
      <c r="Q78" s="3" t="s">
        <v>717</v>
      </c>
    </row>
    <row r="79" spans="1:18">
      <c r="A79" s="3">
        <v>1528</v>
      </c>
      <c r="B79" s="2">
        <v>3226</v>
      </c>
      <c r="C79" t="s">
        <v>3</v>
      </c>
      <c r="E79" t="s">
        <v>718</v>
      </c>
      <c r="F79" s="11" t="s">
        <v>719</v>
      </c>
      <c r="G79" t="s">
        <v>3</v>
      </c>
      <c r="H79" s="11" t="s">
        <v>720</v>
      </c>
      <c r="I79" s="11" t="s">
        <v>721</v>
      </c>
      <c r="J79" s="12" t="s">
        <v>722</v>
      </c>
      <c r="K79" s="12" t="s">
        <v>723</v>
      </c>
      <c r="L79" s="12" t="s">
        <v>724</v>
      </c>
      <c r="M79">
        <v>8.5000000000000006E-3</v>
      </c>
      <c r="N79" s="20">
        <v>5.01</v>
      </c>
      <c r="O79" s="12" t="s">
        <v>725</v>
      </c>
      <c r="P79" s="3" t="s">
        <v>726</v>
      </c>
      <c r="Q79" s="3" t="s">
        <v>727</v>
      </c>
    </row>
    <row r="80" spans="1:18">
      <c r="A80" s="3">
        <v>1168</v>
      </c>
      <c r="B80" s="2">
        <v>3332</v>
      </c>
      <c r="C80" t="s">
        <v>3</v>
      </c>
      <c r="E80" t="s">
        <v>728</v>
      </c>
      <c r="F80" s="11" t="s">
        <v>729</v>
      </c>
      <c r="G80" t="s">
        <v>3</v>
      </c>
      <c r="H80" s="11" t="s">
        <v>730</v>
      </c>
      <c r="I80" s="11" t="s">
        <v>731</v>
      </c>
      <c r="J80" s="12" t="s">
        <v>732</v>
      </c>
      <c r="K80" s="12" t="s">
        <v>737</v>
      </c>
      <c r="L80" s="12" t="s">
        <v>733</v>
      </c>
      <c r="M80">
        <v>7.1999999999999998E-3</v>
      </c>
      <c r="N80" s="20">
        <v>6.25</v>
      </c>
      <c r="O80" s="12" t="s">
        <v>734</v>
      </c>
      <c r="P80" s="3" t="s">
        <v>735</v>
      </c>
      <c r="Q80" s="3" t="s">
        <v>736</v>
      </c>
    </row>
    <row r="81" spans="1:17">
      <c r="A81" s="3">
        <v>1744</v>
      </c>
      <c r="B81" s="2">
        <v>3355.1</v>
      </c>
      <c r="C81" s="16" t="s">
        <v>48</v>
      </c>
      <c r="D81" t="s">
        <v>738</v>
      </c>
      <c r="E81" t="s">
        <v>739</v>
      </c>
      <c r="F81" s="11" t="s">
        <v>740</v>
      </c>
      <c r="G81" t="s">
        <v>3</v>
      </c>
      <c r="H81" s="11" t="s">
        <v>741</v>
      </c>
      <c r="I81" s="11" t="s">
        <v>742</v>
      </c>
      <c r="J81" s="12" t="s">
        <v>743</v>
      </c>
      <c r="K81" s="12" t="s">
        <v>744</v>
      </c>
      <c r="L81" s="12" t="s">
        <v>745</v>
      </c>
      <c r="M81">
        <v>7.9000000000000008E-3</v>
      </c>
      <c r="N81" s="20">
        <v>5.69</v>
      </c>
      <c r="O81" s="12" t="s">
        <v>304</v>
      </c>
      <c r="P81" s="3" t="s">
        <v>746</v>
      </c>
      <c r="Q81" s="3" t="s">
        <v>747</v>
      </c>
    </row>
    <row r="82" spans="1:17">
      <c r="A82" s="3">
        <v>1663</v>
      </c>
      <c r="B82" s="2">
        <v>3410</v>
      </c>
      <c r="C82" t="s">
        <v>3</v>
      </c>
      <c r="D82" s="18" t="s">
        <v>757</v>
      </c>
      <c r="E82" t="s">
        <v>758</v>
      </c>
      <c r="F82" s="11" t="s">
        <v>759</v>
      </c>
      <c r="G82" t="s">
        <v>3</v>
      </c>
      <c r="H82" s="11" t="s">
        <v>760</v>
      </c>
      <c r="I82" s="11" t="s">
        <v>761</v>
      </c>
      <c r="J82" s="12" t="s">
        <v>762</v>
      </c>
      <c r="K82" s="12" t="s">
        <v>763</v>
      </c>
      <c r="L82" s="12" t="s">
        <v>369</v>
      </c>
      <c r="M82">
        <v>4.5999999999999999E-3</v>
      </c>
      <c r="N82" s="20">
        <v>4.76</v>
      </c>
      <c r="O82" s="12" t="s">
        <v>764</v>
      </c>
      <c r="P82" s="3" t="s">
        <v>765</v>
      </c>
      <c r="Q82" s="3" t="s">
        <v>766</v>
      </c>
    </row>
    <row r="83" spans="1:17">
      <c r="A83" s="3">
        <v>689</v>
      </c>
      <c r="B83" s="2">
        <v>3422</v>
      </c>
      <c r="E83" t="s">
        <v>767</v>
      </c>
      <c r="F83" s="11" t="s">
        <v>768</v>
      </c>
      <c r="G83" t="s">
        <v>3</v>
      </c>
      <c r="H83" s="11" t="s">
        <v>769</v>
      </c>
      <c r="I83" s="11" t="s">
        <v>770</v>
      </c>
      <c r="J83" s="12" t="s">
        <v>771</v>
      </c>
      <c r="K83" s="12" t="s">
        <v>772</v>
      </c>
      <c r="L83" s="12" t="s">
        <v>773</v>
      </c>
      <c r="M83">
        <v>8.3999999999999995E-3</v>
      </c>
      <c r="N83" s="20">
        <v>5.25</v>
      </c>
      <c r="O83" s="12" t="s">
        <v>382</v>
      </c>
      <c r="P83" s="3" t="s">
        <v>774</v>
      </c>
      <c r="Q83" s="3" t="s">
        <v>775</v>
      </c>
    </row>
    <row r="84" spans="1:17">
      <c r="A84" s="3">
        <v>438</v>
      </c>
      <c r="B84" s="2">
        <v>3435</v>
      </c>
      <c r="C84" t="s">
        <v>3</v>
      </c>
      <c r="D84" t="s">
        <v>776</v>
      </c>
      <c r="E84" t="s">
        <v>777</v>
      </c>
      <c r="F84" s="11" t="s">
        <v>778</v>
      </c>
      <c r="G84" t="s">
        <v>3</v>
      </c>
      <c r="H84" s="11" t="s">
        <v>779</v>
      </c>
      <c r="I84" s="11" t="s">
        <v>783</v>
      </c>
      <c r="J84" s="12" t="s">
        <v>780</v>
      </c>
      <c r="K84" s="12" t="s">
        <v>781</v>
      </c>
      <c r="L84" s="12" t="s">
        <v>782</v>
      </c>
      <c r="M84">
        <v>6.4999999999999997E-3</v>
      </c>
      <c r="N84" s="20">
        <v>6.68</v>
      </c>
      <c r="O84" s="12" t="s">
        <v>784</v>
      </c>
      <c r="P84" s="3" t="s">
        <v>655</v>
      </c>
      <c r="Q84" s="3" t="s">
        <v>785</v>
      </c>
    </row>
    <row r="85" spans="1:17">
      <c r="A85" s="3">
        <v>439</v>
      </c>
      <c r="B85" s="2">
        <v>3435</v>
      </c>
      <c r="C85" t="s">
        <v>2</v>
      </c>
      <c r="D85" t="s">
        <v>786</v>
      </c>
      <c r="J85" s="12" t="s">
        <v>787</v>
      </c>
      <c r="K85" s="12" t="s">
        <v>788</v>
      </c>
      <c r="N85" s="20">
        <v>7.53</v>
      </c>
      <c r="P85" s="3" t="s">
        <v>789</v>
      </c>
      <c r="Q85" s="3" t="s">
        <v>790</v>
      </c>
    </row>
    <row r="86" spans="1:17">
      <c r="A86" s="3">
        <v>1170</v>
      </c>
      <c r="B86" s="2">
        <v>3438</v>
      </c>
      <c r="C86" s="16" t="s">
        <v>7</v>
      </c>
      <c r="D86" t="s">
        <v>791</v>
      </c>
      <c r="E86" t="s">
        <v>792</v>
      </c>
      <c r="F86" s="11" t="s">
        <v>793</v>
      </c>
      <c r="G86" t="s">
        <v>3</v>
      </c>
      <c r="H86" s="11" t="s">
        <v>794</v>
      </c>
      <c r="I86" s="11" t="s">
        <v>795</v>
      </c>
      <c r="J86" s="12" t="s">
        <v>796</v>
      </c>
      <c r="K86" s="12" t="s">
        <v>797</v>
      </c>
      <c r="L86" s="12" t="s">
        <v>798</v>
      </c>
      <c r="M86" s="3">
        <v>3.5999999999999999E-3</v>
      </c>
      <c r="N86" s="22" t="s">
        <v>799</v>
      </c>
      <c r="O86" s="12" t="s">
        <v>800</v>
      </c>
      <c r="P86" s="3" t="s">
        <v>801</v>
      </c>
      <c r="Q86" s="3" t="s">
        <v>802</v>
      </c>
    </row>
    <row r="87" spans="1:17">
      <c r="A87" s="3">
        <v>490</v>
      </c>
      <c r="B87" s="2">
        <v>3556</v>
      </c>
      <c r="C87" t="s">
        <v>3</v>
      </c>
      <c r="D87" s="18" t="s">
        <v>803</v>
      </c>
      <c r="E87" t="s">
        <v>804</v>
      </c>
      <c r="F87" s="11" t="s">
        <v>805</v>
      </c>
      <c r="G87" t="s">
        <v>3</v>
      </c>
      <c r="H87" s="11" t="s">
        <v>806</v>
      </c>
      <c r="I87" s="11" t="s">
        <v>807</v>
      </c>
      <c r="J87" s="12" t="s">
        <v>808</v>
      </c>
      <c r="K87" s="12" t="s">
        <v>810</v>
      </c>
      <c r="L87" s="12" t="s">
        <v>809</v>
      </c>
      <c r="M87">
        <v>5.3E-3</v>
      </c>
      <c r="N87" s="20">
        <v>5.88</v>
      </c>
      <c r="O87" s="12" t="s">
        <v>784</v>
      </c>
      <c r="P87" s="3" t="s">
        <v>811</v>
      </c>
      <c r="Q87" s="3" t="s">
        <v>812</v>
      </c>
    </row>
    <row r="88" spans="1:17">
      <c r="A88" s="3">
        <v>790</v>
      </c>
      <c r="B88" s="2">
        <v>3649</v>
      </c>
      <c r="C88" t="s">
        <v>3</v>
      </c>
      <c r="D88" t="s">
        <v>813</v>
      </c>
      <c r="E88" t="s">
        <v>814</v>
      </c>
      <c r="F88" s="11" t="s">
        <v>815</v>
      </c>
      <c r="G88" t="s">
        <v>3</v>
      </c>
      <c r="H88" s="11" t="s">
        <v>816</v>
      </c>
      <c r="I88" s="11" t="s">
        <v>817</v>
      </c>
      <c r="J88" s="12" t="s">
        <v>818</v>
      </c>
      <c r="K88" s="12" t="s">
        <v>126</v>
      </c>
      <c r="L88" s="12" t="s">
        <v>819</v>
      </c>
      <c r="M88">
        <v>8.5000000000000006E-3</v>
      </c>
      <c r="N88" s="20">
        <v>8.2799999999999994</v>
      </c>
      <c r="O88" s="12" t="s">
        <v>820</v>
      </c>
      <c r="P88" s="3" t="s">
        <v>821</v>
      </c>
      <c r="Q88" s="3" t="s">
        <v>822</v>
      </c>
    </row>
    <row r="89" spans="1:17">
      <c r="A89" s="3">
        <v>1577</v>
      </c>
      <c r="B89" s="2">
        <v>3650</v>
      </c>
      <c r="C89" t="s">
        <v>3</v>
      </c>
      <c r="E89" t="s">
        <v>823</v>
      </c>
      <c r="F89" s="11" t="s">
        <v>824</v>
      </c>
      <c r="G89" t="s">
        <v>3</v>
      </c>
      <c r="H89" s="11" t="s">
        <v>825</v>
      </c>
      <c r="I89" s="11" t="s">
        <v>826</v>
      </c>
      <c r="J89" s="12" t="s">
        <v>827</v>
      </c>
      <c r="K89" s="12" t="s">
        <v>828</v>
      </c>
      <c r="L89" s="12" t="s">
        <v>829</v>
      </c>
      <c r="M89">
        <v>4.7000000000000002E-3</v>
      </c>
      <c r="N89" s="20">
        <v>6.66</v>
      </c>
      <c r="O89" s="12" t="s">
        <v>830</v>
      </c>
      <c r="P89" s="3" t="s">
        <v>372</v>
      </c>
      <c r="Q89" s="3" t="s">
        <v>831</v>
      </c>
    </row>
    <row r="90" spans="1:17">
      <c r="A90" s="3">
        <v>616</v>
      </c>
      <c r="B90" s="2">
        <v>3654</v>
      </c>
      <c r="D90" t="s">
        <v>832</v>
      </c>
      <c r="E90" t="s">
        <v>833</v>
      </c>
      <c r="F90" s="11" t="s">
        <v>839</v>
      </c>
      <c r="G90" t="s">
        <v>3</v>
      </c>
      <c r="H90" s="11" t="s">
        <v>834</v>
      </c>
      <c r="I90" s="11" t="s">
        <v>835</v>
      </c>
      <c r="J90" s="12" t="s">
        <v>836</v>
      </c>
      <c r="K90" s="12" t="s">
        <v>837</v>
      </c>
      <c r="L90" s="12" t="s">
        <v>838</v>
      </c>
      <c r="M90">
        <v>1.21E-2</v>
      </c>
      <c r="N90" s="20">
        <v>8.61</v>
      </c>
      <c r="O90" s="12" t="s">
        <v>382</v>
      </c>
      <c r="P90" s="3" t="s">
        <v>840</v>
      </c>
      <c r="Q90" s="3" t="s">
        <v>841</v>
      </c>
    </row>
    <row r="91" spans="1:17">
      <c r="A91" s="3">
        <v>939</v>
      </c>
      <c r="B91" s="2">
        <v>3660</v>
      </c>
      <c r="E91" t="s">
        <v>842</v>
      </c>
      <c r="F91" s="11" t="s">
        <v>843</v>
      </c>
      <c r="G91" t="s">
        <v>3</v>
      </c>
      <c r="H91" s="11" t="s">
        <v>844</v>
      </c>
      <c r="I91" s="11" t="s">
        <v>845</v>
      </c>
      <c r="J91" s="12" t="s">
        <v>846</v>
      </c>
      <c r="K91" s="12" t="s">
        <v>847</v>
      </c>
      <c r="L91" s="12" t="s">
        <v>848</v>
      </c>
      <c r="M91">
        <v>8.2000000000000007E-3</v>
      </c>
      <c r="N91" s="20">
        <v>5.37</v>
      </c>
      <c r="O91" s="12" t="s">
        <v>849</v>
      </c>
      <c r="P91" s="3" t="s">
        <v>850</v>
      </c>
      <c r="Q91" s="3" t="s">
        <v>851</v>
      </c>
    </row>
    <row r="92" spans="1:17">
      <c r="A92" s="3">
        <v>1476</v>
      </c>
      <c r="B92" s="2">
        <v>3670</v>
      </c>
      <c r="E92" t="s">
        <v>852</v>
      </c>
      <c r="F92" s="11" t="s">
        <v>853</v>
      </c>
      <c r="G92" t="s">
        <v>3</v>
      </c>
      <c r="H92" s="11" t="s">
        <v>854</v>
      </c>
      <c r="I92" s="11" t="s">
        <v>855</v>
      </c>
      <c r="J92" s="12" t="s">
        <v>856</v>
      </c>
      <c r="K92" s="12" t="s">
        <v>858</v>
      </c>
      <c r="L92" s="12" t="s">
        <v>857</v>
      </c>
      <c r="M92">
        <v>9.7999999999999997E-3</v>
      </c>
      <c r="N92" s="20">
        <v>5.44</v>
      </c>
      <c r="O92" s="12" t="s">
        <v>859</v>
      </c>
      <c r="P92" s="3" t="s">
        <v>860</v>
      </c>
      <c r="Q92" s="3" t="s">
        <v>861</v>
      </c>
    </row>
    <row r="93" spans="1:17">
      <c r="A93" s="3">
        <v>690</v>
      </c>
      <c r="B93" s="2">
        <v>3685</v>
      </c>
      <c r="C93" t="s">
        <v>1</v>
      </c>
      <c r="E93" t="s">
        <v>862</v>
      </c>
      <c r="F93" s="11" t="s">
        <v>868</v>
      </c>
      <c r="G93" t="s">
        <v>145</v>
      </c>
      <c r="H93" s="11" t="s">
        <v>863</v>
      </c>
      <c r="I93" s="11" t="s">
        <v>864</v>
      </c>
      <c r="J93" s="12" t="s">
        <v>865</v>
      </c>
      <c r="K93" s="12" t="s">
        <v>866</v>
      </c>
      <c r="L93" s="12" t="s">
        <v>867</v>
      </c>
      <c r="M93">
        <v>1.11E-2</v>
      </c>
      <c r="N93" s="20">
        <v>8.56</v>
      </c>
      <c r="O93" s="12" t="s">
        <v>869</v>
      </c>
      <c r="P93" s="3" t="s">
        <v>870</v>
      </c>
      <c r="Q93" s="3" t="s">
        <v>871</v>
      </c>
    </row>
    <row r="94" spans="1:17">
      <c r="A94" s="3">
        <v>15</v>
      </c>
      <c r="B94" s="2">
        <v>3689</v>
      </c>
      <c r="C94" s="16" t="s">
        <v>48</v>
      </c>
      <c r="D94" s="18" t="s">
        <v>872</v>
      </c>
      <c r="E94" t="s">
        <v>873</v>
      </c>
      <c r="F94" s="11" t="s">
        <v>874</v>
      </c>
      <c r="G94" t="s">
        <v>3</v>
      </c>
      <c r="H94" s="11" t="s">
        <v>875</v>
      </c>
      <c r="I94" s="11" t="s">
        <v>878</v>
      </c>
      <c r="J94" s="12" t="s">
        <v>876</v>
      </c>
      <c r="K94" s="12" t="s">
        <v>879</v>
      </c>
      <c r="L94" s="12" t="s">
        <v>877</v>
      </c>
      <c r="M94">
        <v>3.3E-3</v>
      </c>
      <c r="N94" s="20">
        <v>5.64</v>
      </c>
      <c r="O94" s="12" t="s">
        <v>880</v>
      </c>
      <c r="P94" s="3" t="s">
        <v>881</v>
      </c>
      <c r="Q94" s="3" t="s">
        <v>882</v>
      </c>
    </row>
    <row r="95" spans="1:17">
      <c r="A95" s="3">
        <v>1438</v>
      </c>
      <c r="B95" s="2">
        <v>3887</v>
      </c>
      <c r="C95" t="s">
        <v>3</v>
      </c>
      <c r="E95" t="s">
        <v>883</v>
      </c>
      <c r="F95" s="11" t="s">
        <v>884</v>
      </c>
      <c r="G95" t="s">
        <v>3</v>
      </c>
      <c r="H95" s="11" t="s">
        <v>885</v>
      </c>
      <c r="I95" s="11" t="s">
        <v>886</v>
      </c>
      <c r="J95" s="12" t="s">
        <v>887</v>
      </c>
      <c r="K95" s="12" t="s">
        <v>888</v>
      </c>
      <c r="L95" s="12" t="s">
        <v>889</v>
      </c>
      <c r="M95">
        <v>8.3999999999999995E-3</v>
      </c>
      <c r="N95" s="20">
        <v>5.56</v>
      </c>
      <c r="O95" s="12" t="s">
        <v>890</v>
      </c>
      <c r="P95" s="3" t="s">
        <v>891</v>
      </c>
      <c r="Q95" s="3" t="s">
        <v>892</v>
      </c>
    </row>
    <row r="96" spans="1:17">
      <c r="A96" s="3">
        <v>492</v>
      </c>
      <c r="B96" s="2">
        <v>3890</v>
      </c>
      <c r="C96" t="s">
        <v>3</v>
      </c>
      <c r="D96" s="18" t="s">
        <v>893</v>
      </c>
      <c r="E96" t="s">
        <v>894</v>
      </c>
      <c r="F96" s="11" t="s">
        <v>895</v>
      </c>
      <c r="G96" t="s">
        <v>3</v>
      </c>
      <c r="H96" s="11" t="s">
        <v>896</v>
      </c>
      <c r="I96" s="11" t="s">
        <v>897</v>
      </c>
      <c r="J96" s="12" t="s">
        <v>898</v>
      </c>
      <c r="K96" s="12" t="s">
        <v>899</v>
      </c>
      <c r="L96" s="12" t="s">
        <v>900</v>
      </c>
      <c r="M96" s="11" t="s">
        <v>508</v>
      </c>
      <c r="N96" s="20">
        <v>5.65</v>
      </c>
      <c r="O96" s="12" t="s">
        <v>304</v>
      </c>
      <c r="P96" s="3" t="s">
        <v>129</v>
      </c>
      <c r="Q96" s="3" t="s">
        <v>901</v>
      </c>
    </row>
    <row r="97" spans="1:17">
      <c r="A97" s="3">
        <v>493</v>
      </c>
      <c r="B97" s="2">
        <v>3890</v>
      </c>
      <c r="C97" s="16" t="s">
        <v>48</v>
      </c>
      <c r="D97" s="18" t="s">
        <v>893</v>
      </c>
      <c r="E97" t="s">
        <v>894</v>
      </c>
      <c r="F97" s="11" t="s">
        <v>895</v>
      </c>
      <c r="G97" t="s">
        <v>3</v>
      </c>
      <c r="H97" s="11" t="s">
        <v>896</v>
      </c>
      <c r="I97" s="11" t="s">
        <v>897</v>
      </c>
      <c r="J97" s="12" t="s">
        <v>898</v>
      </c>
      <c r="K97" s="12" t="s">
        <v>899</v>
      </c>
      <c r="L97" s="12" t="s">
        <v>900</v>
      </c>
      <c r="M97" s="11" t="s">
        <v>508</v>
      </c>
      <c r="N97" s="20">
        <v>5.65</v>
      </c>
      <c r="O97" s="12" t="s">
        <v>304</v>
      </c>
      <c r="P97" s="3" t="s">
        <v>129</v>
      </c>
      <c r="Q97" s="3" t="s">
        <v>901</v>
      </c>
    </row>
    <row r="98" spans="1:17">
      <c r="A98" s="3">
        <v>447</v>
      </c>
      <c r="B98" s="2">
        <v>3891</v>
      </c>
      <c r="E98" t="s">
        <v>902</v>
      </c>
      <c r="F98" s="11" t="s">
        <v>903</v>
      </c>
      <c r="G98" t="s">
        <v>3</v>
      </c>
      <c r="H98" s="11" t="s">
        <v>904</v>
      </c>
      <c r="I98" s="11" t="s">
        <v>905</v>
      </c>
      <c r="J98" s="12" t="s">
        <v>906</v>
      </c>
      <c r="K98" s="12" t="s">
        <v>907</v>
      </c>
      <c r="L98" s="12" t="s">
        <v>559</v>
      </c>
      <c r="M98">
        <v>8.3999999999999995E-3</v>
      </c>
      <c r="N98" s="20">
        <v>7.32</v>
      </c>
      <c r="O98" s="12" t="s">
        <v>179</v>
      </c>
      <c r="P98" s="3" t="s">
        <v>908</v>
      </c>
      <c r="Q98" s="3" t="s">
        <v>909</v>
      </c>
    </row>
    <row r="99" spans="1:17">
      <c r="A99" s="3">
        <v>1666</v>
      </c>
      <c r="B99" s="2">
        <v>3891</v>
      </c>
      <c r="E99" t="s">
        <v>902</v>
      </c>
      <c r="F99" s="11" t="s">
        <v>903</v>
      </c>
      <c r="G99" t="s">
        <v>3</v>
      </c>
      <c r="H99" s="11" t="s">
        <v>904</v>
      </c>
      <c r="I99" s="11" t="s">
        <v>905</v>
      </c>
      <c r="J99" s="12" t="s">
        <v>906</v>
      </c>
      <c r="K99" s="12" t="s">
        <v>907</v>
      </c>
      <c r="L99" s="12" t="s">
        <v>559</v>
      </c>
      <c r="M99">
        <v>8.3999999999999995E-3</v>
      </c>
      <c r="N99" s="20">
        <v>7.32</v>
      </c>
      <c r="O99" s="12" t="s">
        <v>179</v>
      </c>
      <c r="P99" s="3" t="s">
        <v>908</v>
      </c>
      <c r="Q99" s="3" t="s">
        <v>909</v>
      </c>
    </row>
    <row r="100" spans="1:17">
      <c r="A100" s="3">
        <v>832</v>
      </c>
      <c r="B100" s="2">
        <v>3898</v>
      </c>
      <c r="C100" t="s">
        <v>3</v>
      </c>
      <c r="E100" t="s">
        <v>910</v>
      </c>
      <c r="F100" s="11" t="s">
        <v>911</v>
      </c>
      <c r="G100" t="s">
        <v>3</v>
      </c>
      <c r="H100" s="11" t="s">
        <v>912</v>
      </c>
      <c r="I100" s="11" t="s">
        <v>913</v>
      </c>
      <c r="J100" s="12" t="s">
        <v>914</v>
      </c>
      <c r="K100" s="12" t="s">
        <v>915</v>
      </c>
      <c r="L100" s="12" t="s">
        <v>916</v>
      </c>
      <c r="M100">
        <v>8.3999999999999995E-3</v>
      </c>
      <c r="N100" s="20">
        <v>5.08</v>
      </c>
      <c r="O100" s="12" t="s">
        <v>917</v>
      </c>
      <c r="P100" s="3" t="s">
        <v>891</v>
      </c>
      <c r="Q100" s="3" t="s">
        <v>918</v>
      </c>
    </row>
    <row r="101" spans="1:17">
      <c r="A101" s="3">
        <v>792</v>
      </c>
      <c r="B101" s="2">
        <v>3970</v>
      </c>
      <c r="C101" t="s">
        <v>1</v>
      </c>
      <c r="D101" s="18" t="s">
        <v>919</v>
      </c>
      <c r="E101" t="s">
        <v>920</v>
      </c>
      <c r="F101" s="11" t="s">
        <v>921</v>
      </c>
      <c r="G101" t="s">
        <v>3</v>
      </c>
      <c r="H101" s="11" t="s">
        <v>922</v>
      </c>
      <c r="I101" s="11" t="s">
        <v>923</v>
      </c>
      <c r="J101" s="12" t="s">
        <v>924</v>
      </c>
      <c r="K101" s="12" t="s">
        <v>925</v>
      </c>
      <c r="L101" s="12" t="s">
        <v>926</v>
      </c>
      <c r="M101">
        <v>4.4000000000000003E-3</v>
      </c>
      <c r="N101" s="20">
        <v>5.31</v>
      </c>
      <c r="O101" s="12" t="s">
        <v>929</v>
      </c>
      <c r="P101" s="3" t="s">
        <v>927</v>
      </c>
      <c r="Q101" s="3" t="s">
        <v>928</v>
      </c>
    </row>
    <row r="102" spans="1:17">
      <c r="A102" s="3">
        <v>568</v>
      </c>
      <c r="B102" s="2">
        <v>4135</v>
      </c>
      <c r="E102" t="s">
        <v>930</v>
      </c>
      <c r="F102" s="11" t="s">
        <v>931</v>
      </c>
      <c r="G102" t="s">
        <v>3</v>
      </c>
      <c r="H102" s="11" t="s">
        <v>932</v>
      </c>
      <c r="I102" s="11" t="s">
        <v>933</v>
      </c>
      <c r="J102" s="12" t="s">
        <v>934</v>
      </c>
      <c r="K102" s="12" t="s">
        <v>935</v>
      </c>
      <c r="L102" s="12" t="s">
        <v>936</v>
      </c>
      <c r="M102">
        <v>8.3999999999999995E-3</v>
      </c>
      <c r="N102" s="20">
        <v>6.7</v>
      </c>
      <c r="P102" s="3" t="s">
        <v>71</v>
      </c>
      <c r="Q102" s="3" t="s">
        <v>937</v>
      </c>
    </row>
    <row r="103" spans="1:17">
      <c r="A103" s="3">
        <v>1755</v>
      </c>
      <c r="B103" s="2">
        <v>4137</v>
      </c>
      <c r="C103" s="16" t="s">
        <v>7</v>
      </c>
      <c r="D103" t="s">
        <v>938</v>
      </c>
      <c r="E103" t="s">
        <v>939</v>
      </c>
      <c r="F103" s="11" t="s">
        <v>940</v>
      </c>
      <c r="G103" t="s">
        <v>3</v>
      </c>
      <c r="H103" s="11" t="s">
        <v>941</v>
      </c>
      <c r="I103" s="11" t="s">
        <v>942</v>
      </c>
      <c r="J103" s="12" t="s">
        <v>943</v>
      </c>
      <c r="K103" s="12" t="s">
        <v>944</v>
      </c>
      <c r="L103" s="12" t="s">
        <v>945</v>
      </c>
      <c r="M103">
        <v>3.3999999999999998E-3</v>
      </c>
      <c r="N103" s="20">
        <v>4.03</v>
      </c>
      <c r="O103" s="12" t="s">
        <v>211</v>
      </c>
      <c r="P103" s="3" t="s">
        <v>63</v>
      </c>
      <c r="Q103" s="3" t="s">
        <v>946</v>
      </c>
    </row>
    <row r="104" spans="1:17">
      <c r="A104" s="3">
        <v>532</v>
      </c>
      <c r="B104" s="2">
        <v>4140</v>
      </c>
      <c r="C104" s="16" t="s">
        <v>3</v>
      </c>
      <c r="D104" t="s">
        <v>947</v>
      </c>
      <c r="E104" t="s">
        <v>948</v>
      </c>
      <c r="F104" s="11" t="s">
        <v>949</v>
      </c>
      <c r="G104" t="s">
        <v>3</v>
      </c>
      <c r="H104" s="11" t="s">
        <v>950</v>
      </c>
      <c r="I104" s="11" t="s">
        <v>951</v>
      </c>
      <c r="J104" s="12" t="s">
        <v>464</v>
      </c>
      <c r="K104" s="12" t="s">
        <v>952</v>
      </c>
      <c r="L104" s="12" t="s">
        <v>953</v>
      </c>
      <c r="M104">
        <v>1.11E-2</v>
      </c>
      <c r="N104" s="22" t="s">
        <v>954</v>
      </c>
      <c r="O104" s="12" t="s">
        <v>523</v>
      </c>
      <c r="P104" s="3" t="s">
        <v>180</v>
      </c>
      <c r="Q104" s="3" t="s">
        <v>955</v>
      </c>
    </row>
    <row r="105" spans="1:17">
      <c r="A105" s="3">
        <v>793</v>
      </c>
      <c r="B105" s="2">
        <v>4144</v>
      </c>
      <c r="E105" t="s">
        <v>956</v>
      </c>
      <c r="F105" s="11" t="s">
        <v>957</v>
      </c>
      <c r="G105" t="s">
        <v>3</v>
      </c>
      <c r="H105" s="11" t="s">
        <v>958</v>
      </c>
      <c r="I105" s="11" t="s">
        <v>959</v>
      </c>
      <c r="J105" s="12" t="s">
        <v>960</v>
      </c>
      <c r="K105" s="12" t="s">
        <v>961</v>
      </c>
      <c r="L105" s="12" t="s">
        <v>962</v>
      </c>
      <c r="M105">
        <v>1.11E-2</v>
      </c>
      <c r="N105" s="20">
        <v>8.2899999999999991</v>
      </c>
      <c r="O105" s="12" t="s">
        <v>963</v>
      </c>
      <c r="P105" s="3" t="s">
        <v>498</v>
      </c>
      <c r="Q105" s="3" t="s">
        <v>964</v>
      </c>
    </row>
    <row r="106" spans="1:17">
      <c r="A106" s="3">
        <v>1441</v>
      </c>
      <c r="B106" s="2">
        <v>4158</v>
      </c>
      <c r="D106" s="18" t="s">
        <v>965</v>
      </c>
      <c r="E106" t="s">
        <v>966</v>
      </c>
      <c r="F106" s="11" t="s">
        <v>967</v>
      </c>
      <c r="G106" t="s">
        <v>3</v>
      </c>
      <c r="H106" s="11" t="s">
        <v>968</v>
      </c>
      <c r="I106" s="11" t="s">
        <v>969</v>
      </c>
      <c r="J106" s="12" t="s">
        <v>970</v>
      </c>
      <c r="K106" s="12" t="s">
        <v>971</v>
      </c>
      <c r="L106" s="12" t="s">
        <v>619</v>
      </c>
      <c r="M106">
        <v>6.4000000000000003E-3</v>
      </c>
      <c r="N106" s="20">
        <v>4.3600000000000003</v>
      </c>
      <c r="O106" s="12" t="s">
        <v>972</v>
      </c>
      <c r="P106" s="3" t="s">
        <v>973</v>
      </c>
      <c r="Q106" s="3" t="s">
        <v>974</v>
      </c>
    </row>
    <row r="107" spans="1:17">
      <c r="A107" s="3">
        <v>1296</v>
      </c>
      <c r="B107" s="2">
        <v>4159</v>
      </c>
      <c r="E107" t="s">
        <v>975</v>
      </c>
      <c r="F107" s="11" t="s">
        <v>976</v>
      </c>
      <c r="G107" t="s">
        <v>3</v>
      </c>
      <c r="H107" s="11" t="s">
        <v>977</v>
      </c>
      <c r="I107" s="11" t="s">
        <v>978</v>
      </c>
      <c r="J107" s="12" t="s">
        <v>979</v>
      </c>
      <c r="K107" s="12" t="s">
        <v>980</v>
      </c>
      <c r="L107" s="12" t="s">
        <v>981</v>
      </c>
      <c r="M107">
        <v>9.7999999999999997E-3</v>
      </c>
      <c r="N107" s="22" t="s">
        <v>982</v>
      </c>
      <c r="O107" s="12" t="s">
        <v>242</v>
      </c>
      <c r="P107" s="3" t="s">
        <v>983</v>
      </c>
      <c r="Q107" s="3" t="s">
        <v>984</v>
      </c>
    </row>
    <row r="108" spans="1:17">
      <c r="A108" s="3">
        <v>1543</v>
      </c>
      <c r="B108" s="2">
        <v>4161</v>
      </c>
      <c r="E108" t="s">
        <v>985</v>
      </c>
      <c r="F108" s="11" t="s">
        <v>986</v>
      </c>
      <c r="G108" t="s">
        <v>3</v>
      </c>
      <c r="H108" s="11" t="s">
        <v>987</v>
      </c>
      <c r="I108" s="11" t="s">
        <v>988</v>
      </c>
      <c r="J108" s="12" t="s">
        <v>989</v>
      </c>
      <c r="K108" s="12" t="s">
        <v>990</v>
      </c>
      <c r="L108" s="12" t="s">
        <v>991</v>
      </c>
      <c r="M108">
        <v>8.3999999999999995E-3</v>
      </c>
      <c r="N108" s="20">
        <v>5.48</v>
      </c>
      <c r="O108" s="12" t="s">
        <v>992</v>
      </c>
      <c r="P108" s="3" t="s">
        <v>993</v>
      </c>
      <c r="Q108" s="3" t="s">
        <v>994</v>
      </c>
    </row>
    <row r="109" spans="1:17">
      <c r="A109" s="3">
        <v>285</v>
      </c>
      <c r="B109" s="2">
        <v>4165</v>
      </c>
      <c r="C109" t="s">
        <v>3</v>
      </c>
      <c r="D109" s="18" t="s">
        <v>995</v>
      </c>
      <c r="E109" t="s">
        <v>996</v>
      </c>
      <c r="F109" s="11" t="s">
        <v>997</v>
      </c>
      <c r="G109" t="s">
        <v>3</v>
      </c>
      <c r="H109" s="11" t="s">
        <v>998</v>
      </c>
      <c r="I109" s="11" t="s">
        <v>999</v>
      </c>
      <c r="J109" s="12" t="s">
        <v>1000</v>
      </c>
      <c r="K109" s="12" t="s">
        <v>1001</v>
      </c>
      <c r="L109" s="12" t="s">
        <v>1002</v>
      </c>
      <c r="M109">
        <v>6.3E-3</v>
      </c>
      <c r="N109" s="20">
        <v>5.69</v>
      </c>
      <c r="O109" s="12" t="s">
        <v>304</v>
      </c>
      <c r="P109" s="3" t="s">
        <v>232</v>
      </c>
      <c r="Q109" s="3" t="s">
        <v>1003</v>
      </c>
    </row>
    <row r="110" spans="1:17">
      <c r="A110" s="3">
        <v>1672</v>
      </c>
      <c r="B110" s="2">
        <v>4171</v>
      </c>
      <c r="D110" t="s">
        <v>1004</v>
      </c>
      <c r="E110" t="s">
        <v>1005</v>
      </c>
      <c r="F110" s="11" t="s">
        <v>1006</v>
      </c>
      <c r="G110" t="s">
        <v>3</v>
      </c>
      <c r="H110" s="11" t="s">
        <v>1007</v>
      </c>
      <c r="I110" s="11" t="s">
        <v>1008</v>
      </c>
      <c r="J110" s="12" t="s">
        <v>1009</v>
      </c>
      <c r="K110" s="12" t="s">
        <v>1010</v>
      </c>
      <c r="L110" s="12" t="s">
        <v>1011</v>
      </c>
      <c r="M110">
        <v>3.7000000000000002E-3</v>
      </c>
      <c r="N110" s="22" t="s">
        <v>579</v>
      </c>
      <c r="O110" s="12" t="s">
        <v>1012</v>
      </c>
      <c r="P110" s="3" t="s">
        <v>703</v>
      </c>
      <c r="Q110" s="3" t="s">
        <v>1013</v>
      </c>
    </row>
    <row r="111" spans="1:17">
      <c r="A111" s="3">
        <v>884</v>
      </c>
      <c r="B111" s="2">
        <v>4240</v>
      </c>
      <c r="C111" t="s">
        <v>1</v>
      </c>
      <c r="D111" t="s">
        <v>1014</v>
      </c>
      <c r="E111" t="s">
        <v>1015</v>
      </c>
      <c r="F111" s="11" t="s">
        <v>1016</v>
      </c>
      <c r="G111" t="s">
        <v>3</v>
      </c>
      <c r="H111" s="11" t="s">
        <v>1017</v>
      </c>
      <c r="I111" s="11" t="s">
        <v>1018</v>
      </c>
      <c r="J111" s="12" t="s">
        <v>1019</v>
      </c>
      <c r="K111" s="12" t="s">
        <v>1020</v>
      </c>
      <c r="L111" s="12" t="s">
        <v>1021</v>
      </c>
      <c r="M111" s="12" t="s">
        <v>508</v>
      </c>
      <c r="N111" s="20">
        <v>5.21</v>
      </c>
      <c r="O111" s="12" t="s">
        <v>231</v>
      </c>
      <c r="P111" s="3" t="s">
        <v>1022</v>
      </c>
      <c r="Q111" s="3" t="s">
        <v>1023</v>
      </c>
    </row>
    <row r="112" spans="1:17">
      <c r="A112" s="3">
        <v>1633</v>
      </c>
      <c r="B112" s="2">
        <v>4322</v>
      </c>
      <c r="C112" t="s">
        <v>3</v>
      </c>
      <c r="E112" t="s">
        <v>1024</v>
      </c>
      <c r="F112" s="11" t="s">
        <v>1025</v>
      </c>
      <c r="G112" t="s">
        <v>3</v>
      </c>
      <c r="H112" s="11" t="s">
        <v>1026</v>
      </c>
      <c r="I112" s="11" t="s">
        <v>1027</v>
      </c>
      <c r="J112" s="12" t="s">
        <v>1028</v>
      </c>
      <c r="K112" s="12" t="s">
        <v>1029</v>
      </c>
      <c r="L112" s="12" t="s">
        <v>1030</v>
      </c>
      <c r="M112">
        <v>7.1999999999999998E-3</v>
      </c>
      <c r="N112" s="20">
        <v>6.31</v>
      </c>
      <c r="O112" s="12" t="s">
        <v>1031</v>
      </c>
      <c r="P112" s="3" t="s">
        <v>305</v>
      </c>
      <c r="Q112" s="3" t="s">
        <v>1032</v>
      </c>
    </row>
    <row r="113" spans="1:17">
      <c r="A113" s="3">
        <v>1076</v>
      </c>
      <c r="B113" s="2">
        <v>4323</v>
      </c>
      <c r="C113" t="s">
        <v>3</v>
      </c>
      <c r="D113" t="s">
        <v>1033</v>
      </c>
      <c r="E113" t="s">
        <v>1034</v>
      </c>
      <c r="F113" s="11" t="s">
        <v>1035</v>
      </c>
      <c r="G113" t="s">
        <v>3</v>
      </c>
      <c r="H113" s="11" t="s">
        <v>1036</v>
      </c>
      <c r="I113" s="11" t="s">
        <v>1037</v>
      </c>
      <c r="J113" s="12" t="s">
        <v>1038</v>
      </c>
      <c r="K113" s="12" t="s">
        <v>1039</v>
      </c>
      <c r="L113" s="12" t="s">
        <v>1040</v>
      </c>
      <c r="M113">
        <v>9.7999999999999997E-3</v>
      </c>
      <c r="N113" s="20">
        <v>5.04</v>
      </c>
      <c r="O113" s="12" t="s">
        <v>1041</v>
      </c>
      <c r="P113" s="3" t="s">
        <v>1042</v>
      </c>
      <c r="Q113" s="3" t="s">
        <v>1043</v>
      </c>
    </row>
    <row r="114" spans="1:17">
      <c r="A114" s="3">
        <v>840</v>
      </c>
      <c r="B114" s="2">
        <v>4406</v>
      </c>
      <c r="C114" t="s">
        <v>3</v>
      </c>
      <c r="D114" s="18" t="s">
        <v>1044</v>
      </c>
      <c r="E114" t="s">
        <v>1045</v>
      </c>
      <c r="F114" s="11" t="s">
        <v>1046</v>
      </c>
      <c r="G114" t="s">
        <v>3</v>
      </c>
      <c r="H114" s="11" t="s">
        <v>1047</v>
      </c>
      <c r="I114" s="11" t="s">
        <v>1048</v>
      </c>
      <c r="J114" s="12" t="s">
        <v>126</v>
      </c>
      <c r="K114" s="12" t="s">
        <v>1049</v>
      </c>
      <c r="L114" s="12" t="s">
        <v>1050</v>
      </c>
      <c r="M114">
        <v>8.8999999999999999E-3</v>
      </c>
      <c r="N114" s="20">
        <v>4.0199999999999996</v>
      </c>
      <c r="O114" s="12" t="s">
        <v>1051</v>
      </c>
      <c r="P114" s="3" t="s">
        <v>1052</v>
      </c>
      <c r="Q114" s="3" t="s">
        <v>1053</v>
      </c>
    </row>
    <row r="115" spans="1:17">
      <c r="A115" s="3">
        <v>887</v>
      </c>
      <c r="B115" s="2">
        <v>4438</v>
      </c>
      <c r="D115" s="18" t="s">
        <v>1054</v>
      </c>
      <c r="E115" t="s">
        <v>1055</v>
      </c>
      <c r="F115" s="11" t="s">
        <v>1056</v>
      </c>
      <c r="G115" t="s">
        <v>3</v>
      </c>
      <c r="H115" s="11" t="s">
        <v>1057</v>
      </c>
      <c r="I115" s="11" t="s">
        <v>1058</v>
      </c>
      <c r="J115" s="12" t="s">
        <v>979</v>
      </c>
      <c r="K115" s="12" t="s">
        <v>1059</v>
      </c>
      <c r="L115" s="12" t="s">
        <v>1060</v>
      </c>
      <c r="M115">
        <v>6.4999999999999997E-3</v>
      </c>
      <c r="N115" s="20">
        <v>3.44</v>
      </c>
      <c r="O115" s="12" t="s">
        <v>1041</v>
      </c>
      <c r="P115" s="3" t="s">
        <v>1061</v>
      </c>
      <c r="Q115" s="3" t="s">
        <v>1062</v>
      </c>
    </row>
    <row r="116" spans="1:17">
      <c r="A116" s="3">
        <v>2019</v>
      </c>
      <c r="B116" s="2">
        <v>4440</v>
      </c>
      <c r="D116" t="s">
        <v>1063</v>
      </c>
      <c r="E116" t="s">
        <v>1064</v>
      </c>
      <c r="F116" s="11" t="s">
        <v>1065</v>
      </c>
      <c r="G116" t="s">
        <v>145</v>
      </c>
      <c r="H116" s="11" t="s">
        <v>1066</v>
      </c>
      <c r="I116" s="11" t="s">
        <v>1067</v>
      </c>
      <c r="J116" s="12" t="s">
        <v>1068</v>
      </c>
      <c r="K116" s="12" t="s">
        <v>1069</v>
      </c>
      <c r="L116" s="12" t="s">
        <v>1070</v>
      </c>
      <c r="M116">
        <v>2.3E-3</v>
      </c>
      <c r="N116" s="22" t="s">
        <v>1073</v>
      </c>
      <c r="O116" s="12" t="s">
        <v>1071</v>
      </c>
      <c r="P116" s="3" t="s">
        <v>1072</v>
      </c>
    </row>
    <row r="117" spans="1:17">
      <c r="A117" s="3">
        <v>1247</v>
      </c>
      <c r="B117" s="2">
        <v>4449</v>
      </c>
      <c r="E117" t="s">
        <v>1074</v>
      </c>
      <c r="F117" s="11" t="s">
        <v>1075</v>
      </c>
      <c r="G117" t="s">
        <v>3</v>
      </c>
      <c r="H117" s="11" t="s">
        <v>1076</v>
      </c>
      <c r="I117" s="11" t="s">
        <v>1077</v>
      </c>
      <c r="J117" s="12" t="s">
        <v>1078</v>
      </c>
      <c r="K117" s="12" t="s">
        <v>1079</v>
      </c>
      <c r="L117" s="12" t="s">
        <v>138</v>
      </c>
      <c r="M117" s="11" t="s">
        <v>1080</v>
      </c>
      <c r="N117" s="20">
        <v>5.55</v>
      </c>
      <c r="O117" s="12" t="s">
        <v>1081</v>
      </c>
      <c r="P117" s="3" t="s">
        <v>1082</v>
      </c>
      <c r="Q117" s="3" t="s">
        <v>1083</v>
      </c>
    </row>
    <row r="118" spans="1:17">
      <c r="A118" s="3">
        <v>1959</v>
      </c>
      <c r="B118" s="2">
        <v>4458</v>
      </c>
      <c r="C118" t="s">
        <v>3</v>
      </c>
      <c r="D118" t="s">
        <v>1084</v>
      </c>
      <c r="E118" t="s">
        <v>1085</v>
      </c>
      <c r="F118" s="11" t="s">
        <v>1086</v>
      </c>
      <c r="G118" t="s">
        <v>3</v>
      </c>
      <c r="H118" s="11" t="s">
        <v>1087</v>
      </c>
      <c r="I118" s="11" t="s">
        <v>1088</v>
      </c>
      <c r="J118" s="12" t="s">
        <v>1089</v>
      </c>
      <c r="K118" s="12" t="s">
        <v>1090</v>
      </c>
      <c r="L118" s="12" t="s">
        <v>1091</v>
      </c>
      <c r="M118">
        <v>6.8999999999999999E-3</v>
      </c>
      <c r="N118" s="20">
        <v>5.23</v>
      </c>
      <c r="O118" s="12" t="s">
        <v>1092</v>
      </c>
      <c r="P118" s="3" t="s">
        <v>1093</v>
      </c>
      <c r="Q118" s="3" t="s">
        <v>1094</v>
      </c>
    </row>
    <row r="119" spans="1:17">
      <c r="A119" s="3">
        <v>1849</v>
      </c>
      <c r="B119" s="2">
        <v>4460.1000000000004</v>
      </c>
      <c r="D119" t="s">
        <v>1095</v>
      </c>
      <c r="E119" t="s">
        <v>1096</v>
      </c>
      <c r="F119" s="11" t="s">
        <v>1097</v>
      </c>
      <c r="G119" t="s">
        <v>3</v>
      </c>
      <c r="H119" s="11" t="s">
        <v>1098</v>
      </c>
      <c r="I119" s="11" t="s">
        <v>1099</v>
      </c>
      <c r="J119" s="12" t="s">
        <v>1100</v>
      </c>
      <c r="K119" s="12" t="s">
        <v>1101</v>
      </c>
      <c r="L119" s="12" t="s">
        <v>1102</v>
      </c>
      <c r="M119">
        <v>1.11E-2</v>
      </c>
      <c r="N119" s="20">
        <v>6.23</v>
      </c>
      <c r="O119" s="12" t="s">
        <v>1031</v>
      </c>
      <c r="P119" s="3" t="s">
        <v>1103</v>
      </c>
      <c r="Q119" s="3" t="s">
        <v>1104</v>
      </c>
    </row>
    <row r="120" spans="1:17">
      <c r="A120" s="3">
        <v>1189</v>
      </c>
      <c r="B120" s="2">
        <v>4463</v>
      </c>
      <c r="D120" t="s">
        <v>1108</v>
      </c>
      <c r="E120" t="s">
        <v>1105</v>
      </c>
      <c r="F120" s="11" t="s">
        <v>1106</v>
      </c>
      <c r="G120" t="s">
        <v>3</v>
      </c>
      <c r="H120" s="11" t="s">
        <v>1107</v>
      </c>
      <c r="I120" s="11" t="s">
        <v>1109</v>
      </c>
      <c r="J120" s="12" t="s">
        <v>1110</v>
      </c>
      <c r="K120" s="12" t="s">
        <v>743</v>
      </c>
      <c r="L120" s="12" t="s">
        <v>80</v>
      </c>
      <c r="M120">
        <v>8.6E-3</v>
      </c>
      <c r="N120" s="20">
        <v>5.22</v>
      </c>
      <c r="O120" s="12" t="s">
        <v>1111</v>
      </c>
      <c r="P120" s="3" t="s">
        <v>1112</v>
      </c>
      <c r="Q120" s="3" t="s">
        <v>1113</v>
      </c>
    </row>
    <row r="121" spans="1:17">
      <c r="A121" s="3">
        <v>1444</v>
      </c>
      <c r="B121" s="2">
        <v>4467</v>
      </c>
      <c r="E121" t="s">
        <v>1114</v>
      </c>
      <c r="F121" s="11" t="s">
        <v>1115</v>
      </c>
      <c r="G121" t="s">
        <v>3</v>
      </c>
      <c r="H121" s="11" t="s">
        <v>1116</v>
      </c>
      <c r="I121" s="11" t="s">
        <v>1117</v>
      </c>
      <c r="J121" s="12" t="s">
        <v>1118</v>
      </c>
      <c r="K121" s="12" t="s">
        <v>1119</v>
      </c>
      <c r="L121" s="12" t="s">
        <v>1120</v>
      </c>
      <c r="M121">
        <v>7.1999999999999998E-3</v>
      </c>
      <c r="N121" s="20">
        <v>5.81</v>
      </c>
      <c r="O121" s="12" t="s">
        <v>1121</v>
      </c>
      <c r="P121" s="3" t="s">
        <v>274</v>
      </c>
      <c r="Q121" s="3" t="s">
        <v>1122</v>
      </c>
    </row>
    <row r="122" spans="1:17">
      <c r="A122" s="3">
        <v>1190</v>
      </c>
      <c r="B122" s="2">
        <v>4468</v>
      </c>
      <c r="C122" t="s">
        <v>3</v>
      </c>
      <c r="E122" t="s">
        <v>1123</v>
      </c>
      <c r="F122" s="11" t="s">
        <v>1124</v>
      </c>
      <c r="G122" t="s">
        <v>3</v>
      </c>
      <c r="H122" s="11" t="s">
        <v>1125</v>
      </c>
      <c r="I122" s="11" t="s">
        <v>1126</v>
      </c>
      <c r="J122" s="12" t="s">
        <v>1127</v>
      </c>
      <c r="K122" s="12" t="s">
        <v>1128</v>
      </c>
      <c r="L122" s="12" t="s">
        <v>1129</v>
      </c>
      <c r="M122">
        <v>9.7999999999999997E-3</v>
      </c>
      <c r="N122" s="20">
        <v>7.3</v>
      </c>
      <c r="P122" s="3" t="s">
        <v>1130</v>
      </c>
      <c r="Q122" s="3" t="s">
        <v>1131</v>
      </c>
    </row>
    <row r="123" spans="1:17">
      <c r="A123" s="3">
        <v>1960</v>
      </c>
      <c r="B123" s="2">
        <v>4471</v>
      </c>
      <c r="D123" t="s">
        <v>1132</v>
      </c>
      <c r="E123" t="s">
        <v>1133</v>
      </c>
      <c r="F123" s="11" t="s">
        <v>1134</v>
      </c>
      <c r="G123" t="s">
        <v>145</v>
      </c>
      <c r="H123" s="11" t="s">
        <v>1135</v>
      </c>
      <c r="I123" s="11" t="s">
        <v>1136</v>
      </c>
      <c r="J123" s="12" t="s">
        <v>1137</v>
      </c>
      <c r="L123" s="12" t="s">
        <v>1038</v>
      </c>
      <c r="M123">
        <v>7.4999999999999997E-3</v>
      </c>
      <c r="N123" s="20">
        <v>11.08</v>
      </c>
      <c r="O123" s="12" t="s">
        <v>272</v>
      </c>
      <c r="P123" s="3" t="s">
        <v>1138</v>
      </c>
    </row>
    <row r="124" spans="1:17">
      <c r="A124" s="3">
        <v>497</v>
      </c>
      <c r="B124" s="2">
        <v>4474</v>
      </c>
      <c r="C124" t="s">
        <v>2</v>
      </c>
      <c r="D124" s="18" t="s">
        <v>1139</v>
      </c>
      <c r="J124" s="12" t="s">
        <v>1149</v>
      </c>
      <c r="K124" s="12" t="s">
        <v>1150</v>
      </c>
      <c r="N124" s="22" t="s">
        <v>1151</v>
      </c>
      <c r="P124" s="3" t="s">
        <v>372</v>
      </c>
      <c r="Q124" s="3" t="s">
        <v>1152</v>
      </c>
    </row>
    <row r="125" spans="1:17">
      <c r="A125" s="3">
        <v>498</v>
      </c>
      <c r="B125" s="2">
        <v>4474</v>
      </c>
      <c r="C125" t="s">
        <v>3</v>
      </c>
      <c r="D125" s="18" t="s">
        <v>1140</v>
      </c>
      <c r="E125" t="s">
        <v>1141</v>
      </c>
      <c r="F125" s="11" t="s">
        <v>1142</v>
      </c>
      <c r="G125" t="s">
        <v>3</v>
      </c>
      <c r="H125" s="11" t="s">
        <v>1143</v>
      </c>
      <c r="I125" s="11" t="s">
        <v>1144</v>
      </c>
      <c r="J125" s="12" t="s">
        <v>1145</v>
      </c>
      <c r="K125" s="12" t="s">
        <v>1146</v>
      </c>
      <c r="L125" s="12" t="s">
        <v>189</v>
      </c>
      <c r="M125">
        <v>3.3E-3</v>
      </c>
      <c r="N125" s="20">
        <v>7.57</v>
      </c>
      <c r="O125" s="12" t="s">
        <v>1147</v>
      </c>
      <c r="P125" s="3" t="s">
        <v>789</v>
      </c>
      <c r="Q125" s="3" t="s">
        <v>1148</v>
      </c>
    </row>
    <row r="126" spans="1:17">
      <c r="A126" s="3">
        <v>1352</v>
      </c>
      <c r="B126" s="2">
        <v>4476</v>
      </c>
      <c r="C126" t="s">
        <v>3</v>
      </c>
      <c r="E126" t="s">
        <v>1153</v>
      </c>
      <c r="F126" s="11" t="s">
        <v>1154</v>
      </c>
      <c r="G126" t="s">
        <v>3</v>
      </c>
      <c r="H126" s="11" t="s">
        <v>1155</v>
      </c>
      <c r="I126" s="11" t="s">
        <v>1156</v>
      </c>
      <c r="J126" s="12" t="s">
        <v>1157</v>
      </c>
      <c r="K126" s="12" t="s">
        <v>1158</v>
      </c>
      <c r="L126" s="12" t="s">
        <v>1159</v>
      </c>
      <c r="M126">
        <v>6.4999999999999997E-3</v>
      </c>
      <c r="N126" s="20">
        <v>6.73</v>
      </c>
      <c r="O126" s="12" t="s">
        <v>1160</v>
      </c>
      <c r="P126" s="3" t="s">
        <v>1161</v>
      </c>
      <c r="Q126" s="3" t="s">
        <v>1162</v>
      </c>
    </row>
    <row r="127" spans="1:17">
      <c r="A127" s="3">
        <v>841</v>
      </c>
      <c r="B127" s="2">
        <v>4478</v>
      </c>
      <c r="C127" t="s">
        <v>3</v>
      </c>
      <c r="D127" t="s">
        <v>1163</v>
      </c>
      <c r="E127" t="s">
        <v>1164</v>
      </c>
      <c r="F127" s="11" t="s">
        <v>1165</v>
      </c>
      <c r="G127" t="s">
        <v>3</v>
      </c>
      <c r="H127" s="11" t="s">
        <v>1166</v>
      </c>
      <c r="I127" s="11" t="s">
        <v>1167</v>
      </c>
      <c r="J127" s="12" t="s">
        <v>1168</v>
      </c>
      <c r="K127" s="12" t="s">
        <v>313</v>
      </c>
      <c r="L127" s="12" t="s">
        <v>1019</v>
      </c>
      <c r="M127">
        <v>9.7999999999999997E-3</v>
      </c>
      <c r="N127" s="20">
        <v>5.15</v>
      </c>
      <c r="O127" s="12" t="s">
        <v>1169</v>
      </c>
      <c r="P127" s="3" t="s">
        <v>1170</v>
      </c>
      <c r="Q127" s="3" t="s">
        <v>1171</v>
      </c>
    </row>
    <row r="128" spans="1:17">
      <c r="A128" s="3">
        <v>576</v>
      </c>
      <c r="B128" s="2">
        <v>4483</v>
      </c>
      <c r="C128" t="s">
        <v>2</v>
      </c>
      <c r="D128" s="18" t="s">
        <v>1182</v>
      </c>
      <c r="J128" s="12" t="s">
        <v>1183</v>
      </c>
      <c r="K128" s="12" t="s">
        <v>1184</v>
      </c>
      <c r="N128" s="20">
        <v>6.75</v>
      </c>
      <c r="O128" s="12" t="s">
        <v>764</v>
      </c>
      <c r="P128" s="3" t="s">
        <v>361</v>
      </c>
      <c r="Q128" s="3" t="s">
        <v>1185</v>
      </c>
    </row>
    <row r="129" spans="1:17">
      <c r="A129" s="3">
        <v>577</v>
      </c>
      <c r="B129" s="2">
        <v>4483</v>
      </c>
      <c r="C129" t="s">
        <v>3</v>
      </c>
      <c r="D129" s="18" t="s">
        <v>1172</v>
      </c>
      <c r="E129" t="s">
        <v>1174</v>
      </c>
      <c r="F129" s="11" t="s">
        <v>1173</v>
      </c>
      <c r="G129" t="s">
        <v>3</v>
      </c>
      <c r="H129" s="11" t="s">
        <v>1175</v>
      </c>
      <c r="I129" s="11" t="s">
        <v>1176</v>
      </c>
      <c r="J129" s="12" t="s">
        <v>1177</v>
      </c>
      <c r="K129" s="12" t="s">
        <v>1178</v>
      </c>
      <c r="L129" s="12" t="s">
        <v>1179</v>
      </c>
      <c r="M129" s="11" t="s">
        <v>1180</v>
      </c>
      <c r="N129" s="20">
        <v>6.57</v>
      </c>
      <c r="O129" s="12" t="s">
        <v>764</v>
      </c>
      <c r="P129" s="3" t="s">
        <v>361</v>
      </c>
      <c r="Q129" s="3" t="s">
        <v>1181</v>
      </c>
    </row>
    <row r="130" spans="1:17">
      <c r="A130" s="3">
        <v>1635</v>
      </c>
      <c r="B130" s="2">
        <v>4580</v>
      </c>
      <c r="E130" t="s">
        <v>1186</v>
      </c>
      <c r="F130" s="11" t="s">
        <v>1187</v>
      </c>
      <c r="G130" t="s">
        <v>3</v>
      </c>
      <c r="H130" s="11" t="s">
        <v>1188</v>
      </c>
      <c r="I130" s="11" t="s">
        <v>1189</v>
      </c>
      <c r="J130" s="12" t="s">
        <v>1190</v>
      </c>
      <c r="K130" s="12" t="s">
        <v>1191</v>
      </c>
      <c r="L130" s="12" t="s">
        <v>936</v>
      </c>
      <c r="M130">
        <v>7.1999999999999998E-3</v>
      </c>
      <c r="N130" s="20">
        <v>8.07</v>
      </c>
      <c r="O130" s="12" t="s">
        <v>160</v>
      </c>
      <c r="P130" s="3" t="s">
        <v>1192</v>
      </c>
      <c r="Q130" s="3" t="s">
        <v>1193</v>
      </c>
    </row>
    <row r="131" spans="1:17">
      <c r="A131" s="3">
        <v>580</v>
      </c>
      <c r="B131" s="2">
        <v>4593</v>
      </c>
      <c r="C131" t="s">
        <v>3</v>
      </c>
      <c r="D131" t="s">
        <v>1194</v>
      </c>
      <c r="E131" t="s">
        <v>1195</v>
      </c>
      <c r="F131" s="11" t="s">
        <v>1196</v>
      </c>
      <c r="G131" t="s">
        <v>3</v>
      </c>
      <c r="H131" s="11" t="s">
        <v>1197</v>
      </c>
      <c r="I131" s="11" t="s">
        <v>1198</v>
      </c>
      <c r="J131" s="12" t="s">
        <v>1199</v>
      </c>
      <c r="K131" s="12" t="s">
        <v>1200</v>
      </c>
      <c r="L131" s="12" t="s">
        <v>1201</v>
      </c>
      <c r="M131">
        <v>7.4000000000000003E-3</v>
      </c>
      <c r="N131" s="20">
        <v>7.57</v>
      </c>
      <c r="O131" s="12" t="s">
        <v>784</v>
      </c>
      <c r="P131" s="3" t="s">
        <v>870</v>
      </c>
      <c r="Q131" s="3" t="s">
        <v>1202</v>
      </c>
    </row>
    <row r="132" spans="1:17">
      <c r="A132" s="3">
        <v>1079</v>
      </c>
      <c r="B132" s="2">
        <v>4620</v>
      </c>
      <c r="C132" t="s">
        <v>3</v>
      </c>
      <c r="D132" t="s">
        <v>1203</v>
      </c>
      <c r="E132" t="s">
        <v>1204</v>
      </c>
      <c r="F132" s="11" t="s">
        <v>1205</v>
      </c>
      <c r="G132" t="s">
        <v>3</v>
      </c>
      <c r="H132" s="11" t="s">
        <v>1206</v>
      </c>
      <c r="I132" s="11" t="s">
        <v>1207</v>
      </c>
      <c r="J132" s="12" t="s">
        <v>1208</v>
      </c>
      <c r="K132" s="12" t="s">
        <v>1209</v>
      </c>
      <c r="L132" s="12" t="s">
        <v>1210</v>
      </c>
      <c r="M132">
        <v>8.3999999999999995E-3</v>
      </c>
      <c r="N132" s="20">
        <v>5.67</v>
      </c>
      <c r="O132" s="12" t="s">
        <v>1211</v>
      </c>
      <c r="P132" s="3" t="s">
        <v>1212</v>
      </c>
      <c r="Q132" s="3" t="s">
        <v>1213</v>
      </c>
    </row>
    <row r="133" spans="1:17">
      <c r="A133" s="3">
        <v>891</v>
      </c>
      <c r="B133" s="2">
        <v>4722</v>
      </c>
      <c r="D133" t="s">
        <v>1214</v>
      </c>
      <c r="E133" t="s">
        <v>1215</v>
      </c>
      <c r="F133" s="11" t="s">
        <v>1216</v>
      </c>
      <c r="G133" t="s">
        <v>3</v>
      </c>
      <c r="H133" s="11" t="s">
        <v>1217</v>
      </c>
      <c r="I133" s="11" t="s">
        <v>1218</v>
      </c>
      <c r="J133" s="12" t="s">
        <v>1219</v>
      </c>
      <c r="K133" s="12" t="s">
        <v>1220</v>
      </c>
      <c r="L133" s="12" t="s">
        <v>1221</v>
      </c>
      <c r="M133">
        <v>7.3000000000000001E-3</v>
      </c>
      <c r="N133" s="22" t="s">
        <v>1222</v>
      </c>
      <c r="O133" s="12" t="s">
        <v>570</v>
      </c>
      <c r="P133" s="3" t="s">
        <v>63</v>
      </c>
      <c r="Q133" s="3" t="s">
        <v>1223</v>
      </c>
    </row>
    <row r="134" spans="1:17">
      <c r="A134" s="3">
        <v>892</v>
      </c>
      <c r="B134" s="2">
        <v>4765</v>
      </c>
      <c r="D134" t="s">
        <v>1224</v>
      </c>
      <c r="E134" t="s">
        <v>1225</v>
      </c>
      <c r="F134" s="11" t="s">
        <v>1226</v>
      </c>
      <c r="G134" t="s">
        <v>3</v>
      </c>
      <c r="H134" s="11" t="s">
        <v>1227</v>
      </c>
      <c r="I134" s="11" t="s">
        <v>1228</v>
      </c>
      <c r="J134" s="12" t="s">
        <v>1229</v>
      </c>
      <c r="K134" s="12" t="s">
        <v>1230</v>
      </c>
      <c r="L134" s="12" t="s">
        <v>763</v>
      </c>
      <c r="M134">
        <v>9.7999999999999997E-3</v>
      </c>
      <c r="N134" s="20">
        <v>7.72</v>
      </c>
      <c r="O134" s="12" t="s">
        <v>360</v>
      </c>
      <c r="P134" s="3" t="s">
        <v>251</v>
      </c>
      <c r="Q134" s="3" t="s">
        <v>1231</v>
      </c>
    </row>
    <row r="135" spans="1:17">
      <c r="A135" s="3">
        <v>1252</v>
      </c>
      <c r="B135" s="2">
        <v>4766</v>
      </c>
      <c r="D135" s="18" t="s">
        <v>1232</v>
      </c>
      <c r="E135" t="s">
        <v>1239</v>
      </c>
      <c r="F135" s="11" t="s">
        <v>1233</v>
      </c>
      <c r="G135" t="s">
        <v>3</v>
      </c>
      <c r="H135" s="11" t="s">
        <v>1234</v>
      </c>
      <c r="I135" s="11" t="s">
        <v>1235</v>
      </c>
      <c r="J135" s="12" t="s">
        <v>1236</v>
      </c>
      <c r="K135" s="12" t="s">
        <v>1237</v>
      </c>
      <c r="L135" s="12" t="s">
        <v>1238</v>
      </c>
      <c r="M135">
        <v>8.3999999999999995E-3</v>
      </c>
      <c r="N135" s="22" t="s">
        <v>1242</v>
      </c>
      <c r="O135" s="12" t="s">
        <v>691</v>
      </c>
      <c r="P135" s="3" t="s">
        <v>1240</v>
      </c>
      <c r="Q135" s="3" t="s">
        <v>1241</v>
      </c>
    </row>
    <row r="136" spans="1:17">
      <c r="A136" s="3">
        <v>1107</v>
      </c>
      <c r="B136" s="2">
        <v>4769</v>
      </c>
      <c r="C136" t="s">
        <v>3</v>
      </c>
      <c r="E136" t="s">
        <v>1243</v>
      </c>
      <c r="F136" s="11" t="s">
        <v>1244</v>
      </c>
      <c r="G136" t="s">
        <v>3</v>
      </c>
      <c r="H136" s="11" t="s">
        <v>1245</v>
      </c>
      <c r="I136" s="11" t="s">
        <v>1246</v>
      </c>
      <c r="J136" s="12" t="s">
        <v>857</v>
      </c>
      <c r="K136" s="12" t="s">
        <v>1248</v>
      </c>
      <c r="L136" s="12" t="s">
        <v>1247</v>
      </c>
      <c r="M136">
        <v>9.7999999999999997E-3</v>
      </c>
      <c r="N136" s="20">
        <v>7.14</v>
      </c>
      <c r="O136" s="12" t="s">
        <v>1249</v>
      </c>
      <c r="P136" s="3" t="s">
        <v>351</v>
      </c>
      <c r="Q136" s="3" t="s">
        <v>1250</v>
      </c>
    </row>
    <row r="137" spans="1:17">
      <c r="A137" s="3">
        <v>1106</v>
      </c>
      <c r="B137" s="2">
        <v>4770</v>
      </c>
      <c r="E137" t="s">
        <v>1251</v>
      </c>
      <c r="F137" s="11" t="s">
        <v>1252</v>
      </c>
      <c r="G137" t="s">
        <v>3</v>
      </c>
      <c r="H137" s="11" t="s">
        <v>1253</v>
      </c>
      <c r="I137" s="11" t="s">
        <v>1254</v>
      </c>
      <c r="J137" s="12" t="s">
        <v>857</v>
      </c>
      <c r="K137" s="12" t="s">
        <v>979</v>
      </c>
      <c r="L137" s="12" t="s">
        <v>349</v>
      </c>
      <c r="M137">
        <v>9.7999999999999997E-3</v>
      </c>
      <c r="N137" s="20">
        <v>7.59</v>
      </c>
      <c r="O137" s="12" t="s">
        <v>1255</v>
      </c>
      <c r="P137" s="3" t="s">
        <v>1256</v>
      </c>
      <c r="Q137" s="3" t="s">
        <v>1257</v>
      </c>
    </row>
    <row r="138" spans="1:17">
      <c r="A138" s="3">
        <v>1199</v>
      </c>
      <c r="B138" s="2">
        <v>4779</v>
      </c>
      <c r="C138" t="s">
        <v>3</v>
      </c>
      <c r="D138" t="s">
        <v>1258</v>
      </c>
      <c r="E138" t="s">
        <v>1259</v>
      </c>
      <c r="F138" s="11" t="s">
        <v>1260</v>
      </c>
      <c r="G138" t="s">
        <v>3</v>
      </c>
      <c r="H138" s="11" t="s">
        <v>1261</v>
      </c>
      <c r="I138" s="11" t="s">
        <v>1262</v>
      </c>
      <c r="J138" s="12" t="s">
        <v>1263</v>
      </c>
      <c r="K138" s="12" t="s">
        <v>1264</v>
      </c>
      <c r="L138" s="12" t="s">
        <v>673</v>
      </c>
      <c r="M138">
        <v>5.8999999999999999E-3</v>
      </c>
      <c r="N138" s="20">
        <v>5.85</v>
      </c>
      <c r="O138" s="12" t="s">
        <v>1265</v>
      </c>
      <c r="P138" s="3" t="s">
        <v>232</v>
      </c>
      <c r="Q138" s="3" t="s">
        <v>1266</v>
      </c>
    </row>
    <row r="139" spans="1:17">
      <c r="A139" s="3">
        <v>507</v>
      </c>
      <c r="B139" s="2">
        <v>4783</v>
      </c>
      <c r="C139" t="s">
        <v>3</v>
      </c>
      <c r="E139" t="s">
        <v>1267</v>
      </c>
      <c r="F139" s="11" t="s">
        <v>1268</v>
      </c>
      <c r="G139" t="s">
        <v>3</v>
      </c>
      <c r="H139" s="11" t="s">
        <v>1269</v>
      </c>
      <c r="I139" s="11" t="s">
        <v>1270</v>
      </c>
      <c r="J139" s="12" t="s">
        <v>1271</v>
      </c>
      <c r="K139" s="12" t="s">
        <v>1272</v>
      </c>
      <c r="L139" s="12" t="s">
        <v>1273</v>
      </c>
      <c r="M139">
        <v>1.11E-2</v>
      </c>
      <c r="N139" s="22" t="s">
        <v>1274</v>
      </c>
      <c r="O139" s="12" t="s">
        <v>411</v>
      </c>
      <c r="P139" s="3" t="s">
        <v>1275</v>
      </c>
      <c r="Q139" s="3" t="s">
        <v>1276</v>
      </c>
    </row>
    <row r="140" spans="1:17">
      <c r="A140" s="3">
        <v>1054</v>
      </c>
      <c r="B140" s="2">
        <v>4784</v>
      </c>
      <c r="C140" t="s">
        <v>1</v>
      </c>
      <c r="E140" t="s">
        <v>1277</v>
      </c>
      <c r="F140" s="11" t="s">
        <v>1283</v>
      </c>
      <c r="G140" t="s">
        <v>3</v>
      </c>
      <c r="H140" s="11" t="s">
        <v>1278</v>
      </c>
      <c r="I140" s="11" t="s">
        <v>1279</v>
      </c>
      <c r="J140" s="12" t="s">
        <v>1280</v>
      </c>
      <c r="K140" s="12" t="s">
        <v>1281</v>
      </c>
      <c r="L140" s="12" t="s">
        <v>1282</v>
      </c>
      <c r="M140">
        <v>8.3999999999999995E-3</v>
      </c>
      <c r="N140" s="20">
        <v>6.56</v>
      </c>
      <c r="O140" s="12" t="s">
        <v>231</v>
      </c>
      <c r="P140" s="3" t="s">
        <v>129</v>
      </c>
      <c r="Q140" s="3" t="s">
        <v>1284</v>
      </c>
    </row>
    <row r="141" spans="1:17">
      <c r="A141" s="3">
        <v>1447</v>
      </c>
      <c r="B141" s="2">
        <v>4790</v>
      </c>
      <c r="C141" t="s">
        <v>3</v>
      </c>
      <c r="D141" s="18" t="s">
        <v>1285</v>
      </c>
      <c r="E141" t="s">
        <v>1286</v>
      </c>
      <c r="F141" s="11" t="s">
        <v>1287</v>
      </c>
      <c r="G141" t="s">
        <v>3</v>
      </c>
      <c r="H141" s="11" t="s">
        <v>1288</v>
      </c>
      <c r="I141" s="11" t="s">
        <v>1289</v>
      </c>
      <c r="J141" s="12" t="s">
        <v>1290</v>
      </c>
      <c r="K141" s="12" t="s">
        <v>1291</v>
      </c>
      <c r="L141" s="12" t="s">
        <v>981</v>
      </c>
      <c r="M141">
        <v>6.1000000000000004E-3</v>
      </c>
      <c r="N141" s="20">
        <v>3.23</v>
      </c>
      <c r="O141" s="12" t="s">
        <v>1169</v>
      </c>
      <c r="P141" s="3" t="s">
        <v>1292</v>
      </c>
      <c r="Q141" s="3" t="s">
        <v>1293</v>
      </c>
    </row>
    <row r="142" spans="1:17">
      <c r="A142" s="3">
        <v>763</v>
      </c>
      <c r="B142" s="2">
        <v>4793</v>
      </c>
      <c r="C142" t="s">
        <v>3</v>
      </c>
      <c r="D142" t="s">
        <v>1294</v>
      </c>
      <c r="E142" s="11" t="s">
        <v>1295</v>
      </c>
      <c r="F142" s="11" t="s">
        <v>1296</v>
      </c>
      <c r="G142" t="s">
        <v>3</v>
      </c>
      <c r="H142" s="11" t="s">
        <v>1297</v>
      </c>
      <c r="I142" s="11" t="s">
        <v>1298</v>
      </c>
      <c r="J142" s="12" t="s">
        <v>1299</v>
      </c>
      <c r="K142" s="12" t="s">
        <v>1300</v>
      </c>
      <c r="L142" s="12" t="s">
        <v>1301</v>
      </c>
      <c r="M142">
        <v>8.6999999999999994E-3</v>
      </c>
      <c r="N142" s="20">
        <v>7.33</v>
      </c>
      <c r="O142" s="12" t="s">
        <v>455</v>
      </c>
      <c r="P142" s="3" t="s">
        <v>212</v>
      </c>
      <c r="Q142" s="3" t="s">
        <v>1302</v>
      </c>
    </row>
    <row r="143" spans="1:17">
      <c r="A143" s="3">
        <v>1001</v>
      </c>
      <c r="B143" s="2">
        <v>4805</v>
      </c>
      <c r="C143" t="s">
        <v>2</v>
      </c>
      <c r="D143" t="s">
        <v>1313</v>
      </c>
      <c r="J143" s="12" t="s">
        <v>1314</v>
      </c>
      <c r="K143" s="12" t="s">
        <v>1315</v>
      </c>
      <c r="N143" s="22" t="s">
        <v>1316</v>
      </c>
      <c r="O143" s="12" t="s">
        <v>784</v>
      </c>
      <c r="P143" s="3" t="s">
        <v>361</v>
      </c>
      <c r="Q143" s="3" t="s">
        <v>1317</v>
      </c>
    </row>
    <row r="144" spans="1:17">
      <c r="A144" s="3">
        <v>1002</v>
      </c>
      <c r="B144" s="2">
        <v>4805</v>
      </c>
      <c r="C144" t="s">
        <v>3</v>
      </c>
      <c r="D144" t="s">
        <v>1303</v>
      </c>
      <c r="E144" t="s">
        <v>1304</v>
      </c>
      <c r="F144" s="11" t="s">
        <v>1305</v>
      </c>
      <c r="G144" t="s">
        <v>3</v>
      </c>
      <c r="H144" s="11" t="s">
        <v>1306</v>
      </c>
      <c r="I144" s="11" t="s">
        <v>1307</v>
      </c>
      <c r="J144" s="12" t="s">
        <v>1308</v>
      </c>
      <c r="K144" s="12" t="s">
        <v>1309</v>
      </c>
      <c r="L144" s="12" t="s">
        <v>1310</v>
      </c>
      <c r="M144">
        <v>6.4000000000000003E-3</v>
      </c>
      <c r="N144" s="20">
        <v>7.72</v>
      </c>
      <c r="O144" s="12" t="s">
        <v>436</v>
      </c>
      <c r="P144" s="3" t="s">
        <v>1311</v>
      </c>
      <c r="Q144" s="3" t="s">
        <v>1312</v>
      </c>
    </row>
    <row r="145" spans="1:17">
      <c r="A145" s="3">
        <v>1257</v>
      </c>
      <c r="B145" s="2">
        <v>5086</v>
      </c>
      <c r="D145" s="18" t="s">
        <v>1318</v>
      </c>
      <c r="E145" t="s">
        <v>1319</v>
      </c>
      <c r="F145" s="11" t="s">
        <v>1320</v>
      </c>
      <c r="G145" t="s">
        <v>3</v>
      </c>
      <c r="H145" s="11" t="s">
        <v>1321</v>
      </c>
      <c r="I145" s="11" t="s">
        <v>1322</v>
      </c>
      <c r="J145" s="12" t="s">
        <v>178</v>
      </c>
      <c r="K145" s="12" t="s">
        <v>1323</v>
      </c>
      <c r="L145" s="12" t="s">
        <v>1028</v>
      </c>
      <c r="M145">
        <v>6.7000000000000002E-3</v>
      </c>
      <c r="N145" s="20">
        <v>4.51</v>
      </c>
      <c r="O145" s="12" t="s">
        <v>1324</v>
      </c>
      <c r="P145" s="3" t="s">
        <v>1325</v>
      </c>
      <c r="Q145" s="3" t="s">
        <v>1326</v>
      </c>
    </row>
    <row r="146" spans="1:17">
      <c r="A146" s="3">
        <v>956</v>
      </c>
      <c r="B146" s="2">
        <v>5088</v>
      </c>
      <c r="C146" t="s">
        <v>3</v>
      </c>
      <c r="E146" t="s">
        <v>1327</v>
      </c>
      <c r="F146" s="11" t="s">
        <v>1328</v>
      </c>
      <c r="G146" t="s">
        <v>3</v>
      </c>
      <c r="H146" s="11" t="s">
        <v>1329</v>
      </c>
      <c r="I146" s="11" t="s">
        <v>1330</v>
      </c>
      <c r="J146" s="12" t="s">
        <v>1331</v>
      </c>
      <c r="K146" s="12" t="s">
        <v>1332</v>
      </c>
      <c r="L146" s="12" t="s">
        <v>847</v>
      </c>
      <c r="M146">
        <v>1.11E-2</v>
      </c>
      <c r="N146" s="20">
        <v>5.59</v>
      </c>
      <c r="O146" s="12" t="s">
        <v>1333</v>
      </c>
      <c r="P146" s="3" t="s">
        <v>1334</v>
      </c>
      <c r="Q146" s="3" t="s">
        <v>1335</v>
      </c>
    </row>
    <row r="147" spans="1:17">
      <c r="A147" s="3">
        <v>1592</v>
      </c>
      <c r="B147" s="2">
        <v>5094</v>
      </c>
      <c r="D147" t="s">
        <v>1336</v>
      </c>
      <c r="E147" t="s">
        <v>1337</v>
      </c>
      <c r="F147" s="11" t="s">
        <v>1338</v>
      </c>
      <c r="G147" t="s">
        <v>3</v>
      </c>
      <c r="H147" s="11" t="s">
        <v>1339</v>
      </c>
      <c r="I147" s="11" t="s">
        <v>1340</v>
      </c>
      <c r="J147" s="12" t="s">
        <v>1341</v>
      </c>
      <c r="K147" s="12" t="s">
        <v>1342</v>
      </c>
      <c r="L147" s="12" t="s">
        <v>1343</v>
      </c>
      <c r="M147">
        <v>8.0999999999999996E-3</v>
      </c>
      <c r="N147" s="20">
        <v>5.87</v>
      </c>
      <c r="O147" s="12" t="s">
        <v>1031</v>
      </c>
      <c r="P147" s="3" t="s">
        <v>1344</v>
      </c>
      <c r="Q147" s="3" t="s">
        <v>1345</v>
      </c>
    </row>
    <row r="148" spans="1:17">
      <c r="A148" s="3">
        <v>1765</v>
      </c>
      <c r="B148" s="2">
        <v>5098.1000000000004</v>
      </c>
      <c r="C148" t="s">
        <v>3</v>
      </c>
      <c r="E148" t="s">
        <v>1346</v>
      </c>
      <c r="F148" s="11" t="s">
        <v>1347</v>
      </c>
      <c r="G148" t="s">
        <v>3</v>
      </c>
      <c r="H148" s="11" t="s">
        <v>1348</v>
      </c>
      <c r="I148" s="11" t="s">
        <v>1349</v>
      </c>
      <c r="J148" s="12" t="s">
        <v>1350</v>
      </c>
      <c r="K148" s="12" t="s">
        <v>1351</v>
      </c>
      <c r="L148" s="12" t="s">
        <v>1352</v>
      </c>
      <c r="M148">
        <v>4.1999999999999997E-3</v>
      </c>
      <c r="N148" s="20">
        <v>8.0500000000000007</v>
      </c>
      <c r="O148" s="12" t="s">
        <v>179</v>
      </c>
      <c r="P148" s="3" t="s">
        <v>655</v>
      </c>
      <c r="Q148" s="3" t="s">
        <v>1353</v>
      </c>
    </row>
    <row r="149" spans="1:17">
      <c r="A149" s="3">
        <v>462</v>
      </c>
      <c r="B149" s="2">
        <v>5107</v>
      </c>
      <c r="C149" t="s">
        <v>3</v>
      </c>
      <c r="D149" s="18" t="s">
        <v>1354</v>
      </c>
      <c r="E149" t="s">
        <v>1355</v>
      </c>
      <c r="F149" s="11" t="s">
        <v>1356</v>
      </c>
      <c r="G149" t="s">
        <v>3</v>
      </c>
      <c r="H149" s="11" t="s">
        <v>1357</v>
      </c>
      <c r="I149" s="11" t="s">
        <v>1358</v>
      </c>
      <c r="J149" s="12" t="s">
        <v>1359</v>
      </c>
      <c r="K149" s="12" t="s">
        <v>1360</v>
      </c>
      <c r="L149" s="12" t="s">
        <v>1361</v>
      </c>
      <c r="M149">
        <v>8.9999999999999998E-4</v>
      </c>
      <c r="N149" s="20">
        <v>4.49</v>
      </c>
      <c r="O149" s="12" t="s">
        <v>231</v>
      </c>
      <c r="P149" s="12" t="s">
        <v>1362</v>
      </c>
      <c r="Q149" s="3" t="s">
        <v>1363</v>
      </c>
    </row>
    <row r="150" spans="1:17">
      <c r="A150" s="3">
        <v>960</v>
      </c>
      <c r="B150" s="2">
        <v>5332</v>
      </c>
      <c r="C150" t="s">
        <v>3</v>
      </c>
      <c r="D150" s="18" t="s">
        <v>1364</v>
      </c>
      <c r="E150" t="s">
        <v>1365</v>
      </c>
      <c r="F150" s="11" t="s">
        <v>1366</v>
      </c>
      <c r="G150" t="s">
        <v>3</v>
      </c>
      <c r="H150" s="11" t="s">
        <v>1367</v>
      </c>
      <c r="I150" s="11" t="s">
        <v>1368</v>
      </c>
      <c r="J150" s="12" t="s">
        <v>335</v>
      </c>
      <c r="K150" s="12" t="s">
        <v>1369</v>
      </c>
      <c r="L150" s="12" t="s">
        <v>1370</v>
      </c>
      <c r="M150">
        <v>7.1999999999999998E-3</v>
      </c>
      <c r="N150" s="20">
        <v>2.96</v>
      </c>
      <c r="O150" s="12" t="s">
        <v>1371</v>
      </c>
      <c r="P150" s="3" t="s">
        <v>1372</v>
      </c>
      <c r="Q150" s="3" t="s">
        <v>1373</v>
      </c>
    </row>
    <row r="151" spans="1:17">
      <c r="A151" s="3">
        <v>900</v>
      </c>
      <c r="B151" s="2">
        <v>5335</v>
      </c>
      <c r="E151" t="s">
        <v>1374</v>
      </c>
      <c r="F151" s="11" t="s">
        <v>1375</v>
      </c>
      <c r="G151" t="s">
        <v>3</v>
      </c>
      <c r="H151" s="11" t="s">
        <v>1376</v>
      </c>
      <c r="I151" s="11" t="s">
        <v>1377</v>
      </c>
      <c r="J151" s="12" t="s">
        <v>1378</v>
      </c>
      <c r="K151" s="12" t="s">
        <v>1379</v>
      </c>
      <c r="L151" s="12" t="s">
        <v>496</v>
      </c>
      <c r="M151">
        <v>7.1999999999999998E-3</v>
      </c>
      <c r="N151" s="20">
        <v>7.25</v>
      </c>
      <c r="O151" s="12" t="s">
        <v>497</v>
      </c>
      <c r="P151" s="3" t="s">
        <v>445</v>
      </c>
      <c r="Q151" s="3" t="s">
        <v>1380</v>
      </c>
    </row>
    <row r="152" spans="1:17">
      <c r="A152" s="3">
        <v>773</v>
      </c>
      <c r="B152" s="2">
        <v>5337</v>
      </c>
      <c r="C152" t="s">
        <v>3</v>
      </c>
      <c r="D152" s="18" t="s">
        <v>1381</v>
      </c>
      <c r="E152" t="s">
        <v>1382</v>
      </c>
      <c r="F152" s="11" t="s">
        <v>1383</v>
      </c>
      <c r="G152" t="s">
        <v>3</v>
      </c>
      <c r="H152" s="11" t="s">
        <v>1384</v>
      </c>
      <c r="I152" s="11" t="s">
        <v>1385</v>
      </c>
      <c r="J152" s="12" t="s">
        <v>1386</v>
      </c>
      <c r="K152" s="12" t="s">
        <v>1387</v>
      </c>
      <c r="L152" s="12" t="s">
        <v>745</v>
      </c>
      <c r="M152">
        <v>4.8999999999999998E-3</v>
      </c>
      <c r="N152" s="20">
        <v>6.98</v>
      </c>
      <c r="O152" s="12" t="s">
        <v>1388</v>
      </c>
      <c r="P152" s="3" t="s">
        <v>1389</v>
      </c>
      <c r="Q152" s="3" t="s">
        <v>1390</v>
      </c>
    </row>
    <row r="153" spans="1:17">
      <c r="A153" s="3">
        <v>774</v>
      </c>
      <c r="B153" s="2">
        <v>5337</v>
      </c>
      <c r="C153" t="s">
        <v>2</v>
      </c>
      <c r="D153" s="18" t="s">
        <v>1391</v>
      </c>
      <c r="J153" s="12" t="s">
        <v>1392</v>
      </c>
      <c r="K153" s="12" t="s">
        <v>1393</v>
      </c>
      <c r="N153" s="20">
        <v>7.49</v>
      </c>
      <c r="O153" s="12" t="s">
        <v>436</v>
      </c>
      <c r="P153" s="3" t="s">
        <v>1394</v>
      </c>
      <c r="Q153" s="3" t="s">
        <v>1395</v>
      </c>
    </row>
    <row r="154" spans="1:17">
      <c r="A154" s="3">
        <v>636</v>
      </c>
      <c r="B154" s="2">
        <v>5341</v>
      </c>
      <c r="E154" t="s">
        <v>1396</v>
      </c>
      <c r="F154" s="11" t="s">
        <v>1397</v>
      </c>
      <c r="G154" t="s">
        <v>3</v>
      </c>
      <c r="H154" s="11" t="s">
        <v>1398</v>
      </c>
      <c r="I154" s="11" t="s">
        <v>1399</v>
      </c>
      <c r="J154" s="12" t="s">
        <v>1400</v>
      </c>
      <c r="K154" s="12" t="s">
        <v>1401</v>
      </c>
      <c r="L154" s="12" t="s">
        <v>88</v>
      </c>
      <c r="M154">
        <v>8.3999999999999995E-3</v>
      </c>
      <c r="N154" s="20">
        <v>5.14</v>
      </c>
      <c r="O154" s="12" t="s">
        <v>1402</v>
      </c>
      <c r="P154" s="3" t="s">
        <v>1403</v>
      </c>
      <c r="Q154" s="3" t="s">
        <v>1404</v>
      </c>
    </row>
    <row r="155" spans="1:17">
      <c r="A155" s="3">
        <v>1360</v>
      </c>
      <c r="B155" s="2">
        <v>5342</v>
      </c>
      <c r="C155" t="s">
        <v>3</v>
      </c>
      <c r="E155" t="s">
        <v>1405</v>
      </c>
      <c r="F155" s="11" t="s">
        <v>1406</v>
      </c>
      <c r="G155" t="s">
        <v>3</v>
      </c>
      <c r="H155" s="11" t="s">
        <v>1407</v>
      </c>
      <c r="I155" s="11" t="s">
        <v>1408</v>
      </c>
      <c r="J155" s="12" t="s">
        <v>1409</v>
      </c>
      <c r="K155" s="12" t="s">
        <v>1410</v>
      </c>
      <c r="L155" s="12" t="s">
        <v>1411</v>
      </c>
      <c r="M155">
        <v>1.11E-2</v>
      </c>
      <c r="N155" s="20">
        <v>7.6</v>
      </c>
      <c r="P155" s="3" t="s">
        <v>445</v>
      </c>
      <c r="Q155" s="3" t="s">
        <v>1412</v>
      </c>
    </row>
    <row r="156" spans="1:17">
      <c r="A156" s="3">
        <v>1645</v>
      </c>
      <c r="B156" s="2">
        <v>5348</v>
      </c>
      <c r="E156" t="s">
        <v>1413</v>
      </c>
      <c r="F156" s="11" t="s">
        <v>1414</v>
      </c>
      <c r="G156" t="s">
        <v>3</v>
      </c>
      <c r="H156" s="11" t="s">
        <v>1415</v>
      </c>
      <c r="I156" s="11" t="s">
        <v>1416</v>
      </c>
      <c r="J156" s="12" t="s">
        <v>1417</v>
      </c>
      <c r="K156" s="12" t="s">
        <v>1418</v>
      </c>
      <c r="L156" s="12" t="s">
        <v>1419</v>
      </c>
      <c r="M156">
        <v>8.3999999999999995E-3</v>
      </c>
      <c r="N156" s="20">
        <v>5.74</v>
      </c>
      <c r="O156" s="12" t="s">
        <v>1420</v>
      </c>
      <c r="P156" s="3" t="s">
        <v>1421</v>
      </c>
      <c r="Q156" s="3" t="s">
        <v>1422</v>
      </c>
    </row>
    <row r="157" spans="1:17">
      <c r="A157" s="3">
        <v>1596</v>
      </c>
      <c r="B157" s="2">
        <v>5349</v>
      </c>
      <c r="D157" t="s">
        <v>1423</v>
      </c>
      <c r="E157" t="s">
        <v>1424</v>
      </c>
      <c r="F157" s="11" t="s">
        <v>1425</v>
      </c>
      <c r="G157" t="s">
        <v>3</v>
      </c>
      <c r="H157" s="11" t="s">
        <v>1426</v>
      </c>
      <c r="I157" s="11" t="s">
        <v>1427</v>
      </c>
      <c r="J157" s="12" t="s">
        <v>1428</v>
      </c>
      <c r="K157" s="12" t="s">
        <v>1429</v>
      </c>
      <c r="L157" s="12" t="s">
        <v>1430</v>
      </c>
      <c r="M157">
        <v>6.8999999999999999E-3</v>
      </c>
      <c r="N157" s="20">
        <v>7.79</v>
      </c>
      <c r="O157" s="12" t="s">
        <v>411</v>
      </c>
      <c r="P157" s="3" t="s">
        <v>372</v>
      </c>
      <c r="Q157" s="3" t="s">
        <v>1431</v>
      </c>
    </row>
    <row r="158" spans="1:17">
      <c r="A158" s="3">
        <v>1085</v>
      </c>
      <c r="B158" s="2">
        <v>5356</v>
      </c>
      <c r="E158" t="s">
        <v>1432</v>
      </c>
      <c r="F158" s="11" t="s">
        <v>1433</v>
      </c>
      <c r="G158" t="s">
        <v>3</v>
      </c>
      <c r="H158" s="11" t="s">
        <v>1434</v>
      </c>
      <c r="I158" s="11" t="s">
        <v>1435</v>
      </c>
      <c r="J158" s="12" t="s">
        <v>1436</v>
      </c>
      <c r="K158" s="12" t="s">
        <v>1437</v>
      </c>
      <c r="L158" s="12" t="s">
        <v>1438</v>
      </c>
      <c r="M158">
        <v>6.8999999999999999E-3</v>
      </c>
      <c r="N158" s="20">
        <v>6.59</v>
      </c>
      <c r="O158" s="12" t="s">
        <v>62</v>
      </c>
      <c r="P158" s="3" t="s">
        <v>1439</v>
      </c>
      <c r="Q158" s="3" t="s">
        <v>1440</v>
      </c>
    </row>
    <row r="159" spans="1:17">
      <c r="A159" s="3">
        <v>1768</v>
      </c>
      <c r="B159" s="2">
        <v>5365</v>
      </c>
      <c r="D159" t="s">
        <v>1441</v>
      </c>
      <c r="E159" t="s">
        <v>1442</v>
      </c>
      <c r="F159" s="11" t="s">
        <v>1443</v>
      </c>
      <c r="G159" t="s">
        <v>3</v>
      </c>
      <c r="H159" s="11" t="s">
        <v>1444</v>
      </c>
      <c r="I159" s="11" t="s">
        <v>1445</v>
      </c>
      <c r="J159" s="12" t="s">
        <v>1446</v>
      </c>
      <c r="K159" s="12" t="s">
        <v>1447</v>
      </c>
      <c r="L159" s="12" t="s">
        <v>1448</v>
      </c>
      <c r="M159">
        <v>5.7999999999999996E-3</v>
      </c>
      <c r="N159" s="20">
        <v>9.17</v>
      </c>
      <c r="O159" s="12" t="s">
        <v>1449</v>
      </c>
      <c r="P159" s="3" t="s">
        <v>840</v>
      </c>
      <c r="Q159" s="3" t="s">
        <v>1450</v>
      </c>
    </row>
    <row r="160" spans="1:17">
      <c r="A160" s="3">
        <v>397</v>
      </c>
      <c r="B160" s="2">
        <v>5370</v>
      </c>
      <c r="C160" t="s">
        <v>3</v>
      </c>
      <c r="E160" t="s">
        <v>1451</v>
      </c>
      <c r="F160" s="11" t="s">
        <v>1452</v>
      </c>
      <c r="G160" t="s">
        <v>3</v>
      </c>
      <c r="H160" s="11" t="s">
        <v>1453</v>
      </c>
      <c r="I160" s="11" t="s">
        <v>1454</v>
      </c>
      <c r="J160" s="12" t="s">
        <v>1455</v>
      </c>
      <c r="K160" s="12" t="s">
        <v>1456</v>
      </c>
      <c r="L160" s="12" t="s">
        <v>1457</v>
      </c>
      <c r="M160">
        <v>7.7000000000000002E-3</v>
      </c>
      <c r="N160" s="22" t="s">
        <v>1458</v>
      </c>
      <c r="O160" s="12" t="s">
        <v>1459</v>
      </c>
      <c r="P160" s="3" t="s">
        <v>1460</v>
      </c>
      <c r="Q160" s="3" t="s">
        <v>1461</v>
      </c>
    </row>
    <row r="161" spans="1:17">
      <c r="A161" s="3">
        <v>852</v>
      </c>
      <c r="B161" s="2">
        <v>5375</v>
      </c>
      <c r="D161" s="18" t="s">
        <v>1462</v>
      </c>
      <c r="E161" t="s">
        <v>1463</v>
      </c>
      <c r="F161" s="11" t="s">
        <v>1464</v>
      </c>
      <c r="G161" t="s">
        <v>3</v>
      </c>
      <c r="H161" s="11" t="s">
        <v>1465</v>
      </c>
      <c r="I161" s="11" t="s">
        <v>1466</v>
      </c>
      <c r="J161" s="12" t="s">
        <v>1467</v>
      </c>
      <c r="K161" s="12" t="s">
        <v>1158</v>
      </c>
      <c r="L161" s="12" t="s">
        <v>1468</v>
      </c>
      <c r="M161">
        <v>5.4999999999999997E-3</v>
      </c>
      <c r="N161" s="20">
        <v>5.04</v>
      </c>
      <c r="O161" s="12" t="s">
        <v>1469</v>
      </c>
      <c r="P161" s="3" t="s">
        <v>1470</v>
      </c>
      <c r="Q161" s="3" t="s">
        <v>1471</v>
      </c>
    </row>
    <row r="162" spans="1:17">
      <c r="A162" s="3">
        <v>1554</v>
      </c>
      <c r="B162" s="2">
        <v>5377</v>
      </c>
      <c r="C162" t="s">
        <v>3</v>
      </c>
      <c r="D162" s="18" t="s">
        <v>1472</v>
      </c>
      <c r="E162" t="s">
        <v>1473</v>
      </c>
      <c r="F162" s="11" t="s">
        <v>1474</v>
      </c>
      <c r="G162" t="s">
        <v>3</v>
      </c>
      <c r="H162" s="11" t="s">
        <v>1475</v>
      </c>
      <c r="I162" s="11" t="s">
        <v>1476</v>
      </c>
      <c r="J162" s="12" t="s">
        <v>1477</v>
      </c>
      <c r="K162" s="12" t="s">
        <v>1478</v>
      </c>
      <c r="L162" s="12" t="s">
        <v>1479</v>
      </c>
      <c r="M162">
        <v>5.4999999999999997E-3</v>
      </c>
      <c r="N162" s="22" t="s">
        <v>1480</v>
      </c>
      <c r="O162" s="12" t="s">
        <v>1481</v>
      </c>
      <c r="P162" s="3" t="s">
        <v>735</v>
      </c>
      <c r="Q162" s="3" t="s">
        <v>1482</v>
      </c>
    </row>
    <row r="163" spans="1:17">
      <c r="A163" s="3">
        <v>1009</v>
      </c>
      <c r="B163" s="2">
        <v>5378</v>
      </c>
      <c r="E163" t="s">
        <v>1483</v>
      </c>
      <c r="F163" s="11" t="s">
        <v>1484</v>
      </c>
      <c r="G163" t="s">
        <v>3</v>
      </c>
      <c r="H163" s="11" t="s">
        <v>1485</v>
      </c>
      <c r="I163" s="11" t="s">
        <v>1486</v>
      </c>
      <c r="J163" s="12" t="s">
        <v>1487</v>
      </c>
      <c r="K163" s="12" t="s">
        <v>1488</v>
      </c>
      <c r="L163" s="12" t="s">
        <v>1489</v>
      </c>
      <c r="M163">
        <v>9.7999999999999997E-3</v>
      </c>
      <c r="N163" s="20">
        <v>5.33</v>
      </c>
      <c r="O163" s="12" t="s">
        <v>1490</v>
      </c>
      <c r="P163" s="3" t="s">
        <v>1491</v>
      </c>
      <c r="Q163" s="3" t="s">
        <v>1492</v>
      </c>
    </row>
    <row r="164" spans="1:17">
      <c r="A164" s="3">
        <v>1206</v>
      </c>
      <c r="B164" s="2">
        <v>5380</v>
      </c>
      <c r="E164" t="s">
        <v>1493</v>
      </c>
      <c r="F164" s="11" t="s">
        <v>1494</v>
      </c>
      <c r="G164" t="s">
        <v>3</v>
      </c>
      <c r="H164" s="11" t="s">
        <v>1495</v>
      </c>
      <c r="I164" s="11" t="s">
        <v>1496</v>
      </c>
      <c r="J164" s="12" t="s">
        <v>1497</v>
      </c>
      <c r="K164" s="12" t="s">
        <v>1498</v>
      </c>
      <c r="L164" s="12" t="s">
        <v>1499</v>
      </c>
      <c r="M164">
        <v>9.7999999999999997E-3</v>
      </c>
      <c r="N164" s="20">
        <v>6.57</v>
      </c>
      <c r="O164" s="12" t="s">
        <v>1500</v>
      </c>
      <c r="P164" s="3" t="s">
        <v>1502</v>
      </c>
      <c r="Q164" s="3" t="s">
        <v>1501</v>
      </c>
    </row>
    <row r="165" spans="1:17">
      <c r="A165" s="3">
        <v>1061</v>
      </c>
      <c r="B165" s="2">
        <v>5386</v>
      </c>
      <c r="C165" t="s">
        <v>3</v>
      </c>
      <c r="E165" t="s">
        <v>1503</v>
      </c>
      <c r="F165" s="11" t="s">
        <v>1504</v>
      </c>
      <c r="G165" t="s">
        <v>3</v>
      </c>
      <c r="H165" s="11" t="s">
        <v>1505</v>
      </c>
      <c r="I165" s="11" t="s">
        <v>1506</v>
      </c>
      <c r="J165" s="12" t="s">
        <v>1507</v>
      </c>
      <c r="K165" s="12" t="s">
        <v>1508</v>
      </c>
      <c r="L165" s="12" t="s">
        <v>474</v>
      </c>
      <c r="M165" s="12" t="s">
        <v>1509</v>
      </c>
      <c r="N165" s="20">
        <v>4.49</v>
      </c>
      <c r="O165" s="12" t="s">
        <v>608</v>
      </c>
      <c r="P165" s="3" t="s">
        <v>891</v>
      </c>
      <c r="Q165" s="3" t="s">
        <v>1510</v>
      </c>
    </row>
    <row r="166" spans="1:17" ht="18">
      <c r="A166" s="3">
        <v>466</v>
      </c>
      <c r="B166" s="2">
        <v>5435</v>
      </c>
      <c r="C166" t="s">
        <v>2</v>
      </c>
      <c r="D166" s="32" t="s">
        <v>1521</v>
      </c>
      <c r="J166" s="12" t="s">
        <v>1522</v>
      </c>
      <c r="K166" s="12" t="s">
        <v>1523</v>
      </c>
      <c r="N166" s="20" t="s">
        <v>1524</v>
      </c>
      <c r="P166" s="3" t="s">
        <v>1525</v>
      </c>
      <c r="Q166" s="3" t="s">
        <v>1526</v>
      </c>
    </row>
    <row r="167" spans="1:17" ht="18">
      <c r="A167" s="3">
        <v>467</v>
      </c>
      <c r="B167" s="2">
        <v>5435</v>
      </c>
      <c r="C167" t="s">
        <v>3</v>
      </c>
      <c r="D167" s="32" t="s">
        <v>1511</v>
      </c>
      <c r="E167" t="s">
        <v>1512</v>
      </c>
      <c r="F167" s="11" t="s">
        <v>1513</v>
      </c>
      <c r="G167" t="s">
        <v>3</v>
      </c>
      <c r="H167" s="11" t="s">
        <v>1514</v>
      </c>
      <c r="I167" s="11" t="s">
        <v>1515</v>
      </c>
      <c r="J167" s="12" t="s">
        <v>1516</v>
      </c>
      <c r="K167" s="12" t="s">
        <v>1517</v>
      </c>
      <c r="L167" s="12" t="s">
        <v>1518</v>
      </c>
      <c r="M167">
        <v>5.5999999999999999E-3</v>
      </c>
      <c r="N167" s="20" t="s">
        <v>1519</v>
      </c>
      <c r="O167" s="12" t="s">
        <v>1481</v>
      </c>
      <c r="P167" s="3" t="s">
        <v>1103</v>
      </c>
      <c r="Q167" s="3" t="s">
        <v>1520</v>
      </c>
    </row>
    <row r="168" spans="1:17">
      <c r="A168" s="3">
        <v>1597</v>
      </c>
      <c r="B168" s="2">
        <v>5462</v>
      </c>
      <c r="D168" s="18" t="s">
        <v>1527</v>
      </c>
      <c r="E168" t="s">
        <v>1528</v>
      </c>
      <c r="F168" s="11" t="s">
        <v>1529</v>
      </c>
      <c r="G168" t="s">
        <v>3</v>
      </c>
      <c r="H168" s="11" t="s">
        <v>1530</v>
      </c>
      <c r="I168" s="11" t="s">
        <v>1531</v>
      </c>
      <c r="J168" s="12" t="s">
        <v>1532</v>
      </c>
      <c r="K168" s="12" t="s">
        <v>1533</v>
      </c>
      <c r="L168" s="12" t="s">
        <v>1534</v>
      </c>
      <c r="M168">
        <v>8.2000000000000007E-3</v>
      </c>
      <c r="N168" s="20">
        <v>4.0199999999999996</v>
      </c>
      <c r="O168" s="12" t="s">
        <v>1041</v>
      </c>
      <c r="P168" s="3" t="s">
        <v>1535</v>
      </c>
      <c r="Q168" s="3" t="s">
        <v>1536</v>
      </c>
    </row>
    <row r="169" spans="1:17">
      <c r="A169" s="3">
        <v>1556</v>
      </c>
      <c r="B169" s="2">
        <v>5530</v>
      </c>
      <c r="C169" t="s">
        <v>3</v>
      </c>
      <c r="D169" t="s">
        <v>1537</v>
      </c>
      <c r="E169" t="s">
        <v>1538</v>
      </c>
      <c r="F169" s="11" t="s">
        <v>1539</v>
      </c>
      <c r="G169" t="s">
        <v>3</v>
      </c>
      <c r="H169" s="11" t="s">
        <v>1540</v>
      </c>
      <c r="I169" s="11" t="s">
        <v>1541</v>
      </c>
      <c r="J169" s="12" t="s">
        <v>1542</v>
      </c>
      <c r="K169" s="12" t="s">
        <v>1543</v>
      </c>
      <c r="L169" s="12" t="s">
        <v>1544</v>
      </c>
      <c r="M169">
        <v>5.1000000000000004E-3</v>
      </c>
      <c r="N169" s="20">
        <v>6.19</v>
      </c>
      <c r="O169" s="12" t="s">
        <v>294</v>
      </c>
      <c r="P169" s="3" t="s">
        <v>232</v>
      </c>
      <c r="Q169" s="3" t="s">
        <v>1545</v>
      </c>
    </row>
    <row r="170" spans="1:17">
      <c r="A170" s="3">
        <v>1557</v>
      </c>
      <c r="B170" s="2">
        <v>5530</v>
      </c>
      <c r="C170" t="s">
        <v>2</v>
      </c>
      <c r="J170" s="12" t="s">
        <v>1546</v>
      </c>
      <c r="K170" s="12" t="s">
        <v>1547</v>
      </c>
      <c r="P170" s="3" t="s">
        <v>232</v>
      </c>
      <c r="Q170" s="3" t="s">
        <v>1548</v>
      </c>
    </row>
    <row r="171" spans="1:17">
      <c r="A171" s="3">
        <v>1559</v>
      </c>
      <c r="B171" s="2">
        <v>5594</v>
      </c>
      <c r="E171" t="s">
        <v>1549</v>
      </c>
      <c r="F171" s="11" t="s">
        <v>1550</v>
      </c>
      <c r="G171" t="s">
        <v>3</v>
      </c>
      <c r="H171" s="11" t="s">
        <v>1551</v>
      </c>
      <c r="I171" s="11" t="s">
        <v>1555</v>
      </c>
      <c r="J171" s="12" t="s">
        <v>1552</v>
      </c>
      <c r="K171" s="12" t="s">
        <v>1553</v>
      </c>
      <c r="L171" s="12" t="s">
        <v>1554</v>
      </c>
      <c r="M171">
        <v>8.3999999999999995E-3</v>
      </c>
      <c r="N171" s="20">
        <v>6.13</v>
      </c>
      <c r="O171" s="12" t="s">
        <v>1556</v>
      </c>
      <c r="P171" s="3" t="s">
        <v>1557</v>
      </c>
      <c r="Q171" s="3" t="s">
        <v>1558</v>
      </c>
    </row>
    <row r="172" spans="1:17">
      <c r="A172" s="3">
        <v>591</v>
      </c>
      <c r="B172" s="2">
        <v>5616</v>
      </c>
      <c r="C172" t="s">
        <v>3</v>
      </c>
      <c r="D172" t="s">
        <v>1559</v>
      </c>
      <c r="E172" t="s">
        <v>1560</v>
      </c>
      <c r="F172" s="11" t="s">
        <v>1561</v>
      </c>
      <c r="G172" t="s">
        <v>3</v>
      </c>
      <c r="H172" s="11" t="s">
        <v>1562</v>
      </c>
      <c r="I172" s="11" t="s">
        <v>1563</v>
      </c>
      <c r="J172" s="12" t="s">
        <v>1564</v>
      </c>
      <c r="K172" s="12" t="s">
        <v>1565</v>
      </c>
      <c r="L172" s="12" t="s">
        <v>1566</v>
      </c>
      <c r="M172" s="11" t="s">
        <v>1567</v>
      </c>
      <c r="N172" s="20">
        <v>5.56</v>
      </c>
      <c r="O172" s="12" t="s">
        <v>273</v>
      </c>
      <c r="P172" s="3" t="s">
        <v>840</v>
      </c>
      <c r="Q172" s="3" t="s">
        <v>1568</v>
      </c>
    </row>
    <row r="173" spans="1:17">
      <c r="A173" s="3">
        <v>2041</v>
      </c>
      <c r="B173" s="2">
        <v>5617</v>
      </c>
      <c r="D173" t="s">
        <v>1569</v>
      </c>
      <c r="E173" t="s">
        <v>1570</v>
      </c>
      <c r="F173" s="11" t="s">
        <v>1571</v>
      </c>
      <c r="G173" t="s">
        <v>145</v>
      </c>
      <c r="H173" s="11" t="s">
        <v>1572</v>
      </c>
      <c r="I173" s="11" t="s">
        <v>1573</v>
      </c>
      <c r="J173" s="12" t="s">
        <v>1574</v>
      </c>
      <c r="K173" s="12" t="s">
        <v>1575</v>
      </c>
      <c r="L173" s="12" t="s">
        <v>1576</v>
      </c>
      <c r="M173">
        <v>2.8E-3</v>
      </c>
      <c r="N173" s="20">
        <v>11.06</v>
      </c>
      <c r="O173" s="12" t="s">
        <v>160</v>
      </c>
      <c r="P173" s="3" t="s">
        <v>1577</v>
      </c>
      <c r="Q173" s="3" t="s">
        <v>1578</v>
      </c>
    </row>
    <row r="174" spans="1:17">
      <c r="A174" s="3">
        <v>49</v>
      </c>
      <c r="B174" s="2">
        <v>5677</v>
      </c>
      <c r="C174" t="s">
        <v>3</v>
      </c>
      <c r="D174" s="18" t="s">
        <v>1579</v>
      </c>
      <c r="E174" t="s">
        <v>1580</v>
      </c>
      <c r="F174" s="11" t="s">
        <v>1581</v>
      </c>
      <c r="G174" t="s">
        <v>3</v>
      </c>
      <c r="H174" s="11" t="s">
        <v>1582</v>
      </c>
      <c r="I174" s="11" t="s">
        <v>1583</v>
      </c>
      <c r="J174" s="12" t="s">
        <v>1584</v>
      </c>
      <c r="K174" s="12" t="s">
        <v>1585</v>
      </c>
      <c r="L174" s="12" t="s">
        <v>1586</v>
      </c>
      <c r="M174">
        <v>1.01E-2</v>
      </c>
      <c r="N174" s="20">
        <v>4.9400000000000004</v>
      </c>
      <c r="O174" s="12" t="s">
        <v>1587</v>
      </c>
      <c r="P174" s="12" t="s">
        <v>1588</v>
      </c>
      <c r="Q174" s="3" t="s">
        <v>1589</v>
      </c>
    </row>
    <row r="175" spans="1:17">
      <c r="A175" s="3">
        <v>1808</v>
      </c>
      <c r="B175" s="2">
        <v>5756.1</v>
      </c>
      <c r="D175" s="18" t="s">
        <v>1590</v>
      </c>
      <c r="E175" t="s">
        <v>1591</v>
      </c>
      <c r="F175" s="11" t="s">
        <v>1592</v>
      </c>
      <c r="G175" t="s">
        <v>3</v>
      </c>
      <c r="H175" s="11" t="s">
        <v>1593</v>
      </c>
      <c r="I175" s="11" t="s">
        <v>1594</v>
      </c>
      <c r="J175" s="12" t="s">
        <v>1595</v>
      </c>
      <c r="K175" s="12" t="s">
        <v>1596</v>
      </c>
      <c r="L175" s="12" t="s">
        <v>1597</v>
      </c>
      <c r="M175">
        <v>9.7999999999999997E-3</v>
      </c>
      <c r="N175" s="20">
        <v>4.87</v>
      </c>
      <c r="O175" s="12" t="s">
        <v>1598</v>
      </c>
      <c r="P175" s="3" t="s">
        <v>1599</v>
      </c>
      <c r="Q175" s="3" t="s">
        <v>1600</v>
      </c>
    </row>
    <row r="176" spans="1:17">
      <c r="A176" s="3">
        <v>1111</v>
      </c>
      <c r="B176" s="2">
        <v>5781</v>
      </c>
      <c r="C176" t="s">
        <v>3</v>
      </c>
      <c r="E176" t="s">
        <v>1601</v>
      </c>
      <c r="F176" s="11" t="s">
        <v>1602</v>
      </c>
      <c r="G176" t="s">
        <v>3</v>
      </c>
      <c r="H176" s="11" t="s">
        <v>1603</v>
      </c>
      <c r="I176" s="11" t="s">
        <v>1604</v>
      </c>
      <c r="J176" s="12" t="s">
        <v>1605</v>
      </c>
      <c r="K176" s="12" t="s">
        <v>1606</v>
      </c>
      <c r="L176" s="12" t="s">
        <v>1607</v>
      </c>
      <c r="M176">
        <v>7.3000000000000001E-3</v>
      </c>
      <c r="N176" s="22" t="s">
        <v>1151</v>
      </c>
      <c r="P176" s="3" t="s">
        <v>1608</v>
      </c>
      <c r="Q176" s="3" t="s">
        <v>1609</v>
      </c>
    </row>
    <row r="177" spans="1:17">
      <c r="A177" s="3">
        <v>1112</v>
      </c>
      <c r="B177" s="2">
        <v>5781</v>
      </c>
      <c r="C177" t="s">
        <v>2</v>
      </c>
      <c r="J177" s="12" t="s">
        <v>1610</v>
      </c>
      <c r="K177" s="12" t="s">
        <v>1150</v>
      </c>
      <c r="N177" s="20">
        <v>8.5</v>
      </c>
      <c r="P177" s="3" t="s">
        <v>1611</v>
      </c>
      <c r="Q177" s="3" t="s">
        <v>1612</v>
      </c>
    </row>
    <row r="178" spans="1:17">
      <c r="A178" s="4">
        <v>643</v>
      </c>
      <c r="B178" s="15" t="s">
        <v>45</v>
      </c>
    </row>
  </sheetData>
  <phoneticPr fontId="6" type="noConversion"/>
  <pageMargins left="0.7" right="0.7" top="0.75" bottom="0.75" header="0.3" footer="0.3"/>
  <pageSetup orientation="landscape" r:id="rId1"/>
  <ignoredErrors>
    <ignoredError sqref="J1:P177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Mary Weiher</cp:lastModifiedBy>
  <cp:lastPrinted>2020-05-29T14:45:44Z</cp:lastPrinted>
  <dcterms:created xsi:type="dcterms:W3CDTF">2020-05-19T01:18:19Z</dcterms:created>
  <dcterms:modified xsi:type="dcterms:W3CDTF">2020-06-16T19:17:06Z</dcterms:modified>
</cp:coreProperties>
</file>