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nwi\OneDrive\Documents\stage\projects\results\statistics\"/>
    </mc:Choice>
  </mc:AlternateContent>
  <xr:revisionPtr revIDLastSave="0" documentId="13_ncr:1_{7A496787-43CC-4D8B-909C-63AC02DDB4AA}" xr6:coauthVersionLast="45" xr6:coauthVersionMax="45" xr10:uidLastSave="{00000000-0000-0000-0000-000000000000}"/>
  <bookViews>
    <workbookView xWindow="-110" yWindow="-110" windowWidth="19420" windowHeight="10420" xr2:uid="{F151D8D0-493D-4C1F-94ED-60EB68D518EE}"/>
  </bookViews>
  <sheets>
    <sheet name="var components experiment I" sheetId="2" r:id="rId1"/>
    <sheet name="var components experiment II" sheetId="3" r:id="rId2"/>
    <sheet name="g coefficients" sheetId="1" r:id="rId3"/>
    <sheet name="top1000 analysi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5" i="2" l="1"/>
  <c r="F16" i="2"/>
  <c r="F17" i="2"/>
  <c r="F18" i="2"/>
  <c r="F19" i="2"/>
  <c r="F20" i="2"/>
  <c r="F21" i="2"/>
  <c r="O7" i="2" l="1"/>
  <c r="O8" i="2"/>
  <c r="O9" i="2"/>
  <c r="N9" i="2"/>
  <c r="N8" i="2"/>
  <c r="N7" i="2"/>
  <c r="Q10" i="3"/>
  <c r="P10" i="3"/>
  <c r="Q9" i="3"/>
  <c r="Q11" i="3"/>
  <c r="P11" i="3"/>
  <c r="P9" i="3"/>
  <c r="K16" i="3" l="1"/>
  <c r="K17" i="3"/>
  <c r="K18" i="3"/>
  <c r="K19" i="3"/>
  <c r="K20" i="3"/>
  <c r="K21" i="3"/>
  <c r="K22" i="3"/>
  <c r="K15" i="3"/>
  <c r="K12" i="3"/>
  <c r="J16" i="3"/>
  <c r="J17" i="3"/>
  <c r="J18" i="3"/>
  <c r="J19" i="3"/>
  <c r="J20" i="3"/>
  <c r="J21" i="3"/>
  <c r="J22" i="3"/>
  <c r="J15" i="3"/>
  <c r="J12" i="3"/>
  <c r="G16" i="3"/>
  <c r="G17" i="3"/>
  <c r="G18" i="3"/>
  <c r="G19" i="3"/>
  <c r="G20" i="3"/>
  <c r="G21" i="3"/>
  <c r="G22" i="3"/>
  <c r="G15" i="3"/>
  <c r="G12" i="3"/>
  <c r="F22" i="3"/>
  <c r="F12" i="3"/>
  <c r="F16" i="3"/>
  <c r="F17" i="3"/>
  <c r="F18" i="3"/>
  <c r="F19" i="3"/>
  <c r="F20" i="3"/>
  <c r="F21" i="3"/>
  <c r="F15" i="3"/>
  <c r="B22" i="3"/>
  <c r="B16" i="3"/>
  <c r="B17" i="3"/>
  <c r="B15" i="3"/>
  <c r="B12" i="3"/>
  <c r="C22" i="3"/>
  <c r="C12" i="3"/>
  <c r="C16" i="3"/>
  <c r="C17" i="3"/>
  <c r="C15" i="3"/>
  <c r="J12" i="2"/>
  <c r="J22" i="2" s="1"/>
  <c r="J16" i="2"/>
  <c r="J17" i="2"/>
  <c r="J18" i="2"/>
  <c r="J19" i="2"/>
  <c r="J20" i="2"/>
  <c r="J21" i="2"/>
  <c r="J15" i="2"/>
  <c r="F12" i="2"/>
  <c r="F22" i="2"/>
  <c r="G12" i="2"/>
  <c r="G15" i="2"/>
  <c r="G16" i="2"/>
  <c r="G17" i="2"/>
  <c r="G18" i="2"/>
  <c r="G19" i="2"/>
  <c r="G20" i="2"/>
  <c r="G21" i="2"/>
  <c r="G22" i="2"/>
  <c r="K12" i="2"/>
  <c r="K15" i="2"/>
  <c r="K16" i="2"/>
  <c r="K17" i="2"/>
  <c r="K18" i="2"/>
  <c r="K19" i="2"/>
  <c r="K20" i="2"/>
  <c r="K21" i="2"/>
  <c r="K22" i="2"/>
  <c r="C12" i="2"/>
  <c r="C22" i="2" s="1"/>
  <c r="B12" i="2"/>
  <c r="B22" i="2" s="1"/>
  <c r="C16" i="2"/>
  <c r="C17" i="2"/>
  <c r="C15" i="2"/>
  <c r="B16" i="2"/>
  <c r="B17" i="2"/>
  <c r="B15" i="2"/>
</calcChain>
</file>

<file path=xl/sharedStrings.xml><?xml version="1.0" encoding="utf-8"?>
<sst xmlns="http://schemas.openxmlformats.org/spreadsheetml/2006/main" count="151" uniqueCount="37">
  <si>
    <t>all</t>
  </si>
  <si>
    <t>total</t>
  </si>
  <si>
    <t>in hoeverre komt de top 1000 terug in de nieuwe modellen</t>
  </si>
  <si>
    <t>toepassen op time data predicten op 1 maand, trainen op &gt;9mnd daarvoor</t>
  </si>
  <si>
    <t>verhuismodel -&gt; ilse</t>
  </si>
  <si>
    <t>α</t>
  </si>
  <si>
    <t>σ(α)</t>
  </si>
  <si>
    <t>(person,seed)-design</t>
  </si>
  <si>
    <t>(person,seed,depth)-design</t>
  </si>
  <si>
    <t>(person,seed,trees)-design</t>
  </si>
  <si>
    <r>
      <rPr>
        <sz val="11"/>
        <color theme="1"/>
        <rFont val="Calibri"/>
        <family val="2"/>
      </rPr>
      <t>φ(</t>
    </r>
    <r>
      <rPr>
        <i/>
        <sz val="11"/>
        <color theme="1"/>
        <rFont val="Calibri"/>
        <family val="2"/>
      </rPr>
      <t>person)</t>
    </r>
  </si>
  <si>
    <r>
      <t>ρ</t>
    </r>
    <r>
      <rPr>
        <vertAlign val="superscript"/>
        <sz val="11"/>
        <color theme="1"/>
        <rFont val="Calibri"/>
        <family val="2"/>
      </rPr>
      <t>2</t>
    </r>
    <r>
      <rPr>
        <sz val="11"/>
        <color theme="1"/>
        <rFont val="Calibri"/>
        <family val="2"/>
      </rPr>
      <t>(</t>
    </r>
    <r>
      <rPr>
        <i/>
        <sz val="11"/>
        <color theme="1"/>
        <rFont val="Calibri"/>
        <family val="2"/>
      </rPr>
      <t>person</t>
    </r>
    <r>
      <rPr>
        <sz val="11"/>
        <color theme="1"/>
        <rFont val="Calibri"/>
        <family val="2"/>
      </rPr>
      <t>)</t>
    </r>
  </si>
  <si>
    <t>reliability measurement</t>
  </si>
  <si>
    <t>Experiment I</t>
  </si>
  <si>
    <t>Experiment II</t>
  </si>
  <si>
    <t>no. of predictions</t>
  </si>
  <si>
    <t>type of design</t>
  </si>
  <si>
    <t>experiment no.</t>
  </si>
  <si>
    <t>overlap</t>
  </si>
  <si>
    <t xml:space="preserve">p </t>
  </si>
  <si>
    <t>s</t>
  </si>
  <si>
    <t>ps</t>
  </si>
  <si>
    <t>p</t>
  </si>
  <si>
    <t>d</t>
  </si>
  <si>
    <t xml:space="preserve">s </t>
  </si>
  <si>
    <t>pd</t>
  </si>
  <si>
    <t>ds</t>
  </si>
  <si>
    <t>pds</t>
  </si>
  <si>
    <t>t</t>
  </si>
  <si>
    <t>pt</t>
  </si>
  <si>
    <t>ts</t>
  </si>
  <si>
    <t>pts</t>
  </si>
  <si>
    <t>$\alpha$</t>
  </si>
  <si>
    <t>$\sigma^2(\alpha)$</t>
  </si>
  <si>
    <t>(p,s)-design</t>
  </si>
  <si>
    <t>(p,s,d)-design</t>
  </si>
  <si>
    <t>(p,s,t)-design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</si>
</sst>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0"/>
  </numFmts>
  <fonts count="6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</font>
    <font>
      <vertAlign val="superscript"/>
      <sz val="11"/>
      <color theme="1"/>
      <name val="Calibri"/>
      <family val="2"/>
    </font>
    <font>
      <i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ck">
        <color indexed="64"/>
      </top>
      <bottom/>
      <diagonal/>
    </border>
    <border>
      <left/>
      <right/>
      <top/>
      <bottom style="thick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1" fillId="0" borderId="0" xfId="0" applyFont="1"/>
    <xf numFmtId="0" fontId="0" fillId="0" borderId="0" xfId="0" applyBorder="1"/>
    <xf numFmtId="0" fontId="1" fillId="0" borderId="0" xfId="0" applyFont="1" applyBorder="1"/>
    <xf numFmtId="0" fontId="0" fillId="0" borderId="2" xfId="0" applyBorder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0" borderId="3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left" wrapText="1"/>
    </xf>
    <xf numFmtId="0" fontId="0" fillId="0" borderId="0" xfId="0" applyFill="1" applyBorder="1" applyAlignment="1">
      <alignment horizontal="left"/>
    </xf>
    <xf numFmtId="0" fontId="3" fillId="0" borderId="0" xfId="0" applyFont="1" applyBorder="1" applyAlignment="1">
      <alignment horizontal="left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3" fillId="0" borderId="0" xfId="0" applyFont="1" applyAlignment="1">
      <alignment horizontal="left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0" borderId="3" xfId="0" applyFont="1" applyBorder="1" applyAlignment="1">
      <alignment horizontal="left"/>
    </xf>
    <xf numFmtId="0" fontId="0" fillId="0" borderId="0" xfId="0" applyFont="1" applyBorder="1" applyAlignment="1">
      <alignment horizontal="left"/>
    </xf>
    <xf numFmtId="164" fontId="0" fillId="0" borderId="0" xfId="0" applyNumberFormat="1" applyBorder="1" applyAlignment="1">
      <alignment horizontal="left"/>
    </xf>
    <xf numFmtId="164" fontId="0" fillId="0" borderId="3" xfId="0" applyNumberFormat="1" applyBorder="1" applyAlignment="1">
      <alignment horizontal="left"/>
    </xf>
    <xf numFmtId="164" fontId="0" fillId="0" borderId="2" xfId="0" applyNumberFormat="1" applyBorder="1" applyAlignment="1">
      <alignment horizontal="left"/>
    </xf>
    <xf numFmtId="0" fontId="0" fillId="0" borderId="5" xfId="0" applyFont="1" applyBorder="1" applyAlignment="1">
      <alignment horizontal="left"/>
    </xf>
    <xf numFmtId="164" fontId="0" fillId="0" borderId="5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165" fontId="0" fillId="0" borderId="3" xfId="0" applyNumberFormat="1" applyBorder="1" applyAlignment="1">
      <alignment horizontal="left"/>
    </xf>
    <xf numFmtId="165" fontId="0" fillId="0" borderId="0" xfId="0" applyNumberFormat="1"/>
    <xf numFmtId="165" fontId="0" fillId="0" borderId="2" xfId="0" applyNumberFormat="1" applyBorder="1" applyAlignment="1">
      <alignment horizontal="left"/>
    </xf>
    <xf numFmtId="0" fontId="3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165" fontId="3" fillId="0" borderId="0" xfId="0" applyNumberFormat="1" applyFont="1" applyBorder="1" applyAlignment="1">
      <alignment horizontal="center"/>
    </xf>
    <xf numFmtId="165" fontId="0" fillId="0" borderId="0" xfId="0" applyNumberFormat="1" applyBorder="1" applyAlignment="1">
      <alignment horizontal="left"/>
    </xf>
    <xf numFmtId="164" fontId="0" fillId="0" borderId="0" xfId="0" applyNumberFormat="1" applyFill="1" applyBorder="1" applyAlignment="1">
      <alignment horizontal="left"/>
    </xf>
    <xf numFmtId="165" fontId="0" fillId="0" borderId="2" xfId="0" applyNumberFormat="1" applyBorder="1" applyAlignment="1">
      <alignment horizontal="center"/>
    </xf>
    <xf numFmtId="164" fontId="0" fillId="0" borderId="2" xfId="0" applyNumberFormat="1" applyFill="1" applyBorder="1" applyAlignment="1">
      <alignment horizontal="left"/>
    </xf>
    <xf numFmtId="0" fontId="1" fillId="0" borderId="5" xfId="0" applyFon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0" fillId="0" borderId="0" xfId="0" applyBorder="1" applyAlignment="1"/>
    <xf numFmtId="0" fontId="3" fillId="0" borderId="6" xfId="0" applyFont="1" applyBorder="1" applyAlignment="1">
      <alignment horizontal="left"/>
    </xf>
    <xf numFmtId="165" fontId="1" fillId="0" borderId="0" xfId="0" applyNumberFormat="1" applyFont="1" applyAlignment="1">
      <alignment horizontal="left"/>
    </xf>
    <xf numFmtId="165" fontId="0" fillId="0" borderId="0" xfId="0" applyNumberFormat="1" applyBorder="1" applyAlignment="1">
      <alignment horizontal="center"/>
    </xf>
    <xf numFmtId="1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3" xfId="0" applyFont="1" applyBorder="1" applyAlignment="1">
      <alignment horizontal="center"/>
    </xf>
    <xf numFmtId="165" fontId="1" fillId="0" borderId="0" xfId="0" applyNumberFormat="1" applyFont="1" applyAlignment="1">
      <alignment horizontal="center"/>
    </xf>
    <xf numFmtId="0" fontId="0" fillId="0" borderId="3" xfId="0" applyBorder="1" applyAlignment="1">
      <alignment horizontal="center"/>
    </xf>
    <xf numFmtId="165" fontId="0" fillId="0" borderId="0" xfId="0" applyNumberFormat="1" applyAlignment="1">
      <alignment horizontal="center"/>
    </xf>
    <xf numFmtId="165" fontId="3" fillId="0" borderId="2" xfId="0" applyNumberFormat="1" applyFont="1" applyBorder="1" applyAlignment="1">
      <alignment horizontal="center"/>
    </xf>
    <xf numFmtId="165" fontId="0" fillId="0" borderId="2" xfId="0" applyNumberFormat="1" applyBorder="1" applyAlignment="1"/>
    <xf numFmtId="0" fontId="0" fillId="0" borderId="1" xfId="0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/>
    <xf numFmtId="0" fontId="0" fillId="0" borderId="4" xfId="0" applyBorder="1" applyAlignment="1"/>
    <xf numFmtId="0" fontId="0" fillId="0" borderId="5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E048F-CDAF-4932-8A3B-1E0FEC31AE1B}">
  <dimension ref="A2:O23"/>
  <sheetViews>
    <sheetView showGridLines="0" tabSelected="1" zoomScale="85" zoomScaleNormal="85" workbookViewId="0">
      <selection activeCell="O14" sqref="O14"/>
    </sheetView>
  </sheetViews>
  <sheetFormatPr defaultRowHeight="14.5" x14ac:dyDescent="0.35"/>
  <cols>
    <col min="1" max="1" width="8.36328125" bestFit="1" customWidth="1"/>
    <col min="2" max="2" width="13.26953125" bestFit="1" customWidth="1"/>
    <col min="3" max="3" width="10" bestFit="1" customWidth="1"/>
    <col min="5" max="5" width="4.453125" bestFit="1" customWidth="1"/>
    <col min="6" max="6" width="13.26953125" bestFit="1" customWidth="1"/>
    <col min="7" max="7" width="10" bestFit="1" customWidth="1"/>
    <col min="9" max="9" width="4.08984375" bestFit="1" customWidth="1"/>
    <col min="10" max="10" width="13.26953125" bestFit="1" customWidth="1"/>
    <col min="11" max="11" width="10" bestFit="1" customWidth="1"/>
  </cols>
  <sheetData>
    <row r="2" spans="1:15" ht="15" thickBot="1" x14ac:dyDescent="0.4">
      <c r="A2" s="53" t="s">
        <v>34</v>
      </c>
      <c r="B2" s="53"/>
      <c r="C2" s="53"/>
      <c r="D2" s="9"/>
      <c r="E2" s="53" t="s">
        <v>35</v>
      </c>
      <c r="F2" s="53"/>
      <c r="G2" s="53"/>
      <c r="H2" s="9"/>
      <c r="I2" s="53" t="s">
        <v>36</v>
      </c>
      <c r="J2" s="53"/>
      <c r="K2" s="53"/>
      <c r="M2" t="s">
        <v>2</v>
      </c>
    </row>
    <row r="3" spans="1:15" x14ac:dyDescent="0.35">
      <c r="A3" s="13"/>
      <c r="B3" s="51" t="s">
        <v>33</v>
      </c>
      <c r="C3" s="52"/>
      <c r="D3" s="13"/>
      <c r="E3" s="13"/>
      <c r="F3" s="51" t="s">
        <v>33</v>
      </c>
      <c r="G3" s="52"/>
      <c r="H3" s="13"/>
      <c r="I3" s="13"/>
      <c r="J3" s="51" t="s">
        <v>33</v>
      </c>
      <c r="K3" s="52"/>
      <c r="M3" s="11" t="s">
        <v>3</v>
      </c>
    </row>
    <row r="4" spans="1:15" x14ac:dyDescent="0.35">
      <c r="A4" s="29" t="s">
        <v>32</v>
      </c>
      <c r="B4" s="14">
        <v>1000</v>
      </c>
      <c r="C4" s="14" t="s">
        <v>0</v>
      </c>
      <c r="D4" s="14"/>
      <c r="E4" s="29" t="s">
        <v>32</v>
      </c>
      <c r="F4" s="14">
        <v>1000</v>
      </c>
      <c r="G4" s="14" t="s">
        <v>0</v>
      </c>
      <c r="H4" s="14"/>
      <c r="I4" s="29" t="s">
        <v>32</v>
      </c>
      <c r="J4" s="14">
        <v>1000</v>
      </c>
      <c r="K4" s="14" t="s">
        <v>0</v>
      </c>
      <c r="M4" t="s">
        <v>4</v>
      </c>
    </row>
    <row r="5" spans="1:15" x14ac:dyDescent="0.35">
      <c r="A5" s="6" t="s">
        <v>19</v>
      </c>
      <c r="B5" s="25">
        <v>8.0199999999999998E-4</v>
      </c>
      <c r="C5" s="25">
        <v>8.5999999999999998E-4</v>
      </c>
      <c r="D5" s="25"/>
      <c r="E5" s="42" t="s">
        <v>22</v>
      </c>
      <c r="F5" s="25">
        <v>1.7210000000000001E-3</v>
      </c>
      <c r="G5" s="25">
        <v>8.1599999999999999E-4</v>
      </c>
      <c r="H5" s="25"/>
      <c r="I5" s="42" t="s">
        <v>22</v>
      </c>
      <c r="J5" s="25">
        <v>7.9000000000000001E-4</v>
      </c>
      <c r="K5" s="25">
        <v>8.6600000000000002E-4</v>
      </c>
    </row>
    <row r="6" spans="1:15" x14ac:dyDescent="0.35">
      <c r="A6" s="6" t="s">
        <v>20</v>
      </c>
      <c r="B6" s="25">
        <v>3.1000000000000001E-5</v>
      </c>
      <c r="C6" s="25">
        <v>1.5599999999999999E-7</v>
      </c>
      <c r="D6" s="25"/>
      <c r="E6" s="42" t="s">
        <v>24</v>
      </c>
      <c r="F6" s="25">
        <v>4.0000000000000003E-5</v>
      </c>
      <c r="G6" s="25">
        <v>1.4000000000000001E-7</v>
      </c>
      <c r="H6" s="25"/>
      <c r="I6" s="42" t="s">
        <v>20</v>
      </c>
      <c r="J6" s="25">
        <v>3.0000000000000001E-5</v>
      </c>
      <c r="K6" s="25">
        <v>1.5699999999999999E-7</v>
      </c>
    </row>
    <row r="7" spans="1:15" x14ac:dyDescent="0.35">
      <c r="A7" s="6" t="s">
        <v>21</v>
      </c>
      <c r="B7" s="25">
        <v>2.1900000000000001E-4</v>
      </c>
      <c r="C7" s="25">
        <v>1.0000000000000001E-5</v>
      </c>
      <c r="D7" s="25"/>
      <c r="E7" s="42" t="s">
        <v>23</v>
      </c>
      <c r="F7" s="25">
        <v>5.8500000000000002E-4</v>
      </c>
      <c r="G7" s="25">
        <v>1.4E-5</v>
      </c>
      <c r="H7" s="25"/>
      <c r="I7" s="42" t="s">
        <v>28</v>
      </c>
      <c r="J7" s="25">
        <v>0</v>
      </c>
      <c r="K7" s="25">
        <v>4.0399999999999997E-11</v>
      </c>
      <c r="N7">
        <f>B5/B12</f>
        <v>0.76235741444866922</v>
      </c>
      <c r="O7">
        <f>C5/C12</f>
        <v>0.9883285295969918</v>
      </c>
    </row>
    <row r="8" spans="1:15" x14ac:dyDescent="0.35">
      <c r="A8" s="5"/>
      <c r="B8" s="25"/>
      <c r="C8" s="25"/>
      <c r="D8" s="25"/>
      <c r="E8" s="42" t="s">
        <v>21</v>
      </c>
      <c r="F8" s="25">
        <v>7.45E-4</v>
      </c>
      <c r="G8" s="25">
        <v>2.0999999999999999E-5</v>
      </c>
      <c r="H8" s="25"/>
      <c r="I8" s="42" t="s">
        <v>21</v>
      </c>
      <c r="J8" s="25">
        <v>2.1599999999999999E-4</v>
      </c>
      <c r="K8" s="25">
        <v>1.0000000000000001E-5</v>
      </c>
      <c r="N8">
        <f>F5/F12</f>
        <v>0.41549975857073879</v>
      </c>
      <c r="O8">
        <f>G5/G12</f>
        <v>0.92084197501961107</v>
      </c>
    </row>
    <row r="9" spans="1:15" x14ac:dyDescent="0.35">
      <c r="A9" s="5"/>
      <c r="B9" s="25"/>
      <c r="C9" s="25"/>
      <c r="D9" s="25"/>
      <c r="E9" s="42" t="s">
        <v>25</v>
      </c>
      <c r="F9" s="25">
        <v>7.9500000000000003E-4</v>
      </c>
      <c r="G9" s="25">
        <v>2.6999999999999999E-5</v>
      </c>
      <c r="H9" s="25"/>
      <c r="I9" s="42" t="s">
        <v>29</v>
      </c>
      <c r="J9" s="25">
        <v>0</v>
      </c>
      <c r="K9" s="25">
        <v>0</v>
      </c>
      <c r="N9">
        <f>J5/J12</f>
        <v>0.75961538461538458</v>
      </c>
      <c r="O9">
        <f>K5/K12</f>
        <v>0.9882301191427566</v>
      </c>
    </row>
    <row r="10" spans="1:15" x14ac:dyDescent="0.35">
      <c r="A10" s="5"/>
      <c r="B10" s="25"/>
      <c r="C10" s="25"/>
      <c r="D10" s="25"/>
      <c r="E10" s="42" t="s">
        <v>26</v>
      </c>
      <c r="F10" s="25">
        <v>6.0000000000000002E-6</v>
      </c>
      <c r="G10" s="25">
        <v>5.5299999999999997E-9</v>
      </c>
      <c r="H10" s="25"/>
      <c r="I10" s="42" t="s">
        <v>30</v>
      </c>
      <c r="J10" s="25">
        <v>0</v>
      </c>
      <c r="K10" s="25">
        <v>7.2299999999999998E-11</v>
      </c>
    </row>
    <row r="11" spans="1:15" x14ac:dyDescent="0.35">
      <c r="A11" s="5"/>
      <c r="B11" s="25"/>
      <c r="C11" s="25"/>
      <c r="D11" s="25"/>
      <c r="E11" s="42" t="s">
        <v>27</v>
      </c>
      <c r="F11" s="25">
        <v>2.5000000000000001E-4</v>
      </c>
      <c r="G11" s="25">
        <v>7.9999999999999996E-6</v>
      </c>
      <c r="H11" s="25"/>
      <c r="I11" s="42" t="s">
        <v>31</v>
      </c>
      <c r="J11" s="25">
        <v>3.9999999999999998E-6</v>
      </c>
      <c r="K11" s="25">
        <v>1.5699999999999999E-7</v>
      </c>
    </row>
    <row r="12" spans="1:15" x14ac:dyDescent="0.35">
      <c r="A12" s="7" t="s">
        <v>1</v>
      </c>
      <c r="B12" s="26">
        <f>SUM(B5:B11)</f>
        <v>1.052E-3</v>
      </c>
      <c r="C12" s="26">
        <f>SUM(C5:C11)</f>
        <v>8.7015599999999997E-4</v>
      </c>
      <c r="D12" s="26"/>
      <c r="E12" s="26"/>
      <c r="F12" s="26">
        <f>SUM(F5:F11)</f>
        <v>4.1419999999999998E-3</v>
      </c>
      <c r="G12" s="26">
        <f>SUM(G5:G11)</f>
        <v>8.8614553000000002E-4</v>
      </c>
      <c r="H12" s="26"/>
      <c r="I12" s="26"/>
      <c r="J12" s="26">
        <f>SUM(J5:J11)</f>
        <v>1.0400000000000001E-3</v>
      </c>
      <c r="K12" s="26">
        <f>SUM(K5:K11)</f>
        <v>8.7631411269999994E-4</v>
      </c>
    </row>
    <row r="13" spans="1:15" x14ac:dyDescent="0.35">
      <c r="B13" s="51" t="s">
        <v>33</v>
      </c>
      <c r="C13" s="52"/>
      <c r="D13" s="27"/>
      <c r="E13" s="27"/>
      <c r="F13" s="51" t="s">
        <v>33</v>
      </c>
      <c r="G13" s="52"/>
      <c r="H13" s="27"/>
      <c r="I13" s="27"/>
      <c r="J13" s="51" t="s">
        <v>33</v>
      </c>
      <c r="K13" s="52"/>
    </row>
    <row r="14" spans="1:15" x14ac:dyDescent="0.35">
      <c r="A14" s="29" t="s">
        <v>32</v>
      </c>
      <c r="B14" s="44">
        <v>1000</v>
      </c>
      <c r="C14" s="34" t="s">
        <v>0</v>
      </c>
      <c r="D14" s="43"/>
      <c r="E14" s="31" t="s">
        <v>5</v>
      </c>
      <c r="F14" s="44">
        <v>1000</v>
      </c>
      <c r="G14" s="34" t="s">
        <v>0</v>
      </c>
      <c r="H14" s="43"/>
      <c r="I14" s="29" t="s">
        <v>32</v>
      </c>
      <c r="J14" s="44">
        <v>1000</v>
      </c>
      <c r="K14" s="34" t="s">
        <v>0</v>
      </c>
    </row>
    <row r="15" spans="1:15" x14ac:dyDescent="0.35">
      <c r="A15" s="6" t="s">
        <v>19</v>
      </c>
      <c r="B15" s="26">
        <f t="shared" ref="B15:C17" si="0">SQRT(B5)</f>
        <v>2.8319604517012591E-2</v>
      </c>
      <c r="C15" s="26">
        <f t="shared" si="0"/>
        <v>2.932575659723036E-2</v>
      </c>
      <c r="D15" s="26"/>
      <c r="E15" s="42" t="s">
        <v>22</v>
      </c>
      <c r="F15" s="26">
        <f t="shared" ref="F15:G22" si="1">SQRT(F5)</f>
        <v>4.1484937025383084E-2</v>
      </c>
      <c r="G15" s="26">
        <f t="shared" si="1"/>
        <v>2.8565713714171399E-2</v>
      </c>
      <c r="H15" s="26"/>
      <c r="I15" s="42" t="s">
        <v>22</v>
      </c>
      <c r="J15" s="26">
        <f t="shared" ref="J15:K22" si="2">SQRT(J5)</f>
        <v>2.8106938645110394E-2</v>
      </c>
      <c r="K15" s="26">
        <f t="shared" si="2"/>
        <v>2.9427877939124322E-2</v>
      </c>
    </row>
    <row r="16" spans="1:15" x14ac:dyDescent="0.35">
      <c r="A16" s="6" t="s">
        <v>20</v>
      </c>
      <c r="B16" s="25">
        <f t="shared" si="0"/>
        <v>5.5677643628300223E-3</v>
      </c>
      <c r="C16" s="25">
        <f t="shared" si="0"/>
        <v>3.9496835316262999E-4</v>
      </c>
      <c r="D16" s="25"/>
      <c r="E16" s="42" t="s">
        <v>24</v>
      </c>
      <c r="F16" s="25">
        <f t="shared" si="1"/>
        <v>6.3245553203367588E-3</v>
      </c>
      <c r="G16" s="25">
        <f t="shared" si="1"/>
        <v>3.7416573867739413E-4</v>
      </c>
      <c r="H16" s="25"/>
      <c r="I16" s="42" t="s">
        <v>20</v>
      </c>
      <c r="J16" s="25">
        <f t="shared" si="2"/>
        <v>5.4772255750516613E-3</v>
      </c>
      <c r="K16" s="25">
        <f t="shared" si="2"/>
        <v>3.9623225512317898E-4</v>
      </c>
    </row>
    <row r="17" spans="1:12" x14ac:dyDescent="0.35">
      <c r="A17" s="6" t="s">
        <v>21</v>
      </c>
      <c r="B17" s="25">
        <f t="shared" si="0"/>
        <v>1.4798648586948742E-2</v>
      </c>
      <c r="C17" s="25">
        <f t="shared" si="0"/>
        <v>3.1622776601683794E-3</v>
      </c>
      <c r="D17" s="25"/>
      <c r="E17" s="42" t="s">
        <v>23</v>
      </c>
      <c r="F17" s="25">
        <f t="shared" si="1"/>
        <v>2.4186773244895651E-2</v>
      </c>
      <c r="G17" s="25">
        <f t="shared" si="1"/>
        <v>3.7416573867739412E-3</v>
      </c>
      <c r="H17" s="25"/>
      <c r="I17" s="42" t="s">
        <v>28</v>
      </c>
      <c r="J17" s="25">
        <f t="shared" si="2"/>
        <v>0</v>
      </c>
      <c r="K17" s="25">
        <f t="shared" si="2"/>
        <v>6.356099432828281E-6</v>
      </c>
    </row>
    <row r="18" spans="1:12" x14ac:dyDescent="0.35">
      <c r="A18" s="5"/>
      <c r="B18" s="25"/>
      <c r="C18" s="25"/>
      <c r="D18" s="25"/>
      <c r="E18" s="42" t="s">
        <v>21</v>
      </c>
      <c r="F18" s="25">
        <f t="shared" si="1"/>
        <v>2.7294688127912362E-2</v>
      </c>
      <c r="G18" s="25">
        <f t="shared" si="1"/>
        <v>4.5825756949558396E-3</v>
      </c>
      <c r="H18" s="25"/>
      <c r="I18" s="42" t="s">
        <v>21</v>
      </c>
      <c r="J18" s="25">
        <f t="shared" si="2"/>
        <v>1.4696938456699069E-2</v>
      </c>
      <c r="K18" s="25">
        <f t="shared" si="2"/>
        <v>3.1622776601683794E-3</v>
      </c>
    </row>
    <row r="19" spans="1:12" x14ac:dyDescent="0.35">
      <c r="A19" s="5"/>
      <c r="B19" s="25"/>
      <c r="C19" s="25"/>
      <c r="D19" s="25"/>
      <c r="E19" s="42" t="s">
        <v>25</v>
      </c>
      <c r="F19" s="25">
        <f t="shared" si="1"/>
        <v>2.8195744359743369E-2</v>
      </c>
      <c r="G19" s="25">
        <f t="shared" si="1"/>
        <v>5.1961524227066317E-3</v>
      </c>
      <c r="H19" s="25"/>
      <c r="I19" s="42" t="s">
        <v>29</v>
      </c>
      <c r="J19" s="25">
        <f t="shared" si="2"/>
        <v>0</v>
      </c>
      <c r="K19" s="25">
        <f t="shared" si="2"/>
        <v>0</v>
      </c>
    </row>
    <row r="20" spans="1:12" x14ac:dyDescent="0.35">
      <c r="A20" s="5"/>
      <c r="B20" s="25"/>
      <c r="C20" s="25"/>
      <c r="D20" s="25"/>
      <c r="E20" s="42" t="s">
        <v>26</v>
      </c>
      <c r="F20" s="25">
        <f t="shared" si="1"/>
        <v>2.4494897427831783E-3</v>
      </c>
      <c r="G20" s="25">
        <f t="shared" si="1"/>
        <v>7.436396977031282E-5</v>
      </c>
      <c r="H20" s="25"/>
      <c r="I20" s="42" t="s">
        <v>30</v>
      </c>
      <c r="J20" s="25">
        <f t="shared" si="2"/>
        <v>0</v>
      </c>
      <c r="K20" s="25">
        <f t="shared" si="2"/>
        <v>8.5029406677925261E-6</v>
      </c>
    </row>
    <row r="21" spans="1:12" x14ac:dyDescent="0.35">
      <c r="A21" s="4"/>
      <c r="B21" s="28"/>
      <c r="C21" s="28"/>
      <c r="D21" s="28"/>
      <c r="E21" s="42" t="s">
        <v>27</v>
      </c>
      <c r="F21" s="28">
        <f t="shared" si="1"/>
        <v>1.5811388300841896E-2</v>
      </c>
      <c r="G21" s="28">
        <f t="shared" si="1"/>
        <v>2.8284271247461901E-3</v>
      </c>
      <c r="H21" s="28"/>
      <c r="I21" s="42" t="s">
        <v>31</v>
      </c>
      <c r="J21" s="28">
        <f t="shared" si="2"/>
        <v>2E-3</v>
      </c>
      <c r="K21" s="28">
        <f t="shared" si="2"/>
        <v>3.9623225512317898E-4</v>
      </c>
    </row>
    <row r="22" spans="1:12" x14ac:dyDescent="0.35">
      <c r="A22" s="1" t="s">
        <v>1</v>
      </c>
      <c r="B22" s="25">
        <f>SQRT(B12)</f>
        <v>3.2434549480453712E-2</v>
      </c>
      <c r="C22" s="25">
        <f>SQRT(C12)</f>
        <v>2.9498406736635792E-2</v>
      </c>
      <c r="D22" s="25"/>
      <c r="E22" s="25"/>
      <c r="F22" s="25">
        <f t="shared" si="1"/>
        <v>6.4358371638816345E-2</v>
      </c>
      <c r="G22" s="25">
        <f t="shared" si="1"/>
        <v>2.976819661988277E-2</v>
      </c>
      <c r="H22" s="25"/>
      <c r="I22" s="25"/>
      <c r="J22" s="25">
        <f t="shared" si="2"/>
        <v>3.2249030993194198E-2</v>
      </c>
      <c r="K22" s="25">
        <f t="shared" si="2"/>
        <v>2.9602603140602347E-2</v>
      </c>
      <c r="L22" s="25"/>
    </row>
    <row r="23" spans="1:12" x14ac:dyDescent="0.35">
      <c r="J23" s="27"/>
    </row>
  </sheetData>
  <mergeCells count="9">
    <mergeCell ref="B13:C13"/>
    <mergeCell ref="F13:G13"/>
    <mergeCell ref="J13:K13"/>
    <mergeCell ref="A2:C2"/>
    <mergeCell ref="E2:G2"/>
    <mergeCell ref="I2:K2"/>
    <mergeCell ref="B3:C3"/>
    <mergeCell ref="F3:G3"/>
    <mergeCell ref="J3:K3"/>
  </mergeCells>
  <pageMargins left="0.7" right="0.7" top="0.75" bottom="0.75" header="0.3" footer="0.3"/>
  <pageSetup paperSize="9" orientation="portrait" horizontalDpi="300" verticalDpi="300" r:id="rId1"/>
  <ignoredErrors>
    <ignoredError sqref="J12 F12 B12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EF5A3-A8FF-4645-B322-9B8B6898985A}">
  <dimension ref="A2:Q22"/>
  <sheetViews>
    <sheetView showGridLines="0" zoomScale="85" zoomScaleNormal="85" workbookViewId="0">
      <selection activeCell="M7" sqref="M7"/>
    </sheetView>
  </sheetViews>
  <sheetFormatPr defaultRowHeight="14.5" x14ac:dyDescent="0.35"/>
  <cols>
    <col min="1" max="1" width="12.36328125" bestFit="1" customWidth="1"/>
    <col min="2" max="2" width="11.81640625" bestFit="1" customWidth="1"/>
    <col min="3" max="3" width="10" bestFit="1" customWidth="1"/>
    <col min="5" max="5" width="19.26953125" bestFit="1" customWidth="1"/>
    <col min="9" max="9" width="18.54296875" bestFit="1" customWidth="1"/>
    <col min="10" max="11" width="9" bestFit="1" customWidth="1"/>
  </cols>
  <sheetData>
    <row r="2" spans="1:17" ht="15" thickBot="1" x14ac:dyDescent="0.4">
      <c r="A2" s="53" t="s">
        <v>34</v>
      </c>
      <c r="B2" s="53"/>
      <c r="C2" s="53"/>
      <c r="D2" s="9"/>
      <c r="E2" s="53" t="s">
        <v>35</v>
      </c>
      <c r="F2" s="53"/>
      <c r="G2" s="53"/>
      <c r="H2" s="9"/>
      <c r="I2" s="53" t="s">
        <v>36</v>
      </c>
      <c r="J2" s="53"/>
      <c r="K2" s="53"/>
      <c r="M2" t="s">
        <v>2</v>
      </c>
    </row>
    <row r="3" spans="1:17" x14ac:dyDescent="0.35">
      <c r="A3" s="13"/>
      <c r="B3" s="51" t="s">
        <v>33</v>
      </c>
      <c r="C3" s="52"/>
      <c r="D3" s="13"/>
      <c r="E3" s="13"/>
      <c r="F3" s="51" t="s">
        <v>33</v>
      </c>
      <c r="G3" s="52"/>
      <c r="H3" s="13"/>
      <c r="I3" s="13"/>
      <c r="J3" s="51" t="s">
        <v>33</v>
      </c>
      <c r="K3" s="52"/>
      <c r="M3" s="11" t="s">
        <v>3</v>
      </c>
    </row>
    <row r="4" spans="1:17" x14ac:dyDescent="0.35">
      <c r="A4" s="29" t="s">
        <v>32</v>
      </c>
      <c r="B4" s="45">
        <v>1000</v>
      </c>
      <c r="C4" s="45" t="s">
        <v>0</v>
      </c>
      <c r="D4" s="45"/>
      <c r="E4" s="29" t="s">
        <v>32</v>
      </c>
      <c r="F4" s="45">
        <v>1000</v>
      </c>
      <c r="G4" s="45" t="s">
        <v>0</v>
      </c>
      <c r="H4" s="45"/>
      <c r="I4" s="29" t="s">
        <v>32</v>
      </c>
      <c r="J4" s="45">
        <v>1000</v>
      </c>
      <c r="K4" s="45" t="s">
        <v>0</v>
      </c>
      <c r="M4" t="s">
        <v>4</v>
      </c>
    </row>
    <row r="5" spans="1:17" x14ac:dyDescent="0.35">
      <c r="A5" s="46" t="s">
        <v>19</v>
      </c>
      <c r="B5" s="25">
        <v>9.9599999999999992E-4</v>
      </c>
      <c r="C5" s="25">
        <v>1.3129999999999999E-3</v>
      </c>
      <c r="D5" s="5"/>
      <c r="E5" s="48" t="s">
        <v>22</v>
      </c>
      <c r="F5" s="27">
        <v>2.5739999999999999E-3</v>
      </c>
      <c r="G5" s="25">
        <v>1.3680000000000001E-3</v>
      </c>
      <c r="H5" s="5"/>
      <c r="I5" s="48" t="s">
        <v>22</v>
      </c>
      <c r="J5" s="25">
        <v>9.8799999999999995E-4</v>
      </c>
      <c r="K5" s="25">
        <v>1.315E-3</v>
      </c>
    </row>
    <row r="6" spans="1:17" x14ac:dyDescent="0.35">
      <c r="A6" s="46" t="s">
        <v>20</v>
      </c>
      <c r="B6" s="25">
        <v>1.8E-5</v>
      </c>
      <c r="C6" s="25">
        <v>9.9999999999999995E-7</v>
      </c>
      <c r="D6" s="5"/>
      <c r="E6" s="48" t="s">
        <v>24</v>
      </c>
      <c r="F6" s="27">
        <v>7.9999999999999996E-6</v>
      </c>
      <c r="G6" s="25">
        <v>9.9999999999999995E-7</v>
      </c>
      <c r="H6" s="5"/>
      <c r="I6" s="48" t="s">
        <v>20</v>
      </c>
      <c r="J6" s="25">
        <v>1.8E-5</v>
      </c>
      <c r="K6" s="25">
        <v>9.9999999999999995E-7</v>
      </c>
    </row>
    <row r="7" spans="1:17" x14ac:dyDescent="0.35">
      <c r="A7" s="46" t="s">
        <v>21</v>
      </c>
      <c r="B7" s="25">
        <v>3.1E-4</v>
      </c>
      <c r="C7" s="25">
        <v>1.7E-5</v>
      </c>
      <c r="D7" s="5"/>
      <c r="E7" s="48" t="s">
        <v>23</v>
      </c>
      <c r="F7" s="27">
        <v>6.2200000000000005E-4</v>
      </c>
      <c r="G7" s="25">
        <v>1.9000000000000001E-5</v>
      </c>
      <c r="H7" s="5"/>
      <c r="I7" s="48" t="s">
        <v>28</v>
      </c>
      <c r="J7" s="25">
        <v>0</v>
      </c>
      <c r="K7" s="25">
        <v>0</v>
      </c>
    </row>
    <row r="8" spans="1:17" x14ac:dyDescent="0.35">
      <c r="A8" s="13"/>
      <c r="B8" s="5"/>
      <c r="C8" s="25"/>
      <c r="D8" s="5"/>
      <c r="E8" s="48" t="s">
        <v>21</v>
      </c>
      <c r="F8" s="27">
        <v>4.6500000000000003E-4</v>
      </c>
      <c r="G8" s="25">
        <v>3.1000000000000001E-5</v>
      </c>
      <c r="H8" s="5"/>
      <c r="I8" s="48" t="s">
        <v>21</v>
      </c>
      <c r="J8" s="25">
        <v>3.1199999999999999E-4</v>
      </c>
      <c r="K8" s="25">
        <v>1.7E-5</v>
      </c>
    </row>
    <row r="9" spans="1:17" x14ac:dyDescent="0.35">
      <c r="A9" s="13"/>
      <c r="B9" s="5"/>
      <c r="C9" s="25"/>
      <c r="D9" s="5"/>
      <c r="E9" s="48" t="s">
        <v>25</v>
      </c>
      <c r="F9" s="27">
        <v>4.5399999999999998E-4</v>
      </c>
      <c r="G9" s="25">
        <v>4.1E-5</v>
      </c>
      <c r="H9" s="5"/>
      <c r="I9" s="48" t="s">
        <v>29</v>
      </c>
      <c r="J9" s="25">
        <v>0</v>
      </c>
      <c r="K9" s="25">
        <v>0</v>
      </c>
      <c r="P9">
        <f>B5/B12</f>
        <v>0.7522658610271904</v>
      </c>
      <c r="Q9">
        <f>C5/C12</f>
        <v>0.98647633358377163</v>
      </c>
    </row>
    <row r="10" spans="1:17" x14ac:dyDescent="0.35">
      <c r="A10" s="13"/>
      <c r="B10" s="5"/>
      <c r="C10" s="25"/>
      <c r="D10" s="5"/>
      <c r="E10" s="48" t="s">
        <v>26</v>
      </c>
      <c r="F10" s="27">
        <v>3.9999999999999998E-6</v>
      </c>
      <c r="G10" s="25">
        <v>0</v>
      </c>
      <c r="H10" s="5"/>
      <c r="I10" s="48" t="s">
        <v>30</v>
      </c>
      <c r="J10" s="25">
        <v>0</v>
      </c>
      <c r="K10" s="25">
        <v>0</v>
      </c>
      <c r="P10">
        <f>F5/F12</f>
        <v>0.60027985074626877</v>
      </c>
      <c r="Q10">
        <f>G5/G12</f>
        <v>0.92871690427698583</v>
      </c>
    </row>
    <row r="11" spans="1:17" x14ac:dyDescent="0.35">
      <c r="A11" s="13"/>
      <c r="B11" s="5"/>
      <c r="C11" s="25"/>
      <c r="D11" s="5"/>
      <c r="E11" s="48" t="s">
        <v>27</v>
      </c>
      <c r="F11" s="27">
        <v>1.6100000000000001E-4</v>
      </c>
      <c r="G11" s="25">
        <v>1.2999999999999999E-5</v>
      </c>
      <c r="H11" s="5"/>
      <c r="I11" s="48" t="s">
        <v>31</v>
      </c>
      <c r="J11" s="25">
        <v>3.9999999999999998E-6</v>
      </c>
      <c r="K11" s="25">
        <v>0</v>
      </c>
      <c r="P11">
        <f>J5/J12</f>
        <v>0.74735249621785171</v>
      </c>
      <c r="Q11">
        <f>K5/K12</f>
        <v>0.986496624156039</v>
      </c>
    </row>
    <row r="12" spans="1:17" x14ac:dyDescent="0.35">
      <c r="A12" s="47" t="s">
        <v>1</v>
      </c>
      <c r="B12" s="26">
        <f>SUM(B5:B7)</f>
        <v>1.3239999999999999E-3</v>
      </c>
      <c r="C12" s="26">
        <f>SUM(C5:C7)</f>
        <v>1.3309999999999999E-3</v>
      </c>
      <c r="D12" s="8"/>
      <c r="E12" s="49"/>
      <c r="F12" s="26">
        <f>SUM(F5:F11)</f>
        <v>4.2879999999999993E-3</v>
      </c>
      <c r="G12" s="26">
        <f>SUM(G5:G11)</f>
        <v>1.4729999999999999E-3</v>
      </c>
      <c r="H12" s="8"/>
      <c r="I12" s="49"/>
      <c r="J12" s="26">
        <f>SUM(J5:J11)</f>
        <v>1.322E-3</v>
      </c>
      <c r="K12" s="26">
        <f>SUM(K5:K11)</f>
        <v>1.333E-3</v>
      </c>
    </row>
    <row r="13" spans="1:17" x14ac:dyDescent="0.35">
      <c r="B13" s="54" t="s">
        <v>6</v>
      </c>
      <c r="C13" s="55"/>
      <c r="F13" s="54" t="s">
        <v>6</v>
      </c>
      <c r="G13" s="56"/>
      <c r="J13" s="51" t="s">
        <v>6</v>
      </c>
      <c r="K13" s="52"/>
    </row>
    <row r="14" spans="1:17" x14ac:dyDescent="0.35">
      <c r="A14" s="29" t="s">
        <v>5</v>
      </c>
      <c r="B14" s="14">
        <v>1000</v>
      </c>
      <c r="C14" s="14" t="s">
        <v>0</v>
      </c>
      <c r="D14" s="30"/>
      <c r="E14" s="29" t="s">
        <v>5</v>
      </c>
      <c r="F14" s="30">
        <v>1000</v>
      </c>
      <c r="G14" s="14" t="s">
        <v>0</v>
      </c>
      <c r="H14" s="30"/>
      <c r="I14" s="29" t="s">
        <v>5</v>
      </c>
      <c r="J14" s="44">
        <v>1000</v>
      </c>
      <c r="K14" s="34" t="s">
        <v>0</v>
      </c>
    </row>
    <row r="15" spans="1:17" x14ac:dyDescent="0.35">
      <c r="A15" s="46" t="s">
        <v>19</v>
      </c>
      <c r="B15" s="26">
        <f>SQRT(B5)</f>
        <v>3.1559467676119002E-2</v>
      </c>
      <c r="C15" s="26">
        <f>SQRT(C5)</f>
        <v>3.6235341863986879E-2</v>
      </c>
      <c r="D15" s="8"/>
      <c r="E15" s="48" t="s">
        <v>22</v>
      </c>
      <c r="F15" s="26">
        <f>SQRT(F5)</f>
        <v>5.0734603575863291E-2</v>
      </c>
      <c r="G15" s="26">
        <f>SQRT(G5)</f>
        <v>3.6986484017813862E-2</v>
      </c>
      <c r="H15" s="8"/>
      <c r="I15" s="48" t="s">
        <v>22</v>
      </c>
      <c r="J15" s="26">
        <f>SQRT(J5)</f>
        <v>3.1432467291003421E-2</v>
      </c>
      <c r="K15" s="26">
        <f>SQRT(K5)</f>
        <v>3.6262928728937494E-2</v>
      </c>
    </row>
    <row r="16" spans="1:17" x14ac:dyDescent="0.35">
      <c r="A16" s="46" t="s">
        <v>20</v>
      </c>
      <c r="B16" s="32">
        <f t="shared" ref="B16:B17" si="0">SQRT(B6)</f>
        <v>4.2426406871192849E-3</v>
      </c>
      <c r="C16" s="32">
        <f t="shared" ref="C16:C17" si="1">SQRT(C6)</f>
        <v>1E-3</v>
      </c>
      <c r="D16" s="5"/>
      <c r="E16" s="48" t="s">
        <v>24</v>
      </c>
      <c r="F16" s="32">
        <f t="shared" ref="F16:G21" si="2">SQRT(F6)</f>
        <v>2.8284271247461901E-3</v>
      </c>
      <c r="G16" s="32">
        <f t="shared" si="2"/>
        <v>1E-3</v>
      </c>
      <c r="H16" s="5"/>
      <c r="I16" s="48" t="s">
        <v>20</v>
      </c>
      <c r="J16" s="32">
        <f t="shared" ref="J16:K22" si="3">SQRT(J6)</f>
        <v>4.2426406871192849E-3</v>
      </c>
      <c r="K16" s="32">
        <f t="shared" si="3"/>
        <v>1E-3</v>
      </c>
    </row>
    <row r="17" spans="1:12" x14ac:dyDescent="0.35">
      <c r="A17" s="46" t="s">
        <v>21</v>
      </c>
      <c r="B17" s="32">
        <f t="shared" si="0"/>
        <v>1.7606816861659009E-2</v>
      </c>
      <c r="C17" s="32">
        <f t="shared" si="1"/>
        <v>4.1231056256176603E-3</v>
      </c>
      <c r="D17" s="5"/>
      <c r="E17" s="48" t="s">
        <v>23</v>
      </c>
      <c r="F17" s="32">
        <f t="shared" si="2"/>
        <v>2.4939927826679854E-2</v>
      </c>
      <c r="G17" s="32">
        <f t="shared" si="2"/>
        <v>4.3588989435406735E-3</v>
      </c>
      <c r="H17" s="5"/>
      <c r="I17" s="48" t="s">
        <v>28</v>
      </c>
      <c r="J17" s="32">
        <f t="shared" si="3"/>
        <v>0</v>
      </c>
      <c r="K17" s="32">
        <f t="shared" si="3"/>
        <v>0</v>
      </c>
    </row>
    <row r="18" spans="1:12" x14ac:dyDescent="0.35">
      <c r="A18" s="13"/>
      <c r="B18" s="5"/>
      <c r="C18" s="5"/>
      <c r="D18" s="5"/>
      <c r="E18" s="48" t="s">
        <v>21</v>
      </c>
      <c r="F18" s="32">
        <f t="shared" si="2"/>
        <v>2.1563858652847826E-2</v>
      </c>
      <c r="G18" s="32">
        <f t="shared" si="2"/>
        <v>5.5677643628300223E-3</v>
      </c>
      <c r="H18" s="5"/>
      <c r="I18" s="48" t="s">
        <v>21</v>
      </c>
      <c r="J18" s="32">
        <f t="shared" si="3"/>
        <v>1.7663521732655695E-2</v>
      </c>
      <c r="K18" s="32">
        <f t="shared" si="3"/>
        <v>4.1231056256176603E-3</v>
      </c>
    </row>
    <row r="19" spans="1:12" x14ac:dyDescent="0.35">
      <c r="A19" s="13"/>
      <c r="B19" s="5"/>
      <c r="C19" s="5"/>
      <c r="D19" s="5"/>
      <c r="E19" s="48" t="s">
        <v>25</v>
      </c>
      <c r="F19" s="32">
        <f t="shared" si="2"/>
        <v>2.1307275752662516E-2</v>
      </c>
      <c r="G19" s="32">
        <f t="shared" si="2"/>
        <v>6.403124237432849E-3</v>
      </c>
      <c r="H19" s="5"/>
      <c r="I19" s="48" t="s">
        <v>29</v>
      </c>
      <c r="J19" s="32">
        <f t="shared" si="3"/>
        <v>0</v>
      </c>
      <c r="K19" s="32">
        <f t="shared" si="3"/>
        <v>0</v>
      </c>
    </row>
    <row r="20" spans="1:12" x14ac:dyDescent="0.35">
      <c r="A20" s="13"/>
      <c r="B20" s="5"/>
      <c r="C20" s="5"/>
      <c r="D20" s="5"/>
      <c r="E20" s="48" t="s">
        <v>26</v>
      </c>
      <c r="F20" s="32">
        <f t="shared" si="2"/>
        <v>2E-3</v>
      </c>
      <c r="G20" s="32">
        <f t="shared" si="2"/>
        <v>0</v>
      </c>
      <c r="H20" s="5"/>
      <c r="I20" s="48" t="s">
        <v>30</v>
      </c>
      <c r="J20" s="32">
        <f t="shared" si="3"/>
        <v>0</v>
      </c>
      <c r="K20" s="32">
        <f t="shared" si="3"/>
        <v>0</v>
      </c>
    </row>
    <row r="21" spans="1:12" x14ac:dyDescent="0.35">
      <c r="A21" s="45"/>
      <c r="B21" s="4"/>
      <c r="C21" s="4"/>
      <c r="D21" s="4"/>
      <c r="E21" s="48" t="s">
        <v>27</v>
      </c>
      <c r="F21" s="28">
        <f t="shared" si="2"/>
        <v>1.2688577540449521E-2</v>
      </c>
      <c r="G21" s="32">
        <f t="shared" si="2"/>
        <v>3.6055512754639891E-3</v>
      </c>
      <c r="H21" s="4"/>
      <c r="I21" s="48" t="s">
        <v>31</v>
      </c>
      <c r="J21" s="32">
        <f t="shared" si="3"/>
        <v>2E-3</v>
      </c>
      <c r="K21" s="32">
        <f t="shared" si="3"/>
        <v>0</v>
      </c>
    </row>
    <row r="22" spans="1:12" x14ac:dyDescent="0.35">
      <c r="A22" s="46" t="s">
        <v>1</v>
      </c>
      <c r="B22" s="25">
        <f>SQRT(B12)</f>
        <v>3.63868107973205E-2</v>
      </c>
      <c r="C22" s="25">
        <f>SQRT(C12)</f>
        <v>3.6482872693909395E-2</v>
      </c>
      <c r="D22" s="25"/>
      <c r="E22" s="50"/>
      <c r="F22" s="25">
        <f>SQRT(F12)</f>
        <v>6.5482822174979596E-2</v>
      </c>
      <c r="G22" s="26">
        <f t="shared" ref="G22" si="4">SQRT(G12)</f>
        <v>3.8379682124790974E-2</v>
      </c>
      <c r="H22" s="25"/>
      <c r="I22" s="50"/>
      <c r="J22" s="26">
        <f t="shared" si="3"/>
        <v>3.6359317925395686E-2</v>
      </c>
      <c r="K22" s="26">
        <f t="shared" si="3"/>
        <v>3.6510272527057366E-2</v>
      </c>
      <c r="L22" s="5"/>
    </row>
  </sheetData>
  <mergeCells count="9">
    <mergeCell ref="B13:C13"/>
    <mergeCell ref="F13:G13"/>
    <mergeCell ref="J13:K13"/>
    <mergeCell ref="A2:C2"/>
    <mergeCell ref="E2:G2"/>
    <mergeCell ref="I2:K2"/>
    <mergeCell ref="B3:C3"/>
    <mergeCell ref="F3:G3"/>
    <mergeCell ref="J3:K3"/>
  </mergeCells>
  <pageMargins left="0.7" right="0.7" top="0.75" bottom="0.75" header="0.3" footer="0.3"/>
  <pageSetup paperSize="9" orientation="portrait" r:id="rId1"/>
  <ignoredErrors>
    <ignoredError sqref="B12 J12 F12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D7899-FE6F-4AA5-A267-4BCABEB49556}">
  <dimension ref="A1:M22"/>
  <sheetViews>
    <sheetView showGridLines="0" topLeftCell="A5" workbookViewId="0">
      <selection activeCell="D9" sqref="D9"/>
    </sheetView>
  </sheetViews>
  <sheetFormatPr defaultRowHeight="14.5" x14ac:dyDescent="0.35"/>
  <cols>
    <col min="1" max="1" width="13.6328125" bestFit="1" customWidth="1"/>
    <col min="2" max="2" width="23.90625" bestFit="1" customWidth="1"/>
    <col min="3" max="3" width="15.54296875" bestFit="1" customWidth="1"/>
    <col min="4" max="4" width="12.54296875" customWidth="1"/>
    <col min="5" max="5" width="11.54296875" customWidth="1"/>
    <col min="12" max="12" width="10.453125" bestFit="1" customWidth="1"/>
  </cols>
  <sheetData>
    <row r="1" spans="1:13" x14ac:dyDescent="0.35">
      <c r="A1" s="5"/>
      <c r="B1" s="9"/>
      <c r="C1" s="9"/>
      <c r="D1" s="9"/>
      <c r="E1" s="9"/>
      <c r="F1" s="10"/>
      <c r="G1" s="9"/>
      <c r="H1" s="9"/>
      <c r="I1" s="9"/>
      <c r="J1" s="10"/>
      <c r="K1" s="9"/>
      <c r="L1" s="9"/>
    </row>
    <row r="2" spans="1:13" x14ac:dyDescent="0.3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x14ac:dyDescent="0.35">
      <c r="A3" s="3"/>
      <c r="B3" s="2"/>
      <c r="C3" s="2"/>
      <c r="D3" s="2"/>
      <c r="E3" s="3"/>
      <c r="F3" s="2"/>
      <c r="G3" s="2"/>
      <c r="H3" s="2"/>
      <c r="I3" s="3"/>
      <c r="J3" s="2"/>
      <c r="K3" s="2"/>
      <c r="L3" s="2"/>
      <c r="M3" s="2"/>
    </row>
    <row r="4" spans="1:13" x14ac:dyDescent="0.35">
      <c r="A4" s="1"/>
      <c r="E4" s="1"/>
      <c r="I4" s="1"/>
    </row>
    <row r="5" spans="1:13" x14ac:dyDescent="0.35">
      <c r="A5" s="1"/>
      <c r="E5" s="1"/>
      <c r="I5" s="1"/>
    </row>
    <row r="6" spans="1:13" x14ac:dyDescent="0.35">
      <c r="E6" s="1"/>
      <c r="I6" s="1"/>
    </row>
    <row r="7" spans="1:13" x14ac:dyDescent="0.35">
      <c r="I7" s="1"/>
    </row>
    <row r="8" spans="1:13" ht="15" thickBot="1" x14ac:dyDescent="0.4">
      <c r="D8" s="57" t="s">
        <v>12</v>
      </c>
      <c r="E8" s="57"/>
      <c r="I8" s="1"/>
    </row>
    <row r="9" spans="1:13" ht="17.5" thickTop="1" thickBot="1" x14ac:dyDescent="0.4">
      <c r="A9" t="s">
        <v>17</v>
      </c>
      <c r="B9" t="s">
        <v>16</v>
      </c>
      <c r="C9" t="s">
        <v>15</v>
      </c>
      <c r="D9" s="15" t="s">
        <v>11</v>
      </c>
      <c r="E9" s="15" t="s">
        <v>10</v>
      </c>
      <c r="I9" s="1"/>
    </row>
    <row r="10" spans="1:13" ht="15" thickTop="1" x14ac:dyDescent="0.35">
      <c r="A10" s="58" t="s">
        <v>13</v>
      </c>
      <c r="B10" s="64" t="s">
        <v>7</v>
      </c>
      <c r="C10" s="23">
        <v>1000</v>
      </c>
      <c r="D10" s="24">
        <v>0.97299999999999998</v>
      </c>
      <c r="E10" s="24">
        <v>0.97</v>
      </c>
    </row>
    <row r="11" spans="1:13" x14ac:dyDescent="0.35">
      <c r="A11" s="59"/>
      <c r="B11" s="59"/>
      <c r="C11" s="19" t="s">
        <v>0</v>
      </c>
      <c r="D11" s="20">
        <v>1</v>
      </c>
      <c r="E11" s="20">
        <v>1</v>
      </c>
    </row>
    <row r="12" spans="1:13" x14ac:dyDescent="0.35">
      <c r="A12" s="59"/>
      <c r="B12" s="63" t="s">
        <v>8</v>
      </c>
      <c r="C12" s="9">
        <v>1000</v>
      </c>
      <c r="D12" s="20">
        <v>0.92</v>
      </c>
      <c r="E12" s="20">
        <v>0.89300000000000002</v>
      </c>
    </row>
    <row r="13" spans="1:13" x14ac:dyDescent="0.35">
      <c r="A13" s="59"/>
      <c r="B13" s="59"/>
      <c r="C13" s="9" t="s">
        <v>0</v>
      </c>
      <c r="D13" s="20">
        <v>0.99399999999999999</v>
      </c>
      <c r="E13" s="20">
        <v>0.99299999999999999</v>
      </c>
    </row>
    <row r="14" spans="1:13" x14ac:dyDescent="0.35">
      <c r="A14" s="59"/>
      <c r="B14" s="63" t="s">
        <v>9</v>
      </c>
      <c r="C14" s="9">
        <v>1000</v>
      </c>
      <c r="D14" s="20">
        <v>0.97299999999999998</v>
      </c>
      <c r="E14" s="20">
        <v>0.97</v>
      </c>
    </row>
    <row r="15" spans="1:13" x14ac:dyDescent="0.35">
      <c r="A15" s="60"/>
      <c r="B15" s="60"/>
      <c r="C15" s="4" t="s">
        <v>0</v>
      </c>
      <c r="D15" s="22">
        <v>1</v>
      </c>
      <c r="E15" s="22">
        <v>1</v>
      </c>
    </row>
    <row r="16" spans="1:13" x14ac:dyDescent="0.35">
      <c r="A16" s="16"/>
      <c r="B16" s="17"/>
      <c r="D16" s="5"/>
      <c r="E16" s="5"/>
    </row>
    <row r="17" spans="1:5" x14ac:dyDescent="0.35">
      <c r="A17" s="61" t="s">
        <v>14</v>
      </c>
      <c r="B17" s="62" t="s">
        <v>7</v>
      </c>
      <c r="C17" s="18">
        <v>1000</v>
      </c>
      <c r="D17" s="21">
        <v>0.97</v>
      </c>
      <c r="E17" s="21">
        <v>0.96799999999999997</v>
      </c>
    </row>
    <row r="18" spans="1:5" x14ac:dyDescent="0.35">
      <c r="A18" s="59"/>
      <c r="B18" s="59"/>
      <c r="C18" s="19" t="s">
        <v>0</v>
      </c>
      <c r="D18" s="33">
        <v>1</v>
      </c>
      <c r="E18" s="33">
        <v>1</v>
      </c>
    </row>
    <row r="19" spans="1:5" x14ac:dyDescent="0.35">
      <c r="A19" s="59"/>
      <c r="B19" s="63" t="s">
        <v>8</v>
      </c>
      <c r="C19" s="9">
        <v>1000</v>
      </c>
      <c r="D19" s="20">
        <v>0.96599999999999997</v>
      </c>
      <c r="E19" s="20">
        <v>0.94599999999999995</v>
      </c>
    </row>
    <row r="20" spans="1:5" x14ac:dyDescent="0.35">
      <c r="A20" s="59"/>
      <c r="B20" s="59"/>
      <c r="C20" s="9" t="s">
        <v>0</v>
      </c>
      <c r="D20" s="20">
        <v>0.995</v>
      </c>
      <c r="E20" s="20">
        <v>0.99399999999999999</v>
      </c>
    </row>
    <row r="21" spans="1:5" x14ac:dyDescent="0.35">
      <c r="A21" s="59"/>
      <c r="B21" s="63" t="s">
        <v>9</v>
      </c>
      <c r="C21" s="9">
        <v>1000</v>
      </c>
      <c r="D21" s="20">
        <v>0.97</v>
      </c>
      <c r="E21" s="20">
        <v>0.97</v>
      </c>
    </row>
    <row r="22" spans="1:5" x14ac:dyDescent="0.35">
      <c r="A22" s="60"/>
      <c r="B22" s="60"/>
      <c r="C22" s="4" t="s">
        <v>0</v>
      </c>
      <c r="D22" s="35">
        <v>1</v>
      </c>
      <c r="E22" s="35">
        <v>1</v>
      </c>
    </row>
  </sheetData>
  <mergeCells count="9">
    <mergeCell ref="D8:E8"/>
    <mergeCell ref="A10:A15"/>
    <mergeCell ref="A17:A22"/>
    <mergeCell ref="B17:B18"/>
    <mergeCell ref="B19:B20"/>
    <mergeCell ref="B21:B22"/>
    <mergeCell ref="B10:B11"/>
    <mergeCell ref="B12:B13"/>
    <mergeCell ref="B14:B15"/>
  </mergeCells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15657-09B3-48FE-B808-1D815E89AA97}">
  <dimension ref="A3:F20"/>
  <sheetViews>
    <sheetView showGridLines="0" workbookViewId="0">
      <selection activeCell="E9" sqref="E9"/>
    </sheetView>
  </sheetViews>
  <sheetFormatPr defaultRowHeight="14.5" x14ac:dyDescent="0.35"/>
  <cols>
    <col min="1" max="1" width="13.6328125" bestFit="1" customWidth="1"/>
    <col min="2" max="2" width="23.90625" bestFit="1" customWidth="1"/>
    <col min="3" max="3" width="15.54296875" bestFit="1" customWidth="1"/>
    <col min="4" max="4" width="9.6328125" style="2" bestFit="1" customWidth="1"/>
    <col min="5" max="5" width="9.26953125" bestFit="1" customWidth="1"/>
  </cols>
  <sheetData>
    <row r="3" spans="1:5" x14ac:dyDescent="0.35">
      <c r="E3" s="2"/>
    </row>
    <row r="4" spans="1:5" x14ac:dyDescent="0.35">
      <c r="C4" s="40"/>
      <c r="D4" s="40"/>
      <c r="E4" s="2"/>
    </row>
    <row r="5" spans="1:5" ht="15" thickBot="1" x14ac:dyDescent="0.4">
      <c r="A5" t="s">
        <v>17</v>
      </c>
      <c r="B5" t="s">
        <v>16</v>
      </c>
      <c r="C5" s="41" t="s">
        <v>18</v>
      </c>
      <c r="D5" s="12"/>
      <c r="E5" s="2"/>
    </row>
    <row r="6" spans="1:5" ht="15" thickTop="1" x14ac:dyDescent="0.35">
      <c r="A6" s="58" t="s">
        <v>13</v>
      </c>
      <c r="B6" s="36" t="s">
        <v>7</v>
      </c>
      <c r="C6" s="5">
        <v>0.6079</v>
      </c>
      <c r="D6" s="20"/>
      <c r="E6" s="20"/>
    </row>
    <row r="7" spans="1:5" x14ac:dyDescent="0.35">
      <c r="A7" s="65"/>
      <c r="B7" s="38" t="s">
        <v>8</v>
      </c>
      <c r="C7" s="19">
        <v>0.55110000000000003</v>
      </c>
      <c r="D7" s="20"/>
      <c r="E7" s="20"/>
    </row>
    <row r="8" spans="1:5" x14ac:dyDescent="0.35">
      <c r="A8" s="60"/>
      <c r="B8" s="39" t="s">
        <v>9</v>
      </c>
      <c r="C8" s="4">
        <v>0.60860000000000003</v>
      </c>
      <c r="D8" s="20"/>
      <c r="E8" s="20"/>
    </row>
    <row r="9" spans="1:5" x14ac:dyDescent="0.35">
      <c r="A9" s="61" t="s">
        <v>14</v>
      </c>
      <c r="B9" s="38" t="s">
        <v>7</v>
      </c>
      <c r="C9" s="18">
        <v>0.86719999999999997</v>
      </c>
      <c r="D9" s="20"/>
      <c r="E9" s="20"/>
    </row>
    <row r="10" spans="1:5" x14ac:dyDescent="0.35">
      <c r="A10" s="65"/>
      <c r="B10" s="38" t="s">
        <v>8</v>
      </c>
      <c r="C10" s="9">
        <v>0.67069999999999996</v>
      </c>
      <c r="D10" s="20"/>
      <c r="E10" s="20"/>
    </row>
    <row r="11" spans="1:5" x14ac:dyDescent="0.35">
      <c r="A11" s="60"/>
      <c r="B11" s="39" t="s">
        <v>9</v>
      </c>
      <c r="C11" s="4">
        <v>0.86660000000000004</v>
      </c>
      <c r="D11" s="20"/>
      <c r="E11" s="20"/>
    </row>
    <row r="12" spans="1:5" x14ac:dyDescent="0.35">
      <c r="A12" s="16"/>
      <c r="B12" s="17"/>
      <c r="D12" s="9"/>
      <c r="E12" s="9"/>
    </row>
    <row r="13" spans="1:5" x14ac:dyDescent="0.35">
      <c r="A13" s="2"/>
      <c r="B13" s="2"/>
      <c r="C13" s="19"/>
      <c r="D13" s="20"/>
      <c r="E13" s="20"/>
    </row>
    <row r="14" spans="1:5" x14ac:dyDescent="0.35">
      <c r="A14" s="37"/>
      <c r="B14" s="37"/>
      <c r="C14" s="19"/>
      <c r="D14" s="33"/>
      <c r="E14" s="33"/>
    </row>
    <row r="15" spans="1:5" x14ac:dyDescent="0.35">
      <c r="A15" s="37"/>
      <c r="B15" s="2"/>
      <c r="C15" s="9"/>
      <c r="D15" s="20"/>
      <c r="E15" s="20"/>
    </row>
    <row r="16" spans="1:5" x14ac:dyDescent="0.35">
      <c r="A16" s="37"/>
      <c r="B16" s="37"/>
      <c r="C16" s="9"/>
      <c r="D16" s="20"/>
      <c r="E16" s="20"/>
    </row>
    <row r="17" spans="1:6" x14ac:dyDescent="0.35">
      <c r="A17" s="37"/>
      <c r="B17" s="2"/>
      <c r="C17" s="9"/>
      <c r="D17" s="20"/>
      <c r="E17" s="20"/>
      <c r="F17" s="2"/>
    </row>
    <row r="18" spans="1:6" x14ac:dyDescent="0.35">
      <c r="A18" s="37"/>
      <c r="B18" s="37"/>
      <c r="C18" s="9"/>
      <c r="D18" s="33"/>
      <c r="E18" s="33"/>
      <c r="F18" s="2"/>
    </row>
    <row r="19" spans="1:6" x14ac:dyDescent="0.35">
      <c r="A19" s="2"/>
      <c r="B19" s="2"/>
      <c r="C19" s="2"/>
      <c r="E19" s="2"/>
      <c r="F19" s="2"/>
    </row>
    <row r="20" spans="1:6" x14ac:dyDescent="0.35">
      <c r="A20" s="2"/>
      <c r="B20" s="2"/>
      <c r="C20" s="2"/>
      <c r="E20" s="2"/>
      <c r="F20" s="2"/>
    </row>
  </sheetData>
  <mergeCells count="2">
    <mergeCell ref="A6:A8"/>
    <mergeCell ref="A9:A1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var components experiment I</vt:lpstr>
      <vt:lpstr>var components experiment II</vt:lpstr>
      <vt:lpstr>g coefficients</vt:lpstr>
      <vt:lpstr>top1000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Willem Nijenhuis</dc:creator>
  <cp:lastModifiedBy>Jan Willem Nijenhuis</cp:lastModifiedBy>
  <dcterms:created xsi:type="dcterms:W3CDTF">2021-06-18T08:05:12Z</dcterms:created>
  <dcterms:modified xsi:type="dcterms:W3CDTF">2021-07-05T14:28:21Z</dcterms:modified>
</cp:coreProperties>
</file>