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home\git\janzilka\plavecky-stadion-prostejov\src\kapacita\"/>
    </mc:Choice>
  </mc:AlternateContent>
  <xr:revisionPtr revIDLastSave="0" documentId="13_ncr:1_{26EA5653-FAB9-4C49-BCD9-4207331C1CB8}" xr6:coauthVersionLast="40" xr6:coauthVersionMax="40" xr10:uidLastSave="{00000000-0000-0000-0000-000000000000}"/>
  <bookViews>
    <workbookView xWindow="1590" yWindow="-120" windowWidth="2373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6" i="1" l="1"/>
  <c r="G4" i="1" l="1"/>
  <c r="E14" i="1" l="1"/>
  <c r="E23" i="1" l="1"/>
  <c r="E22" i="1" l="1"/>
  <c r="E21" i="1" l="1"/>
  <c r="E20" i="1"/>
  <c r="E19" i="1"/>
  <c r="E18" i="1"/>
  <c r="E17" i="1"/>
  <c r="E15" i="1"/>
  <c r="E13" i="1"/>
  <c r="E12" i="1"/>
  <c r="E11" i="1"/>
</calcChain>
</file>

<file path=xl/sharedStrings.xml><?xml version="1.0" encoding="utf-8"?>
<sst xmlns="http://schemas.openxmlformats.org/spreadsheetml/2006/main" count="85" uniqueCount="66">
  <si>
    <t>Sušice</t>
  </si>
  <si>
    <t>kapacita</t>
  </si>
  <si>
    <t>okamžitá</t>
  </si>
  <si>
    <t>město</t>
  </si>
  <si>
    <t>vimperk.eu - web města Vimperk</t>
  </si>
  <si>
    <t>zdroj 
[odkaz]</t>
  </si>
  <si>
    <t>poznámka</t>
  </si>
  <si>
    <t>google "popular times"</t>
  </si>
  <si>
    <t>obyvatel</t>
  </si>
  <si>
    <t>Pardubice</t>
  </si>
  <si>
    <t>pardubice.eu</t>
  </si>
  <si>
    <t>denik.cz</t>
  </si>
  <si>
    <t>pouze bazén 50m</t>
  </si>
  <si>
    <t>pouze aquapark</t>
  </si>
  <si>
    <t>pouze wellness</t>
  </si>
  <si>
    <t>maps.google.com</t>
  </si>
  <si>
    <t>aktuální počet návštěvníků</t>
  </si>
  <si>
    <t>http://www.aquapce.cz/</t>
  </si>
  <si>
    <t>průměrná</t>
  </si>
  <si>
    <t>pouze bazén 50m, nepřesně</t>
  </si>
  <si>
    <t>Praha</t>
  </si>
  <si>
    <t>Bazén Podolí</t>
  </si>
  <si>
    <t>návštěvnost</t>
  </si>
  <si>
    <t>denní</t>
  </si>
  <si>
    <t>roční</t>
  </si>
  <si>
    <t>max</t>
  </si>
  <si>
    <t>-</t>
  </si>
  <si>
    <t>400 000</t>
  </si>
  <si>
    <t>Aquapalace Čestlice</t>
  </si>
  <si>
    <t>Aquacentrum Pardubice</t>
  </si>
  <si>
    <t>Bazén Slovany</t>
  </si>
  <si>
    <t>Plzeň</t>
  </si>
  <si>
    <t>Bazén Liberec</t>
  </si>
  <si>
    <t>Liberec</t>
  </si>
  <si>
    <t>Bazén Kraví Hora</t>
  </si>
  <si>
    <t>Brno</t>
  </si>
  <si>
    <t>Hradec Králové</t>
  </si>
  <si>
    <t>Uhreské Hradiště</t>
  </si>
  <si>
    <t>Vodní svět</t>
  </si>
  <si>
    <t>Kolín</t>
  </si>
  <si>
    <t>Ostrava</t>
  </si>
  <si>
    <t>Krytý bazén Ostrava Poruba</t>
  </si>
  <si>
    <t>Bazén Uhreské Hradiště</t>
  </si>
  <si>
    <t>Plavecký bazén 50 m</t>
  </si>
  <si>
    <t>průměrná denní výpočtem</t>
  </si>
  <si>
    <t>aquainfo.cz</t>
  </si>
  <si>
    <t>objekt</t>
  </si>
  <si>
    <t>Vyškov</t>
  </si>
  <si>
    <t>Aquapark Vyškov</t>
  </si>
  <si>
    <t>vyskovsky.denik.cz</t>
  </si>
  <si>
    <t>průměrná denní výpočtem, 
otevřeno v roce 2001</t>
  </si>
  <si>
    <t>Městské lázně</t>
  </si>
  <si>
    <t>Prostějov</t>
  </si>
  <si>
    <t>vecernikpv.cz</t>
  </si>
  <si>
    <t>roční návštěvnost - pan Průša za rok 2016</t>
  </si>
  <si>
    <t>Okamžitá kapacita pouze přibližně. 
Průměrná denní nívštěvnost vypočtena 
z roční návštěvy 400 000/365=1095
Aquacentrum je komplex tří částí:
- 50m bazén 
- aquapark
- wellness</t>
  </si>
  <si>
    <t>studie Němeček (2009)</t>
  </si>
  <si>
    <t>průměrná denní výpočtem, důvěryhodnější údaj</t>
  </si>
  <si>
    <t>Bazén Sušice</t>
  </si>
  <si>
    <t>elektronický systém nedovolí vpustit více než maximální počet návštěvníků
roční návštěva odhad z průměrné denní návštěvy</t>
  </si>
  <si>
    <t>Aquacentrum- bazén 50m</t>
  </si>
  <si>
    <t>Aquacentrum- aquapark</t>
  </si>
  <si>
    <t>Aquacentrum- wellness</t>
  </si>
  <si>
    <t>aktuální data</t>
  </si>
  <si>
    <t>idnes.cz</t>
  </si>
  <si>
    <t>roční návštěva výpočtem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</si>
</sst>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2" fillId="0" borderId="2" xfId="1" applyBorder="1" applyAlignment="1">
      <alignment vertical="center"/>
    </xf>
    <xf numFmtId="0" fontId="0" fillId="0" borderId="2" xfId="0" applyBorder="1" applyAlignment="1">
      <alignment vertical="center" wrapText="1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2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1" xfId="0" applyFill="1" applyBorder="1"/>
    <xf numFmtId="0" fontId="2" fillId="0" borderId="1" xfId="1" applyBorder="1" applyAlignment="1">
      <alignment horizontal="center"/>
    </xf>
    <xf numFmtId="0" fontId="0" fillId="0" borderId="1" xfId="0" applyBorder="1" applyAlignment="1">
      <alignment wrapText="1"/>
    </xf>
    <xf numFmtId="0" fontId="3" fillId="0" borderId="1" xfId="0" applyFont="1" applyBorder="1"/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164" fontId="4" fillId="2" borderId="2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/>
    <xf numFmtId="164" fontId="4" fillId="2" borderId="7" xfId="0" applyNumberFormat="1" applyFont="1" applyFill="1" applyBorder="1" applyAlignment="1">
      <alignment horizontal="center" vertical="center"/>
    </xf>
    <xf numFmtId="164" fontId="4" fillId="2" borderId="11" xfId="0" applyNumberFormat="1" applyFont="1" applyFill="1" applyBorder="1" applyAlignment="1">
      <alignment horizontal="center" vertical="center"/>
    </xf>
    <xf numFmtId="164" fontId="4" fillId="2" borderId="1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3" xfId="0" applyFont="1" applyFill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vertical="center" textRotation="90"/>
    </xf>
    <xf numFmtId="0" fontId="1" fillId="2" borderId="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164" fontId="4" fillId="2" borderId="2" xfId="0" applyNumberFormat="1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76200</xdr:colOff>
      <xdr:row>3</xdr:row>
      <xdr:rowOff>142875</xdr:rowOff>
    </xdr:from>
    <xdr:to>
      <xdr:col>9</xdr:col>
      <xdr:colOff>4229100</xdr:colOff>
      <xdr:row>3</xdr:row>
      <xdr:rowOff>1352550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714375"/>
          <a:ext cx="4152900" cy="1209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352425</xdr:colOff>
      <xdr:row>4</xdr:row>
      <xdr:rowOff>133350</xdr:rowOff>
    </xdr:from>
    <xdr:to>
      <xdr:col>9</xdr:col>
      <xdr:colOff>3933825</xdr:colOff>
      <xdr:row>4</xdr:row>
      <xdr:rowOff>1066800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34775" y="2209800"/>
          <a:ext cx="3581400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333375</xdr:colOff>
      <xdr:row>14</xdr:row>
      <xdr:rowOff>28575</xdr:rowOff>
    </xdr:from>
    <xdr:to>
      <xdr:col>9</xdr:col>
      <xdr:colOff>4076700</xdr:colOff>
      <xdr:row>15</xdr:row>
      <xdr:rowOff>523875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C2BB42B-EBD7-443C-9B99-9A281B05B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6019800"/>
          <a:ext cx="3743325" cy="1133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quainfo.cz/clanek/statistiky-navstevnosti-nasich-a-svetovych-aquaparku-a-bazenu/" TargetMode="External"/><Relationship Id="rId13" Type="http://schemas.openxmlformats.org/officeDocument/2006/relationships/hyperlink" Target="https://www.idnes.cz/liberec/zpravy/liberecka-plavecka-hala.A180818_190311_liberec-zpravy_jumi" TargetMode="External"/><Relationship Id="rId3" Type="http://schemas.openxmlformats.org/officeDocument/2006/relationships/hyperlink" Target="https://www.denik.cz/pardubicky-kraj/aquacentrum-je-otevrene-20120531-en1x.html" TargetMode="External"/><Relationship Id="rId7" Type="http://schemas.openxmlformats.org/officeDocument/2006/relationships/hyperlink" Target="http://www.aquapce.cz/" TargetMode="External"/><Relationship Id="rId12" Type="http://schemas.openxmlformats.org/officeDocument/2006/relationships/hyperlink" Target="https://github.com/janzilka/plavecky-stadion-prostejov/blob/master/src/Plzen-Slovany/2009-studie-aktualizace-nemecek/Baz%C3%A9n%20-%20studie%20-%2004%20-%20hlavn%C3%AD%20probl%C3%A9my.pdf" TargetMode="External"/><Relationship Id="rId2" Type="http://schemas.openxmlformats.org/officeDocument/2006/relationships/hyperlink" Target="http://www.pardubice.eu/urad/radnice/pro-media/tiskove-zpravy/na-setrne-aquacentrum-pardubice-dostane-mesto-dotaci-temer-7-milionu-korun/" TargetMode="External"/><Relationship Id="rId1" Type="http://schemas.openxmlformats.org/officeDocument/2006/relationships/hyperlink" Target="http://vimperk.eu/index.php/susice/102-zpravy/5614-kapacita-bazenu-je-vyuzita-beze-zbytku" TargetMode="External"/><Relationship Id="rId6" Type="http://schemas.openxmlformats.org/officeDocument/2006/relationships/hyperlink" Target="https://github.com/janzilka/plavecky-stadion-prostejov/blob/master/src/Pardubice/kapacita-pardubice-informacni_system.png" TargetMode="External"/><Relationship Id="rId11" Type="http://schemas.openxmlformats.org/officeDocument/2006/relationships/hyperlink" Target="http://www.vecernikpv.cz/co-se-stalo/zpravodajstvi/18291-navstevnost-se-zvysila-laznim-presto-zvoni-umiracek" TargetMode="External"/><Relationship Id="rId5" Type="http://schemas.openxmlformats.org/officeDocument/2006/relationships/hyperlink" Target="https://github.com/janzilka/plavecky-stadion-prostejov/blob/master/src/Pardubice/kapacita-pardubice-informacni_system.png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vyskovsky.denik.cz/zpravy_region/vyskovsky-aquapark-ztraci-navstevniky20110625.html" TargetMode="External"/><Relationship Id="rId4" Type="http://schemas.openxmlformats.org/officeDocument/2006/relationships/hyperlink" Target="https://github.com/janzilka/plavecky-stadion-prostejov/blob/master/src/Pardubice/kapacita-pardubice-informacni_system.png" TargetMode="External"/><Relationship Id="rId9" Type="http://schemas.openxmlformats.org/officeDocument/2006/relationships/hyperlink" Target="http://www.aquainfo.cz/clanek/statistiky-navstevnosti-nasich-a-svetovych-aquaparku-a-bazenu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pane xSplit="2" ySplit="3" topLeftCell="F5" activePane="bottomRight" state="frozen"/>
      <selection pane="topRight" activeCell="C1" sqref="C1"/>
      <selection pane="bottomLeft" activeCell="A4" sqref="A4"/>
      <selection pane="bottomRight" activeCell="J17" sqref="J17"/>
    </sheetView>
  </sheetViews>
  <sheetFormatPr defaultRowHeight="15" x14ac:dyDescent="0.25"/>
  <cols>
    <col min="1" max="1" width="16.28515625" bestFit="1" customWidth="1"/>
    <col min="2" max="2" width="25.7109375" bestFit="1" customWidth="1"/>
    <col min="3" max="3" width="13.42578125" customWidth="1"/>
    <col min="4" max="7" width="10.5703125" customWidth="1"/>
    <col min="8" max="8" width="32" customWidth="1"/>
    <col min="9" max="9" width="44.42578125" bestFit="1" customWidth="1"/>
    <col min="10" max="10" width="67.5703125" customWidth="1"/>
  </cols>
  <sheetData>
    <row r="1" spans="1:10" ht="21" customHeight="1" x14ac:dyDescent="0.25">
      <c r="A1" s="38" t="s">
        <v>3</v>
      </c>
      <c r="B1" s="38" t="s">
        <v>46</v>
      </c>
      <c r="C1" s="39" t="s">
        <v>8</v>
      </c>
      <c r="D1" s="9" t="s">
        <v>1</v>
      </c>
      <c r="E1" s="42" t="s">
        <v>22</v>
      </c>
      <c r="F1" s="44"/>
      <c r="G1" s="43"/>
      <c r="H1" s="37" t="s">
        <v>5</v>
      </c>
      <c r="I1" s="37" t="s">
        <v>6</v>
      </c>
      <c r="J1" s="37" t="s">
        <v>7</v>
      </c>
    </row>
    <row r="2" spans="1:10" x14ac:dyDescent="0.25">
      <c r="A2" s="38"/>
      <c r="B2" s="38"/>
      <c r="C2" s="40"/>
      <c r="D2" s="38" t="s">
        <v>2</v>
      </c>
      <c r="E2" s="42" t="s">
        <v>23</v>
      </c>
      <c r="F2" s="43"/>
      <c r="G2" s="17" t="s">
        <v>24</v>
      </c>
      <c r="H2" s="38"/>
      <c r="I2" s="38"/>
      <c r="J2" s="38"/>
    </row>
    <row r="3" spans="1:10" x14ac:dyDescent="0.25">
      <c r="A3" s="38"/>
      <c r="B3" s="38"/>
      <c r="C3" s="41"/>
      <c r="D3" s="38"/>
      <c r="E3" s="15" t="s">
        <v>18</v>
      </c>
      <c r="F3" s="16" t="s">
        <v>25</v>
      </c>
      <c r="G3" s="15" t="s">
        <v>26</v>
      </c>
      <c r="H3" s="38"/>
      <c r="I3" s="38"/>
      <c r="J3" s="38"/>
    </row>
    <row r="4" spans="1:10" s="2" customFormat="1" ht="112.5" customHeight="1" x14ac:dyDescent="0.25">
      <c r="A4" s="25" t="s">
        <v>0</v>
      </c>
      <c r="B4" s="24" t="s">
        <v>58</v>
      </c>
      <c r="C4" s="28">
        <v>11000</v>
      </c>
      <c r="D4" s="3">
        <v>141</v>
      </c>
      <c r="E4" s="3">
        <v>420</v>
      </c>
      <c r="F4" s="3">
        <v>780</v>
      </c>
      <c r="G4" s="14">
        <f>350*E4</f>
        <v>147000</v>
      </c>
      <c r="H4" s="4" t="s">
        <v>4</v>
      </c>
      <c r="I4" s="5" t="s">
        <v>59</v>
      </c>
    </row>
    <row r="5" spans="1:10" ht="102" customHeight="1" x14ac:dyDescent="0.25">
      <c r="A5" s="33" t="s">
        <v>9</v>
      </c>
      <c r="B5" s="27" t="s">
        <v>29</v>
      </c>
      <c r="C5" s="30">
        <v>90000</v>
      </c>
      <c r="D5" s="10">
        <v>2300</v>
      </c>
      <c r="E5" s="1">
        <v>1095</v>
      </c>
      <c r="F5" s="1"/>
      <c r="G5" s="1" t="s">
        <v>27</v>
      </c>
      <c r="H5" s="6" t="s">
        <v>10</v>
      </c>
      <c r="I5" s="7" t="s">
        <v>55</v>
      </c>
      <c r="J5" s="8"/>
    </row>
    <row r="6" spans="1:10" ht="33.75" customHeight="1" x14ac:dyDescent="0.25">
      <c r="A6" s="45"/>
      <c r="B6" s="27" t="s">
        <v>60</v>
      </c>
      <c r="C6" s="31"/>
      <c r="D6" s="10">
        <v>600</v>
      </c>
      <c r="E6" s="8"/>
      <c r="F6" s="8"/>
      <c r="G6" s="8"/>
      <c r="H6" s="6" t="s">
        <v>11</v>
      </c>
      <c r="I6" s="7" t="s">
        <v>19</v>
      </c>
      <c r="J6" s="8"/>
    </row>
    <row r="7" spans="1:10" ht="33.75" customHeight="1" x14ac:dyDescent="0.25">
      <c r="A7" s="45"/>
      <c r="B7" s="27" t="s">
        <v>60</v>
      </c>
      <c r="C7" s="31"/>
      <c r="D7" s="11">
        <v>680</v>
      </c>
      <c r="E7" s="12"/>
      <c r="F7" s="12"/>
      <c r="G7" s="12"/>
      <c r="H7" s="6" t="s">
        <v>15</v>
      </c>
      <c r="I7" s="7" t="s">
        <v>12</v>
      </c>
      <c r="J7" s="13"/>
    </row>
    <row r="8" spans="1:10" ht="33.75" customHeight="1" x14ac:dyDescent="0.25">
      <c r="A8" s="45"/>
      <c r="B8" s="27" t="s">
        <v>61</v>
      </c>
      <c r="C8" s="31"/>
      <c r="D8" s="11">
        <v>370</v>
      </c>
      <c r="E8" s="12"/>
      <c r="F8" s="12"/>
      <c r="G8" s="12"/>
      <c r="H8" s="6" t="s">
        <v>15</v>
      </c>
      <c r="I8" s="1" t="s">
        <v>13</v>
      </c>
      <c r="J8" s="13"/>
    </row>
    <row r="9" spans="1:10" ht="18.75" customHeight="1" x14ac:dyDescent="0.25">
      <c r="A9" s="45"/>
      <c r="B9" s="27" t="s">
        <v>62</v>
      </c>
      <c r="C9" s="31"/>
      <c r="D9" s="11">
        <v>60</v>
      </c>
      <c r="E9" s="12"/>
      <c r="F9" s="12"/>
      <c r="G9" s="12"/>
      <c r="H9" s="6" t="s">
        <v>15</v>
      </c>
      <c r="I9" s="1" t="s">
        <v>14</v>
      </c>
      <c r="J9" s="13"/>
    </row>
    <row r="10" spans="1:10" ht="18.75" customHeight="1" x14ac:dyDescent="0.25">
      <c r="A10" s="45"/>
      <c r="B10" s="27" t="s">
        <v>63</v>
      </c>
      <c r="C10" s="32"/>
      <c r="D10" s="12"/>
      <c r="E10" s="12"/>
      <c r="F10" s="12"/>
      <c r="G10" s="12"/>
      <c r="H10" s="18" t="s">
        <v>17</v>
      </c>
      <c r="I10" s="19" t="s">
        <v>16</v>
      </c>
      <c r="J10" s="13"/>
    </row>
    <row r="11" spans="1:10" ht="18.75" customHeight="1" x14ac:dyDescent="0.25">
      <c r="A11" s="33" t="s">
        <v>20</v>
      </c>
      <c r="B11" s="26" t="s">
        <v>21</v>
      </c>
      <c r="C11" s="35">
        <v>1280000</v>
      </c>
      <c r="D11" s="8"/>
      <c r="E11" s="8">
        <f t="shared" ref="E11:E23" si="0">ROUNDDOWN(G11/365,-2)</f>
        <v>2600</v>
      </c>
      <c r="F11" s="8"/>
      <c r="G11" s="8">
        <v>960000</v>
      </c>
      <c r="H11" s="6" t="s">
        <v>45</v>
      </c>
      <c r="I11" s="8" t="s">
        <v>44</v>
      </c>
      <c r="J11" s="8"/>
    </row>
    <row r="12" spans="1:10" ht="18.75" customHeight="1" x14ac:dyDescent="0.25">
      <c r="A12" s="34"/>
      <c r="B12" s="26" t="s">
        <v>28</v>
      </c>
      <c r="C12" s="36"/>
      <c r="D12" s="8"/>
      <c r="E12" s="8">
        <f t="shared" si="0"/>
        <v>2200</v>
      </c>
      <c r="F12" s="8"/>
      <c r="G12" s="8">
        <v>830000</v>
      </c>
      <c r="H12" s="6" t="s">
        <v>45</v>
      </c>
      <c r="I12" s="8" t="s">
        <v>44</v>
      </c>
      <c r="J12" s="8"/>
    </row>
    <row r="13" spans="1:10" x14ac:dyDescent="0.25">
      <c r="A13" s="33" t="s">
        <v>31</v>
      </c>
      <c r="B13" s="33" t="s">
        <v>30</v>
      </c>
      <c r="C13" s="35">
        <v>170548</v>
      </c>
      <c r="D13" s="8"/>
      <c r="E13" s="23">
        <f t="shared" si="0"/>
        <v>1600</v>
      </c>
      <c r="F13" s="8"/>
      <c r="G13" s="23">
        <v>600000</v>
      </c>
      <c r="H13" s="6" t="s">
        <v>45</v>
      </c>
      <c r="I13" s="8" t="s">
        <v>44</v>
      </c>
      <c r="J13" s="8"/>
    </row>
    <row r="14" spans="1:10" x14ac:dyDescent="0.25">
      <c r="A14" s="34"/>
      <c r="B14" s="34"/>
      <c r="C14" s="36"/>
      <c r="D14" s="8"/>
      <c r="E14" s="8">
        <f t="shared" si="0"/>
        <v>1200</v>
      </c>
      <c r="F14" s="8"/>
      <c r="G14" s="8">
        <v>450000</v>
      </c>
      <c r="H14" s="6" t="s">
        <v>56</v>
      </c>
      <c r="I14" s="8" t="s">
        <v>57</v>
      </c>
      <c r="J14" s="8"/>
    </row>
    <row r="15" spans="1:10" ht="50.25" customHeight="1" x14ac:dyDescent="0.25">
      <c r="A15" s="33" t="s">
        <v>33</v>
      </c>
      <c r="B15" s="33" t="s">
        <v>32</v>
      </c>
      <c r="C15" s="46">
        <v>103853</v>
      </c>
      <c r="D15" s="8"/>
      <c r="E15" s="8">
        <f t="shared" si="0"/>
        <v>900</v>
      </c>
      <c r="F15" s="8"/>
      <c r="G15" s="8">
        <v>355000</v>
      </c>
      <c r="H15" s="6" t="s">
        <v>45</v>
      </c>
      <c r="I15" s="8" t="s">
        <v>44</v>
      </c>
      <c r="J15" s="48"/>
    </row>
    <row r="16" spans="1:10" ht="50.25" customHeight="1" x14ac:dyDescent="0.25">
      <c r="A16" s="34"/>
      <c r="B16" s="34"/>
      <c r="C16" s="47"/>
      <c r="D16" s="8"/>
      <c r="E16" s="8">
        <v>1100</v>
      </c>
      <c r="F16" s="8"/>
      <c r="G16" s="8">
        <f>E16*365</f>
        <v>401500</v>
      </c>
      <c r="H16" s="6" t="s">
        <v>64</v>
      </c>
      <c r="I16" s="8" t="s">
        <v>65</v>
      </c>
      <c r="J16" s="49"/>
    </row>
    <row r="17" spans="1:10" ht="18.75" x14ac:dyDescent="0.3">
      <c r="A17" s="27" t="s">
        <v>35</v>
      </c>
      <c r="B17" s="26" t="s">
        <v>34</v>
      </c>
      <c r="C17" s="29">
        <v>377000</v>
      </c>
      <c r="D17" s="8"/>
      <c r="E17" s="8">
        <f t="shared" si="0"/>
        <v>900</v>
      </c>
      <c r="F17" s="8"/>
      <c r="G17" s="8">
        <v>350000</v>
      </c>
      <c r="H17" s="6" t="s">
        <v>45</v>
      </c>
      <c r="I17" s="8" t="s">
        <v>44</v>
      </c>
      <c r="J17" s="8"/>
    </row>
    <row r="18" spans="1:10" ht="18.75" x14ac:dyDescent="0.3">
      <c r="A18" s="27" t="s">
        <v>36</v>
      </c>
      <c r="B18" s="26" t="s">
        <v>43</v>
      </c>
      <c r="C18" s="29">
        <v>92929</v>
      </c>
      <c r="D18" s="8"/>
      <c r="E18" s="8">
        <f t="shared" si="0"/>
        <v>900</v>
      </c>
      <c r="F18" s="8"/>
      <c r="G18" s="8">
        <v>350000</v>
      </c>
      <c r="H18" s="6" t="s">
        <v>45</v>
      </c>
      <c r="I18" s="8" t="s">
        <v>44</v>
      </c>
      <c r="J18" s="8"/>
    </row>
    <row r="19" spans="1:10" ht="18.75" x14ac:dyDescent="0.3">
      <c r="A19" s="27" t="s">
        <v>37</v>
      </c>
      <c r="B19" s="26" t="s">
        <v>42</v>
      </c>
      <c r="C19" s="29">
        <v>25246</v>
      </c>
      <c r="D19" s="8"/>
      <c r="E19" s="8">
        <f t="shared" si="0"/>
        <v>900</v>
      </c>
      <c r="F19" s="8"/>
      <c r="G19" s="8">
        <v>340000</v>
      </c>
      <c r="H19" s="6" t="s">
        <v>45</v>
      </c>
      <c r="I19" s="8" t="s">
        <v>44</v>
      </c>
      <c r="J19" s="8"/>
    </row>
    <row r="20" spans="1:10" ht="18.75" x14ac:dyDescent="0.3">
      <c r="A20" s="27" t="s">
        <v>39</v>
      </c>
      <c r="B20" s="26" t="s">
        <v>38</v>
      </c>
      <c r="C20" s="29">
        <v>31123</v>
      </c>
      <c r="D20" s="8"/>
      <c r="E20" s="8">
        <f t="shared" si="0"/>
        <v>700</v>
      </c>
      <c r="F20" s="8"/>
      <c r="G20" s="8">
        <v>278000</v>
      </c>
      <c r="H20" s="6" t="s">
        <v>45</v>
      </c>
      <c r="I20" s="8" t="s">
        <v>44</v>
      </c>
      <c r="J20" s="8"/>
    </row>
    <row r="21" spans="1:10" ht="18.75" x14ac:dyDescent="0.3">
      <c r="A21" s="27" t="s">
        <v>40</v>
      </c>
      <c r="B21" s="26" t="s">
        <v>41</v>
      </c>
      <c r="C21" s="29">
        <v>291634</v>
      </c>
      <c r="D21" s="8"/>
      <c r="E21" s="8">
        <f t="shared" si="0"/>
        <v>700</v>
      </c>
      <c r="F21" s="8"/>
      <c r="G21" s="8">
        <v>265000</v>
      </c>
      <c r="H21" s="6" t="s">
        <v>45</v>
      </c>
      <c r="I21" s="8" t="s">
        <v>44</v>
      </c>
      <c r="J21" s="8"/>
    </row>
    <row r="22" spans="1:10" ht="30.75" x14ac:dyDescent="0.3">
      <c r="A22" s="27" t="s">
        <v>47</v>
      </c>
      <c r="B22" s="26" t="s">
        <v>48</v>
      </c>
      <c r="C22" s="29">
        <v>21120</v>
      </c>
      <c r="D22" s="8"/>
      <c r="E22" s="20">
        <f t="shared" si="0"/>
        <v>600</v>
      </c>
      <c r="F22" s="8"/>
      <c r="G22" s="20">
        <v>240000</v>
      </c>
      <c r="H22" s="21" t="s">
        <v>49</v>
      </c>
      <c r="I22" s="22" t="s">
        <v>50</v>
      </c>
      <c r="J22" s="8"/>
    </row>
    <row r="23" spans="1:10" ht="18.75" x14ac:dyDescent="0.3">
      <c r="A23" s="27" t="s">
        <v>52</v>
      </c>
      <c r="B23" s="26" t="s">
        <v>51</v>
      </c>
      <c r="C23" s="29">
        <v>43975</v>
      </c>
      <c r="D23" s="8">
        <v>50</v>
      </c>
      <c r="E23" s="20">
        <f t="shared" si="0"/>
        <v>300</v>
      </c>
      <c r="F23" s="8"/>
      <c r="G23" s="20">
        <v>116000</v>
      </c>
      <c r="H23" s="21" t="s">
        <v>53</v>
      </c>
      <c r="I23" s="20" t="s">
        <v>54</v>
      </c>
      <c r="J23" s="8"/>
    </row>
  </sheetData>
  <mergeCells count="20">
    <mergeCell ref="A15:A16"/>
    <mergeCell ref="B15:B16"/>
    <mergeCell ref="C15:C16"/>
    <mergeCell ref="J15:J16"/>
    <mergeCell ref="J1:J3"/>
    <mergeCell ref="C1:C3"/>
    <mergeCell ref="I1:I3"/>
    <mergeCell ref="E2:F2"/>
    <mergeCell ref="E1:G1"/>
    <mergeCell ref="D2:D3"/>
    <mergeCell ref="C5:C10"/>
    <mergeCell ref="B13:B14"/>
    <mergeCell ref="A13:A14"/>
    <mergeCell ref="C13:C14"/>
    <mergeCell ref="H1:H3"/>
    <mergeCell ref="B1:B3"/>
    <mergeCell ref="A5:A10"/>
    <mergeCell ref="A1:A3"/>
    <mergeCell ref="C11:C12"/>
    <mergeCell ref="A11:A12"/>
  </mergeCells>
  <hyperlinks>
    <hyperlink ref="H4" r:id="rId1" xr:uid="{00000000-0004-0000-0000-000000000000}"/>
    <hyperlink ref="H5" r:id="rId2" xr:uid="{00000000-0004-0000-0000-000001000000}"/>
    <hyperlink ref="H6" r:id="rId3" xr:uid="{00000000-0004-0000-0000-000002000000}"/>
    <hyperlink ref="H7" r:id="rId4" xr:uid="{00000000-0004-0000-0000-000003000000}"/>
    <hyperlink ref="H8" r:id="rId5" xr:uid="{00000000-0004-0000-0000-000004000000}"/>
    <hyperlink ref="H9" r:id="rId6" xr:uid="{00000000-0004-0000-0000-000005000000}"/>
    <hyperlink ref="H10" r:id="rId7" xr:uid="{00000000-0004-0000-0000-000006000000}"/>
    <hyperlink ref="H11" r:id="rId8" xr:uid="{00000000-0004-0000-0000-000007000000}"/>
    <hyperlink ref="H12:H21" r:id="rId9" display="aquainfo.cz" xr:uid="{00000000-0004-0000-0000-000008000000}"/>
    <hyperlink ref="H22" r:id="rId10" xr:uid="{00000000-0004-0000-0000-000009000000}"/>
    <hyperlink ref="H23" r:id="rId11" xr:uid="{00000000-0004-0000-0000-00000A000000}"/>
    <hyperlink ref="H14" r:id="rId12" xr:uid="{00000000-0004-0000-0000-00000B000000}"/>
    <hyperlink ref="H16" r:id="rId13" xr:uid="{9F165400-8BD1-4A64-9F7D-01A53CF185D1}"/>
  </hyperlinks>
  <pageMargins left="0.7" right="0.7" top="0.75" bottom="0.75" header="0.3" footer="0.3"/>
  <pageSetup paperSize="9" orientation="portrait" r:id="rId14"/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Zilka, Jan</dc:creator>
  <cp:lastModifiedBy>Zilka, Jan</cp:lastModifiedBy>
  <dcterms:created xsi:type="dcterms:W3CDTF">2017-11-29T12:45:47Z</dcterms:created>
  <dcterms:modified xsi:type="dcterms:W3CDTF">2019-06-24T09:04:53Z</dcterms:modified>
</cp:coreProperties>
</file>