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oaogervasio/Downloads/"/>
    </mc:Choice>
  </mc:AlternateContent>
  <xr:revisionPtr revIDLastSave="0" documentId="8_{6D11EC0B-0762-FD43-9E95-37A45FA0F52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49" i="1" l="1"/>
  <c r="D49" i="1"/>
  <c r="C49" i="1"/>
  <c r="B49" i="1"/>
  <c r="E48" i="1"/>
  <c r="D48" i="1"/>
  <c r="C48" i="1"/>
  <c r="B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F14" i="1"/>
  <c r="H13" i="1"/>
  <c r="G13" i="1"/>
  <c r="F13" i="1"/>
  <c r="H12" i="1"/>
  <c r="G12" i="1"/>
  <c r="F12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H48" i="1" s="1"/>
  <c r="G2" i="1"/>
  <c r="G49" i="1" s="1"/>
  <c r="F2" i="1"/>
  <c r="F48" i="1" s="1"/>
  <c r="G48" i="1" l="1"/>
  <c r="H49" i="1"/>
  <c r="F49" i="1"/>
</calcChain>
</file>

<file path=xl/sharedStrings.xml><?xml version="1.0" encoding="utf-8"?>
<sst xmlns="http://schemas.openxmlformats.org/spreadsheetml/2006/main" count="56" uniqueCount="56">
  <si>
    <t>Sample</t>
  </si>
  <si>
    <t>Raw read</t>
  </si>
  <si>
    <t>Annotated</t>
  </si>
  <si>
    <t>Unique</t>
  </si>
  <si>
    <t>Clonotypes</t>
  </si>
  <si>
    <t>Raw2Annotation</t>
  </si>
  <si>
    <t>Redundancy</t>
  </si>
  <si>
    <t>Clone clustering</t>
  </si>
  <si>
    <t>A 04</t>
  </si>
  <si>
    <t>A 20</t>
  </si>
  <si>
    <t>A 24</t>
  </si>
  <si>
    <t>A 65</t>
  </si>
  <si>
    <t>A 66</t>
  </si>
  <si>
    <t>GV 106</t>
  </si>
  <si>
    <t>GV 143</t>
  </si>
  <si>
    <t>GV 144</t>
  </si>
  <si>
    <t>GV 146</t>
  </si>
  <si>
    <t>GV 43</t>
  </si>
  <si>
    <t>GV 47</t>
  </si>
  <si>
    <t>GV 50</t>
  </si>
  <si>
    <t>GV 51</t>
  </si>
  <si>
    <t>GV 54</t>
  </si>
  <si>
    <t>GV 68</t>
  </si>
  <si>
    <t>GV 92</t>
  </si>
  <si>
    <t>ID 094</t>
  </si>
  <si>
    <t>ID 117</t>
  </si>
  <si>
    <t>ID 124</t>
  </si>
  <si>
    <t>ID 131</t>
  </si>
  <si>
    <t>ID 132</t>
  </si>
  <si>
    <t>ID 141</t>
  </si>
  <si>
    <t>ID 143</t>
  </si>
  <si>
    <t>ID 144</t>
  </si>
  <si>
    <t>ID 155</t>
  </si>
  <si>
    <t>ID 187</t>
  </si>
  <si>
    <t>ID 195</t>
  </si>
  <si>
    <t>ID 226</t>
  </si>
  <si>
    <t>ID 240</t>
  </si>
  <si>
    <t>ID 244</t>
  </si>
  <si>
    <t>ID 248</t>
  </si>
  <si>
    <t>ID 268</t>
  </si>
  <si>
    <t>ID 310</t>
  </si>
  <si>
    <t>ID 375</t>
  </si>
  <si>
    <t>SP 10</t>
  </si>
  <si>
    <t>SP 114</t>
  </si>
  <si>
    <t>SP 138</t>
  </si>
  <si>
    <t>SP 14</t>
  </si>
  <si>
    <t>SP 20</t>
  </si>
  <si>
    <t>SP 27</t>
  </si>
  <si>
    <t>SP 35</t>
  </si>
  <si>
    <t>SP 37</t>
  </si>
  <si>
    <t>SP 39</t>
  </si>
  <si>
    <t>317827</t>
  </si>
  <si>
    <t>SP 40</t>
  </si>
  <si>
    <t>340</t>
  </si>
  <si>
    <t>SP 43</t>
  </si>
  <si>
    <t>SP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</si>
</sst>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5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4" fillId="2" borderId="0" xfId="0" applyNumberFormat="1" applyFont="1" applyFill="1"/>
    <xf numFmtId="10" fontId="3" fillId="0" borderId="0" xfId="0" applyNumberFormat="1" applyFont="1"/>
    <xf numFmtId="164" fontId="4" fillId="0" borderId="0" xfId="0" applyNumberFormat="1" applyFont="1"/>
    <xf numFmtId="164" fontId="4" fillId="3" borderId="0" xfId="0" applyNumberFormat="1" applyFont="1" applyFill="1"/>
    <xf numFmtId="0" fontId="4" fillId="3" borderId="0" xfId="0" applyFont="1" applyFill="1"/>
    <xf numFmtId="0" fontId="4" fillId="0" borderId="0" xfId="0" applyFont="1"/>
    <xf numFmtId="164" fontId="0" fillId="0" borderId="0" xfId="0" applyNumberFormat="1"/>
    <xf numFmtId="164" fontId="4" fillId="0" borderId="0" xfId="0" applyNumberFormat="1" applyFont="1" applyAlignment="1">
      <alignment horizontal="right"/>
    </xf>
    <xf numFmtId="0" fontId="0" fillId="4" borderId="0" xfId="0" applyFill="1"/>
    <xf numFmtId="164" fontId="4" fillId="4" borderId="0" xfId="0" applyNumberFormat="1" applyFont="1" applyFill="1"/>
    <xf numFmtId="164" fontId="4" fillId="4" borderId="0" xfId="0" applyNumberFormat="1" applyFont="1" applyFill="1" applyAlignment="1">
      <alignment horizontal="right"/>
    </xf>
    <xf numFmtId="164" fontId="3" fillId="0" borderId="0" xfId="0" applyNumberFormat="1" applyFont="1"/>
    <xf numFmtId="0" fontId="0" fillId="0" borderId="0" xfId="0" applyFill="1" applyBorder="1"/>
    <xf numFmtId="164" fontId="4" fillId="0" borderId="0" xfId="0" applyNumberFormat="1" applyFont="1" applyFill="1" applyBorder="1"/>
    <xf numFmtId="10" fontId="3" fillId="0" borderId="0" xfId="0" applyNumberFormat="1" applyFont="1" applyFill="1" applyBorder="1"/>
  </cellXfs>
  <cellStyles count="1">
    <cellStyle name="Normal" xfId="0" builtinId="0"/>
  </cellStyles>
  <dxfs count="15">
    <dxf>
      <fill>
        <patternFill patternType="solid">
          <fgColor rgb="FFA64D79"/>
          <bgColor rgb="FFA64D7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3"/>
  <sheetViews>
    <sheetView tabSelected="1" workbookViewId="0"/>
  </sheetViews>
  <sheetFormatPr baseColWidth="10" defaultColWidth="12.6640625" defaultRowHeight="15.75" customHeight="1" x14ac:dyDescent="0.15"/>
  <cols>
    <col min="1" max="1" width="13.6640625" customWidth="1"/>
    <col min="2" max="2" width="11.1640625" customWidth="1"/>
    <col min="3" max="3" width="12.6640625" customWidth="1"/>
    <col min="4" max="4" width="12" customWidth="1"/>
    <col min="5" max="5" width="11.1640625" customWidth="1"/>
    <col min="6" max="6" width="16.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 x14ac:dyDescent="0.15">
      <c r="A2" s="16" t="s">
        <v>8</v>
      </c>
      <c r="B2" s="17">
        <v>406894</v>
      </c>
      <c r="C2" s="17">
        <v>359003</v>
      </c>
      <c r="D2" s="17">
        <v>292635</v>
      </c>
      <c r="E2" s="17">
        <v>33264</v>
      </c>
      <c r="F2" s="18">
        <f t="shared" ref="F2:H2" si="0">C2/B2</f>
        <v>0.88230104154890465</v>
      </c>
      <c r="G2" s="18">
        <f t="shared" si="0"/>
        <v>0.81513246407411633</v>
      </c>
      <c r="H2" s="18">
        <f t="shared" si="0"/>
        <v>0.11367061356297094</v>
      </c>
    </row>
    <row r="3" spans="1:8" ht="15.75" customHeight="1" x14ac:dyDescent="0.15">
      <c r="A3" s="16" t="s">
        <v>9</v>
      </c>
      <c r="B3" s="17">
        <v>618809</v>
      </c>
      <c r="C3" s="17">
        <v>418354</v>
      </c>
      <c r="D3" s="17">
        <v>242436</v>
      </c>
      <c r="E3" s="17">
        <v>13125</v>
      </c>
      <c r="F3" s="18">
        <f t="shared" ref="F3:H3" si="1">C3/B3</f>
        <v>0.67606321175031392</v>
      </c>
      <c r="G3" s="18">
        <f t="shared" si="1"/>
        <v>0.57949965818421723</v>
      </c>
      <c r="H3" s="18">
        <f t="shared" si="1"/>
        <v>5.4137999307033606E-2</v>
      </c>
    </row>
    <row r="4" spans="1:8" ht="15.75" customHeight="1" x14ac:dyDescent="0.15">
      <c r="A4" s="16" t="s">
        <v>10</v>
      </c>
      <c r="B4" s="17">
        <v>1362447</v>
      </c>
      <c r="C4" s="17">
        <v>403966</v>
      </c>
      <c r="D4" s="17">
        <v>151091</v>
      </c>
      <c r="E4" s="17">
        <v>10140</v>
      </c>
      <c r="F4" s="18">
        <f t="shared" ref="F4:H4" si="2">C4/B4</f>
        <v>0.29650034093069311</v>
      </c>
      <c r="G4" s="18">
        <f t="shared" si="2"/>
        <v>0.3740191006173787</v>
      </c>
      <c r="H4" s="18">
        <f t="shared" si="2"/>
        <v>6.7111872977212411E-2</v>
      </c>
    </row>
    <row r="5" spans="1:8" ht="15.75" customHeight="1" x14ac:dyDescent="0.15">
      <c r="A5" s="16" t="s">
        <v>11</v>
      </c>
      <c r="B5" s="17">
        <v>555155</v>
      </c>
      <c r="C5" s="17">
        <v>344143</v>
      </c>
      <c r="D5" s="17">
        <v>179211</v>
      </c>
      <c r="E5" s="17">
        <v>15980</v>
      </c>
      <c r="F5" s="18">
        <f t="shared" ref="F5:H5" si="3">C5/B5</f>
        <v>0.61990435103709773</v>
      </c>
      <c r="G5" s="18">
        <f t="shared" si="3"/>
        <v>0.52074573651069467</v>
      </c>
      <c r="H5" s="18">
        <f t="shared" si="3"/>
        <v>8.9168633621820093E-2</v>
      </c>
    </row>
    <row r="6" spans="1:8" ht="15.75" customHeight="1" x14ac:dyDescent="0.15">
      <c r="A6" s="16" t="s">
        <v>12</v>
      </c>
      <c r="B6" s="17">
        <v>761554</v>
      </c>
      <c r="C6" s="17">
        <v>681549</v>
      </c>
      <c r="D6" s="17">
        <v>424238</v>
      </c>
      <c r="E6" s="17">
        <v>41608</v>
      </c>
      <c r="F6" s="18">
        <f t="shared" ref="F6:H6" si="4">C6/B6</f>
        <v>0.89494507283790781</v>
      </c>
      <c r="G6" s="18">
        <f t="shared" si="4"/>
        <v>0.62246148112608191</v>
      </c>
      <c r="H6" s="18">
        <f t="shared" si="4"/>
        <v>9.8077022803237809E-2</v>
      </c>
    </row>
    <row r="7" spans="1:8" ht="15.75" customHeight="1" x14ac:dyDescent="0.15">
      <c r="A7" s="16" t="s">
        <v>13</v>
      </c>
      <c r="B7" s="17">
        <v>537812</v>
      </c>
      <c r="C7" s="17">
        <v>199460</v>
      </c>
      <c r="D7" s="17">
        <v>82616</v>
      </c>
      <c r="E7" s="17">
        <v>7090</v>
      </c>
      <c r="F7" s="18">
        <f t="shared" ref="F7:H7" si="5">C7/B7</f>
        <v>0.37087309319985423</v>
      </c>
      <c r="G7" s="18">
        <f t="shared" si="5"/>
        <v>0.41419833550586582</v>
      </c>
      <c r="H7" s="18">
        <f t="shared" si="5"/>
        <v>8.5818727607243156E-2</v>
      </c>
    </row>
    <row r="8" spans="1:8" ht="15.75" customHeight="1" x14ac:dyDescent="0.15">
      <c r="A8" t="s">
        <v>14</v>
      </c>
      <c r="B8" s="6">
        <v>413956</v>
      </c>
      <c r="C8" s="6">
        <v>207239</v>
      </c>
      <c r="D8" s="4">
        <v>113721</v>
      </c>
      <c r="E8" s="4">
        <v>7210</v>
      </c>
      <c r="F8" s="5">
        <f t="shared" ref="F8:H8" si="6">C8/B8</f>
        <v>0.50063050179246105</v>
      </c>
      <c r="G8" s="5">
        <f t="shared" si="6"/>
        <v>0.54874323848310402</v>
      </c>
      <c r="H8" s="5">
        <f t="shared" si="6"/>
        <v>6.3400779099726523E-2</v>
      </c>
    </row>
    <row r="9" spans="1:8" ht="15.75" customHeight="1" x14ac:dyDescent="0.15">
      <c r="A9" t="s">
        <v>15</v>
      </c>
      <c r="B9" s="6">
        <v>349768</v>
      </c>
      <c r="C9" s="6">
        <v>193437</v>
      </c>
      <c r="D9" s="6">
        <v>105227</v>
      </c>
      <c r="E9" s="6">
        <v>9896</v>
      </c>
      <c r="F9" s="5">
        <f t="shared" ref="F9:H9" si="7">C9/B9</f>
        <v>0.5530437318451088</v>
      </c>
      <c r="G9" s="5">
        <f t="shared" si="7"/>
        <v>0.54398589721718182</v>
      </c>
      <c r="H9" s="5">
        <f t="shared" si="7"/>
        <v>9.4044304218499061E-2</v>
      </c>
    </row>
    <row r="10" spans="1:8" ht="15.75" customHeight="1" x14ac:dyDescent="0.15">
      <c r="A10" t="s">
        <v>16</v>
      </c>
      <c r="B10" s="6">
        <v>1450041</v>
      </c>
      <c r="C10" s="4">
        <v>391927</v>
      </c>
      <c r="D10" s="6">
        <v>204710</v>
      </c>
      <c r="E10" s="6">
        <v>9249</v>
      </c>
      <c r="F10" s="5">
        <f t="shared" ref="F10:H10" si="8">C10/B10</f>
        <v>0.2702868401652091</v>
      </c>
      <c r="G10" s="5">
        <f t="shared" si="8"/>
        <v>0.52231665590786036</v>
      </c>
      <c r="H10" s="5">
        <f t="shared" si="8"/>
        <v>4.5180987738752384E-2</v>
      </c>
    </row>
    <row r="11" spans="1:8" ht="15.75" customHeight="1" x14ac:dyDescent="0.15">
      <c r="A11" t="s">
        <v>17</v>
      </c>
      <c r="B11" s="6">
        <v>906436</v>
      </c>
      <c r="C11" s="7">
        <v>0</v>
      </c>
      <c r="D11" s="8"/>
      <c r="E11" s="8"/>
      <c r="F11" s="5">
        <f t="shared" ref="F11:F47" si="9">C11/B11</f>
        <v>0</v>
      </c>
      <c r="G11" s="5"/>
      <c r="H11" s="5"/>
    </row>
    <row r="12" spans="1:8" ht="15.75" customHeight="1" x14ac:dyDescent="0.15">
      <c r="A12" t="s">
        <v>18</v>
      </c>
      <c r="B12" s="6">
        <v>544092</v>
      </c>
      <c r="C12" s="6">
        <v>159361</v>
      </c>
      <c r="D12" s="6">
        <v>74912</v>
      </c>
      <c r="E12" s="6">
        <v>7413</v>
      </c>
      <c r="F12" s="5">
        <f t="shared" si="9"/>
        <v>0.29289348124949455</v>
      </c>
      <c r="G12" s="5">
        <f t="shared" ref="G12:H12" si="10">D12/C12</f>
        <v>0.47007737150243784</v>
      </c>
      <c r="H12" s="5">
        <f t="shared" si="10"/>
        <v>9.8956108500640752E-2</v>
      </c>
    </row>
    <row r="13" spans="1:8" ht="15.75" customHeight="1" x14ac:dyDescent="0.15">
      <c r="A13" t="s">
        <v>19</v>
      </c>
      <c r="B13" s="6">
        <v>1332292</v>
      </c>
      <c r="C13" s="6">
        <v>321685</v>
      </c>
      <c r="D13" s="4">
        <v>195888</v>
      </c>
      <c r="E13" s="4">
        <v>17179</v>
      </c>
      <c r="F13" s="5">
        <f t="shared" si="9"/>
        <v>0.24145232426525115</v>
      </c>
      <c r="G13" s="5">
        <f t="shared" ref="G13:H13" si="11">D13/C13</f>
        <v>0.60894353171580895</v>
      </c>
      <c r="H13" s="5">
        <f t="shared" si="11"/>
        <v>8.7698072367883684E-2</v>
      </c>
    </row>
    <row r="14" spans="1:8" ht="15.75" customHeight="1" x14ac:dyDescent="0.15">
      <c r="A14" t="s">
        <v>20</v>
      </c>
      <c r="B14" s="6">
        <v>1477827</v>
      </c>
      <c r="C14" s="7">
        <v>0</v>
      </c>
      <c r="D14" s="8"/>
      <c r="E14" s="8"/>
      <c r="F14" s="5">
        <f t="shared" si="9"/>
        <v>0</v>
      </c>
      <c r="G14" s="5"/>
      <c r="H14" s="5"/>
    </row>
    <row r="15" spans="1:8" ht="15.75" customHeight="1" x14ac:dyDescent="0.15">
      <c r="A15" t="s">
        <v>21</v>
      </c>
      <c r="B15" s="6">
        <v>628211</v>
      </c>
      <c r="C15" s="6">
        <v>340913</v>
      </c>
      <c r="D15" s="6">
        <v>205334</v>
      </c>
      <c r="E15" s="6">
        <v>19793</v>
      </c>
      <c r="F15" s="5">
        <f t="shared" si="9"/>
        <v>0.54267276440558987</v>
      </c>
      <c r="G15" s="5">
        <f t="shared" ref="G15:H15" si="12">D15/C15</f>
        <v>0.60230616022269612</v>
      </c>
      <c r="H15" s="5">
        <f t="shared" si="12"/>
        <v>9.639416755140405E-2</v>
      </c>
    </row>
    <row r="16" spans="1:8" ht="15.75" customHeight="1" x14ac:dyDescent="0.15">
      <c r="A16" t="s">
        <v>22</v>
      </c>
      <c r="B16" s="6">
        <v>558832</v>
      </c>
      <c r="C16" s="6">
        <v>494551</v>
      </c>
      <c r="D16" s="6">
        <v>333524</v>
      </c>
      <c r="E16" s="6">
        <v>34221</v>
      </c>
      <c r="F16" s="5">
        <f t="shared" si="9"/>
        <v>0.8849725856787013</v>
      </c>
      <c r="G16" s="5">
        <f t="shared" ref="G16:H16" si="13">D16/C16</f>
        <v>0.67439758488002244</v>
      </c>
      <c r="H16" s="5">
        <f t="shared" si="13"/>
        <v>0.10260431033448868</v>
      </c>
    </row>
    <row r="17" spans="1:8" ht="15.75" customHeight="1" x14ac:dyDescent="0.15">
      <c r="A17" t="s">
        <v>23</v>
      </c>
      <c r="B17" s="6">
        <v>487172</v>
      </c>
      <c r="C17" s="6">
        <v>130060</v>
      </c>
      <c r="D17" s="6">
        <v>39153</v>
      </c>
      <c r="E17" s="6">
        <v>3086</v>
      </c>
      <c r="F17" s="5">
        <f t="shared" si="9"/>
        <v>0.26696936605552041</v>
      </c>
      <c r="G17" s="5">
        <f t="shared" ref="G17:H17" si="14">D17/C17</f>
        <v>0.30103798246962943</v>
      </c>
      <c r="H17" s="5">
        <f t="shared" si="14"/>
        <v>7.8818992158966109E-2</v>
      </c>
    </row>
    <row r="18" spans="1:8" ht="15.75" customHeight="1" x14ac:dyDescent="0.15">
      <c r="A18" t="s">
        <v>24</v>
      </c>
      <c r="B18" s="6">
        <v>620176</v>
      </c>
      <c r="C18" s="4">
        <v>564584</v>
      </c>
      <c r="D18" s="4">
        <v>334399</v>
      </c>
      <c r="E18" s="4">
        <v>21205</v>
      </c>
      <c r="F18" s="5">
        <f t="shared" si="9"/>
        <v>0.9103609298005727</v>
      </c>
      <c r="G18" s="5">
        <f t="shared" ref="G18:H18" si="15">D18/C18</f>
        <v>0.59229273234806512</v>
      </c>
      <c r="H18" s="5">
        <f t="shared" si="15"/>
        <v>6.3412270969709833E-2</v>
      </c>
    </row>
    <row r="19" spans="1:8" ht="15.75" customHeight="1" x14ac:dyDescent="0.15">
      <c r="A19" s="9" t="s">
        <v>25</v>
      </c>
      <c r="B19" s="6">
        <v>540888</v>
      </c>
      <c r="C19" s="6">
        <v>487251</v>
      </c>
      <c r="D19" s="6">
        <v>368078</v>
      </c>
      <c r="E19" s="6">
        <v>29057</v>
      </c>
      <c r="F19" s="5">
        <f t="shared" si="9"/>
        <v>0.90083529307361232</v>
      </c>
      <c r="G19" s="5">
        <f t="shared" ref="G19:H19" si="16">D19/C19</f>
        <v>0.75541763895815506</v>
      </c>
      <c r="H19" s="5">
        <f t="shared" si="16"/>
        <v>7.8942506751286418E-2</v>
      </c>
    </row>
    <row r="20" spans="1:8" ht="15.75" customHeight="1" x14ac:dyDescent="0.15">
      <c r="A20" t="s">
        <v>26</v>
      </c>
      <c r="B20" s="6">
        <v>632642</v>
      </c>
      <c r="C20" s="6">
        <v>422618</v>
      </c>
      <c r="D20" s="6">
        <v>319130</v>
      </c>
      <c r="E20" s="6">
        <v>38176</v>
      </c>
      <c r="F20" s="5">
        <f t="shared" si="9"/>
        <v>0.6680207763632513</v>
      </c>
      <c r="G20" s="5">
        <f t="shared" ref="G20:H20" si="17">D20/C20</f>
        <v>0.75512637890482659</v>
      </c>
      <c r="H20" s="5">
        <f t="shared" si="17"/>
        <v>0.11962523109704509</v>
      </c>
    </row>
    <row r="21" spans="1:8" ht="15.75" customHeight="1" x14ac:dyDescent="0.15">
      <c r="A21" s="9" t="s">
        <v>27</v>
      </c>
      <c r="B21" s="6">
        <v>536784</v>
      </c>
      <c r="C21" s="6">
        <v>467419</v>
      </c>
      <c r="D21" s="6">
        <v>342435</v>
      </c>
      <c r="E21" s="6">
        <v>30801</v>
      </c>
      <c r="F21" s="5">
        <f t="shared" si="9"/>
        <v>0.87077669975260064</v>
      </c>
      <c r="G21" s="5">
        <f t="shared" ref="G21:H21" si="18">D21/C21</f>
        <v>0.73260821661079245</v>
      </c>
      <c r="H21" s="5">
        <f t="shared" si="18"/>
        <v>8.9946997240352183E-2</v>
      </c>
    </row>
    <row r="22" spans="1:8" ht="15.75" customHeight="1" x14ac:dyDescent="0.15">
      <c r="A22" s="9" t="s">
        <v>28</v>
      </c>
      <c r="B22" s="6">
        <v>436757</v>
      </c>
      <c r="C22" s="4">
        <v>382624</v>
      </c>
      <c r="D22" s="4">
        <v>325842</v>
      </c>
      <c r="E22" s="4">
        <v>55305</v>
      </c>
      <c r="F22" s="5">
        <f t="shared" si="9"/>
        <v>0.87605693783957672</v>
      </c>
      <c r="G22" s="5">
        <f t="shared" ref="G22:H22" si="19">D22/C22</f>
        <v>0.85159843606255747</v>
      </c>
      <c r="H22" s="5">
        <f t="shared" si="19"/>
        <v>0.16972950080100171</v>
      </c>
    </row>
    <row r="23" spans="1:8" ht="15.75" customHeight="1" x14ac:dyDescent="0.15">
      <c r="A23" s="9" t="s">
        <v>29</v>
      </c>
      <c r="B23" s="6">
        <v>412936</v>
      </c>
      <c r="C23" s="6">
        <v>365690</v>
      </c>
      <c r="D23" s="4">
        <v>254017</v>
      </c>
      <c r="E23" s="4">
        <v>29962</v>
      </c>
      <c r="F23" s="5">
        <f t="shared" si="9"/>
        <v>0.88558517542670045</v>
      </c>
      <c r="G23" s="5">
        <f t="shared" ref="G23:H23" si="20">D23/C23</f>
        <v>0.69462386174081869</v>
      </c>
      <c r="H23" s="5">
        <f t="shared" si="20"/>
        <v>0.11795273544684018</v>
      </c>
    </row>
    <row r="24" spans="1:8" ht="15.75" customHeight="1" x14ac:dyDescent="0.15">
      <c r="A24" t="s">
        <v>30</v>
      </c>
      <c r="B24" s="6">
        <v>341073</v>
      </c>
      <c r="C24" s="6">
        <v>231034</v>
      </c>
      <c r="D24" s="6">
        <v>139483</v>
      </c>
      <c r="E24" s="6">
        <v>11487</v>
      </c>
      <c r="F24" s="5">
        <f t="shared" si="9"/>
        <v>0.67737405188918498</v>
      </c>
      <c r="G24" s="5">
        <f t="shared" ref="G24:H24" si="21">D24/C24</f>
        <v>0.60373364959270059</v>
      </c>
      <c r="H24" s="5">
        <f t="shared" si="21"/>
        <v>8.2354122007699856E-2</v>
      </c>
    </row>
    <row r="25" spans="1:8" ht="15.75" customHeight="1" x14ac:dyDescent="0.15">
      <c r="A25" t="s">
        <v>31</v>
      </c>
      <c r="B25" s="6">
        <v>510649</v>
      </c>
      <c r="C25" s="6">
        <v>337768</v>
      </c>
      <c r="D25" s="6">
        <v>158850</v>
      </c>
      <c r="E25" s="6">
        <v>9348</v>
      </c>
      <c r="F25" s="5">
        <f t="shared" si="9"/>
        <v>0.66144847047580624</v>
      </c>
      <c r="G25" s="5">
        <f t="shared" ref="G25:H25" si="22">D25/C25</f>
        <v>0.4702932190142346</v>
      </c>
      <c r="H25" s="5">
        <f t="shared" si="22"/>
        <v>5.8847969782813973E-2</v>
      </c>
    </row>
    <row r="26" spans="1:8" ht="15.75" customHeight="1" x14ac:dyDescent="0.15">
      <c r="A26" s="9" t="s">
        <v>32</v>
      </c>
      <c r="B26" s="6">
        <v>557750</v>
      </c>
      <c r="C26" s="4">
        <v>479799</v>
      </c>
      <c r="D26" s="6">
        <v>336179</v>
      </c>
      <c r="E26" s="6">
        <v>38586</v>
      </c>
      <c r="F26" s="5">
        <f t="shared" si="9"/>
        <v>0.86024025100851631</v>
      </c>
      <c r="G26" s="5">
        <f t="shared" ref="G26:H26" si="23">D26/C26</f>
        <v>0.70066632068845491</v>
      </c>
      <c r="H26" s="5">
        <f t="shared" si="23"/>
        <v>0.11477813902712543</v>
      </c>
    </row>
    <row r="27" spans="1:8" ht="15.75" customHeight="1" x14ac:dyDescent="0.15">
      <c r="A27" s="9" t="s">
        <v>33</v>
      </c>
      <c r="B27" s="6">
        <v>563901</v>
      </c>
      <c r="C27" s="6">
        <v>480930</v>
      </c>
      <c r="D27" s="4">
        <v>409891</v>
      </c>
      <c r="E27" s="4">
        <v>62172</v>
      </c>
      <c r="F27" s="5">
        <f t="shared" si="9"/>
        <v>0.85286247054004161</v>
      </c>
      <c r="G27" s="5">
        <f t="shared" ref="G27:H27" si="24">D27/C27</f>
        <v>0.85228827480090663</v>
      </c>
      <c r="H27" s="5">
        <f t="shared" si="24"/>
        <v>0.15167934890007342</v>
      </c>
    </row>
    <row r="28" spans="1:8" ht="15.75" customHeight="1" x14ac:dyDescent="0.15">
      <c r="A28" s="9" t="s">
        <v>34</v>
      </c>
      <c r="B28" s="6">
        <v>406167</v>
      </c>
      <c r="C28" s="6">
        <v>351729</v>
      </c>
      <c r="D28" s="6">
        <v>242493</v>
      </c>
      <c r="E28" s="6">
        <v>22460</v>
      </c>
      <c r="F28" s="5">
        <f t="shared" si="9"/>
        <v>0.86597138615397118</v>
      </c>
      <c r="G28" s="5">
        <f t="shared" ref="G28:H28" si="25">D28/C28</f>
        <v>0.68943135197836969</v>
      </c>
      <c r="H28" s="5">
        <f t="shared" si="25"/>
        <v>9.2621230303555152E-2</v>
      </c>
    </row>
    <row r="29" spans="1:8" ht="15.75" customHeight="1" x14ac:dyDescent="0.15">
      <c r="A29" t="s">
        <v>35</v>
      </c>
      <c r="B29" s="6">
        <v>1525890</v>
      </c>
      <c r="C29" s="6">
        <v>330351</v>
      </c>
      <c r="D29" s="6">
        <v>212563</v>
      </c>
      <c r="E29" s="6">
        <v>15838</v>
      </c>
      <c r="F29" s="5">
        <f t="shared" si="9"/>
        <v>0.21649725733834024</v>
      </c>
      <c r="G29" s="5">
        <f t="shared" ref="G29:H29" si="26">D29/C29</f>
        <v>0.64344591056179634</v>
      </c>
      <c r="H29" s="5">
        <f t="shared" si="26"/>
        <v>7.4509674778771476E-2</v>
      </c>
    </row>
    <row r="30" spans="1:8" ht="15.75" customHeight="1" x14ac:dyDescent="0.15">
      <c r="A30" s="9" t="s">
        <v>36</v>
      </c>
      <c r="B30" s="6">
        <v>407527</v>
      </c>
      <c r="C30" s="4">
        <v>353638</v>
      </c>
      <c r="D30" s="6">
        <v>259171</v>
      </c>
      <c r="E30" s="6">
        <v>24096</v>
      </c>
      <c r="F30" s="5">
        <f t="shared" si="9"/>
        <v>0.86776581674343045</v>
      </c>
      <c r="G30" s="5">
        <f t="shared" ref="G30:H30" si="27">D30/C30</f>
        <v>0.7328709018827162</v>
      </c>
      <c r="H30" s="5">
        <f t="shared" si="27"/>
        <v>9.2973365075567874E-2</v>
      </c>
    </row>
    <row r="31" spans="1:8" ht="15.75" customHeight="1" x14ac:dyDescent="0.15">
      <c r="A31" s="9" t="s">
        <v>37</v>
      </c>
      <c r="B31" s="6">
        <v>430185</v>
      </c>
      <c r="C31" s="6">
        <v>382401</v>
      </c>
      <c r="D31" s="4">
        <v>304047</v>
      </c>
      <c r="E31" s="4">
        <v>38343</v>
      </c>
      <c r="F31" s="5">
        <f t="shared" si="9"/>
        <v>0.88892220788730425</v>
      </c>
      <c r="G31" s="5">
        <f t="shared" ref="G31:H31" si="28">D31/C31</f>
        <v>0.79509990821153709</v>
      </c>
      <c r="H31" s="5">
        <f t="shared" si="28"/>
        <v>0.12610879239065012</v>
      </c>
    </row>
    <row r="32" spans="1:8" ht="15.75" customHeight="1" x14ac:dyDescent="0.15">
      <c r="A32" t="s">
        <v>38</v>
      </c>
      <c r="B32" s="6">
        <v>405371</v>
      </c>
      <c r="C32" s="6">
        <v>272233</v>
      </c>
      <c r="D32" s="4">
        <v>202828</v>
      </c>
      <c r="E32" s="4">
        <v>19181</v>
      </c>
      <c r="F32" s="5">
        <f t="shared" si="9"/>
        <v>0.6715650601547718</v>
      </c>
      <c r="G32" s="5">
        <f t="shared" ref="G32:H32" si="29">D32/C32</f>
        <v>0.74505295096479851</v>
      </c>
      <c r="H32" s="5">
        <f t="shared" si="29"/>
        <v>9.4567811150334274E-2</v>
      </c>
    </row>
    <row r="33" spans="1:8" ht="15.75" customHeight="1" x14ac:dyDescent="0.15">
      <c r="A33" t="s">
        <v>39</v>
      </c>
      <c r="B33" s="6">
        <v>285341</v>
      </c>
      <c r="C33" s="6">
        <v>179320</v>
      </c>
      <c r="D33" s="6">
        <v>145141</v>
      </c>
      <c r="E33" s="6">
        <v>31946</v>
      </c>
      <c r="F33" s="5">
        <f t="shared" si="9"/>
        <v>0.628441058242594</v>
      </c>
      <c r="G33" s="5">
        <f t="shared" ref="G33:H33" si="30">D33/C33</f>
        <v>0.80939660941333924</v>
      </c>
      <c r="H33" s="5">
        <f t="shared" si="30"/>
        <v>0.22010320998201749</v>
      </c>
    </row>
    <row r="34" spans="1:8" ht="15.75" customHeight="1" x14ac:dyDescent="0.15">
      <c r="A34" t="s">
        <v>40</v>
      </c>
      <c r="B34" s="6">
        <v>638973</v>
      </c>
      <c r="C34" s="4">
        <v>417669</v>
      </c>
      <c r="D34" s="6">
        <v>82841</v>
      </c>
      <c r="E34" s="6">
        <v>15182</v>
      </c>
      <c r="F34" s="5">
        <f t="shared" si="9"/>
        <v>0.65365672727955637</v>
      </c>
      <c r="G34" s="5">
        <f t="shared" ref="G34:H34" si="31">D34/C34</f>
        <v>0.1983412702403099</v>
      </c>
      <c r="H34" s="5">
        <f t="shared" si="31"/>
        <v>0.18326673989932521</v>
      </c>
    </row>
    <row r="35" spans="1:8" ht="15.75" customHeight="1" x14ac:dyDescent="0.15">
      <c r="A35" s="9" t="s">
        <v>41</v>
      </c>
      <c r="B35" s="6">
        <v>638037</v>
      </c>
      <c r="C35" s="6">
        <v>569204</v>
      </c>
      <c r="D35" s="6">
        <v>506179</v>
      </c>
      <c r="E35" s="6">
        <v>111738</v>
      </c>
      <c r="F35" s="5">
        <f t="shared" si="9"/>
        <v>0.89211754177265579</v>
      </c>
      <c r="G35" s="5">
        <f t="shared" ref="G35:H35" si="32">D35/C35</f>
        <v>0.88927519834716551</v>
      </c>
      <c r="H35" s="5">
        <f t="shared" si="32"/>
        <v>0.22074799626219183</v>
      </c>
    </row>
    <row r="36" spans="1:8" ht="15.75" customHeight="1" x14ac:dyDescent="0.15">
      <c r="A36" s="9" t="s">
        <v>42</v>
      </c>
      <c r="B36" s="6">
        <v>386469</v>
      </c>
      <c r="C36" s="6">
        <v>325634</v>
      </c>
      <c r="D36" s="4">
        <v>267931</v>
      </c>
      <c r="E36" s="4">
        <v>47352</v>
      </c>
      <c r="F36" s="5">
        <f t="shared" si="9"/>
        <v>0.84258763316074514</v>
      </c>
      <c r="G36" s="5">
        <f t="shared" ref="G36:H36" si="33">D36/C36</f>
        <v>0.82279798792509384</v>
      </c>
      <c r="H36" s="5">
        <f t="shared" si="33"/>
        <v>0.17673206907748637</v>
      </c>
    </row>
    <row r="37" spans="1:8" ht="15.75" customHeight="1" x14ac:dyDescent="0.15">
      <c r="A37" s="9" t="s">
        <v>43</v>
      </c>
      <c r="B37" s="6">
        <v>429407</v>
      </c>
      <c r="C37" s="6">
        <v>377524</v>
      </c>
      <c r="D37" s="6">
        <v>270035</v>
      </c>
      <c r="E37" s="6">
        <v>25326</v>
      </c>
      <c r="F37" s="5">
        <f t="shared" si="9"/>
        <v>0.87917523468411085</v>
      </c>
      <c r="G37" s="5">
        <f t="shared" ref="G37:H37" si="34">D37/C37</f>
        <v>0.71527902861804815</v>
      </c>
      <c r="H37" s="5">
        <f t="shared" si="34"/>
        <v>9.3787842316736716E-2</v>
      </c>
    </row>
    <row r="38" spans="1:8" ht="15.75" customHeight="1" x14ac:dyDescent="0.15">
      <c r="A38" t="s">
        <v>44</v>
      </c>
      <c r="B38" s="6">
        <v>790021</v>
      </c>
      <c r="C38" s="4">
        <v>548060</v>
      </c>
      <c r="D38" s="10">
        <v>360497</v>
      </c>
      <c r="E38" s="10">
        <v>24104</v>
      </c>
      <c r="F38" s="5">
        <f t="shared" si="9"/>
        <v>0.69372839456166357</v>
      </c>
      <c r="G38" s="5">
        <f t="shared" ref="G38:H38" si="35">D38/C38</f>
        <v>0.65776922234791813</v>
      </c>
      <c r="H38" s="5">
        <f t="shared" si="35"/>
        <v>6.6863247128270131E-2</v>
      </c>
    </row>
    <row r="39" spans="1:8" ht="15.75" customHeight="1" x14ac:dyDescent="0.15">
      <c r="A39" s="9" t="s">
        <v>45</v>
      </c>
      <c r="B39" s="6">
        <v>521380</v>
      </c>
      <c r="C39" s="6">
        <v>470049</v>
      </c>
      <c r="D39" s="6">
        <v>404105</v>
      </c>
      <c r="E39" s="6">
        <v>72061</v>
      </c>
      <c r="F39" s="5">
        <f t="shared" si="9"/>
        <v>0.9015478154129426</v>
      </c>
      <c r="G39" s="5">
        <f t="shared" ref="G39:H39" si="36">D39/C39</f>
        <v>0.85970824318315753</v>
      </c>
      <c r="H39" s="5">
        <f t="shared" si="36"/>
        <v>0.17832246569579688</v>
      </c>
    </row>
    <row r="40" spans="1:8" ht="15.75" customHeight="1" x14ac:dyDescent="0.15">
      <c r="A40" s="9" t="s">
        <v>46</v>
      </c>
      <c r="B40" s="6">
        <v>639344</v>
      </c>
      <c r="C40" s="6">
        <v>553560</v>
      </c>
      <c r="D40" s="4">
        <v>415580</v>
      </c>
      <c r="E40" s="4">
        <v>36348</v>
      </c>
      <c r="F40" s="5">
        <f t="shared" si="9"/>
        <v>0.86582497059485974</v>
      </c>
      <c r="G40" s="5">
        <f t="shared" ref="G40:H40" si="37">D40/C40</f>
        <v>0.75074066045234478</v>
      </c>
      <c r="H40" s="5">
        <f t="shared" si="37"/>
        <v>8.7463304297608166E-2</v>
      </c>
    </row>
    <row r="41" spans="1:8" ht="15.75" customHeight="1" x14ac:dyDescent="0.15">
      <c r="A41" t="s">
        <v>47</v>
      </c>
      <c r="B41" s="6">
        <v>328779</v>
      </c>
      <c r="C41" s="6">
        <v>202627</v>
      </c>
      <c r="D41" s="4">
        <v>124808</v>
      </c>
      <c r="E41" s="4">
        <v>8040</v>
      </c>
      <c r="F41" s="5">
        <f t="shared" si="9"/>
        <v>0.61630152777397584</v>
      </c>
      <c r="G41" s="5">
        <f t="shared" ref="G41:H41" si="38">D41/C41</f>
        <v>0.61594950327448961</v>
      </c>
      <c r="H41" s="5">
        <f t="shared" si="38"/>
        <v>6.4418947503365173E-2</v>
      </c>
    </row>
    <row r="42" spans="1:8" ht="15.75" customHeight="1" x14ac:dyDescent="0.15">
      <c r="A42" s="9" t="s">
        <v>48</v>
      </c>
      <c r="B42" s="6">
        <v>286359</v>
      </c>
      <c r="C42" s="11">
        <v>255709</v>
      </c>
      <c r="D42" s="6">
        <v>193934</v>
      </c>
      <c r="E42" s="6">
        <v>17670</v>
      </c>
      <c r="F42" s="5">
        <f t="shared" si="9"/>
        <v>0.89296652104526142</v>
      </c>
      <c r="G42" s="5">
        <f t="shared" ref="G42:H42" si="39">D42/C42</f>
        <v>0.75841679409015716</v>
      </c>
      <c r="H42" s="5">
        <f t="shared" si="39"/>
        <v>9.1113471593428697E-2</v>
      </c>
    </row>
    <row r="43" spans="1:8" ht="15.75" customHeight="1" x14ac:dyDescent="0.15">
      <c r="A43" s="9" t="s">
        <v>49</v>
      </c>
      <c r="B43" s="6">
        <v>423197</v>
      </c>
      <c r="C43" s="11">
        <v>347950</v>
      </c>
      <c r="D43" s="6">
        <v>300420</v>
      </c>
      <c r="E43" s="6">
        <v>35138</v>
      </c>
      <c r="F43" s="5">
        <f t="shared" si="9"/>
        <v>0.82219391914403928</v>
      </c>
      <c r="G43" s="5">
        <f t="shared" ref="G43:H43" si="40">D43/C43</f>
        <v>0.86339991378071557</v>
      </c>
      <c r="H43" s="5">
        <f t="shared" si="40"/>
        <v>0.11696291858065375</v>
      </c>
    </row>
    <row r="44" spans="1:8" ht="15.75" customHeight="1" x14ac:dyDescent="0.15">
      <c r="A44" t="s">
        <v>50</v>
      </c>
      <c r="B44" s="6">
        <v>491528</v>
      </c>
      <c r="C44" s="11" t="s">
        <v>51</v>
      </c>
      <c r="D44" s="6">
        <v>234097</v>
      </c>
      <c r="E44" s="6">
        <v>20363</v>
      </c>
      <c r="F44" s="5">
        <f t="shared" si="9"/>
        <v>0.64661016259500981</v>
      </c>
      <c r="G44" s="5">
        <f t="shared" ref="G44:H44" si="41">D44/C44</f>
        <v>0.73655479238705335</v>
      </c>
      <c r="H44" s="5">
        <f t="shared" si="41"/>
        <v>8.6985309508451625E-2</v>
      </c>
    </row>
    <row r="45" spans="1:8" ht="15.75" customHeight="1" x14ac:dyDescent="0.15">
      <c r="A45" s="12" t="s">
        <v>52</v>
      </c>
      <c r="B45" s="13">
        <v>116520</v>
      </c>
      <c r="C45" s="14" t="s">
        <v>53</v>
      </c>
      <c r="D45" s="13">
        <v>338</v>
      </c>
      <c r="E45" s="13">
        <v>289</v>
      </c>
      <c r="F45" s="5">
        <f t="shared" si="9"/>
        <v>2.9179539993134224E-3</v>
      </c>
      <c r="G45" s="5">
        <f t="shared" ref="G45:H45" si="42">D45/C45</f>
        <v>0.99411764705882355</v>
      </c>
      <c r="H45" s="5">
        <f t="shared" si="42"/>
        <v>0.8550295857988166</v>
      </c>
    </row>
    <row r="46" spans="1:8" ht="15.75" customHeight="1" x14ac:dyDescent="0.15">
      <c r="A46" s="9" t="s">
        <v>54</v>
      </c>
      <c r="B46" s="6">
        <v>458142</v>
      </c>
      <c r="C46" s="11">
        <v>400720</v>
      </c>
      <c r="D46" s="6">
        <v>302070</v>
      </c>
      <c r="E46" s="6">
        <v>34693</v>
      </c>
      <c r="F46" s="5">
        <f t="shared" si="9"/>
        <v>0.87466331399435104</v>
      </c>
      <c r="G46" s="5">
        <f t="shared" ref="G46:H46" si="43">D46/C46</f>
        <v>0.75381812737073273</v>
      </c>
      <c r="H46" s="5">
        <f t="shared" si="43"/>
        <v>0.11485086238289138</v>
      </c>
    </row>
    <row r="47" spans="1:8" ht="15.75" customHeight="1" x14ac:dyDescent="0.15">
      <c r="A47" t="s">
        <v>55</v>
      </c>
      <c r="B47" s="6">
        <v>478351</v>
      </c>
      <c r="C47" s="11">
        <v>304806</v>
      </c>
      <c r="D47" s="6">
        <v>140332</v>
      </c>
      <c r="E47" s="6">
        <v>7783</v>
      </c>
      <c r="F47" s="5">
        <f t="shared" si="9"/>
        <v>0.63720155283463398</v>
      </c>
      <c r="G47" s="5">
        <f t="shared" ref="G47:H47" si="44">D47/C47</f>
        <v>0.4603977611989265</v>
      </c>
      <c r="H47" s="5">
        <f t="shared" si="44"/>
        <v>5.5461334549496907E-2</v>
      </c>
    </row>
    <row r="48" spans="1:8" ht="15.75" customHeight="1" x14ac:dyDescent="0.15">
      <c r="B48" s="15">
        <f t="shared" ref="B48:H48" si="45">AVERAGE(B2:B44)</f>
        <v>618112.30232558143</v>
      </c>
      <c r="C48" s="15">
        <f t="shared" si="45"/>
        <v>352452.92857142858</v>
      </c>
      <c r="D48" s="15">
        <f t="shared" si="45"/>
        <v>247796.82926829267</v>
      </c>
      <c r="E48" s="15">
        <f t="shared" si="45"/>
        <v>27330.219512195123</v>
      </c>
      <c r="F48" s="5">
        <f t="shared" si="45"/>
        <v>0.65820797668551634</v>
      </c>
      <c r="G48" s="5">
        <f t="shared" si="45"/>
        <v>0.65585473597067356</v>
      </c>
      <c r="H48" s="5">
        <f t="shared" si="45"/>
        <v>0.1046317026687326</v>
      </c>
    </row>
    <row r="49" spans="2:8" ht="15.75" customHeight="1" x14ac:dyDescent="0.15">
      <c r="B49" s="3">
        <f t="shared" ref="B49:H49" si="46">MEDIAN(B1:B44)</f>
        <v>537812</v>
      </c>
      <c r="C49" s="3">
        <f t="shared" si="46"/>
        <v>356320.5</v>
      </c>
      <c r="D49" s="3">
        <f t="shared" si="46"/>
        <v>242493</v>
      </c>
      <c r="E49" s="3">
        <f t="shared" si="46"/>
        <v>22460</v>
      </c>
      <c r="F49" s="3">
        <f t="shared" si="46"/>
        <v>0.67737405188918498</v>
      </c>
      <c r="G49" s="3">
        <f t="shared" si="46"/>
        <v>0.68943135197836969</v>
      </c>
      <c r="H49" s="3">
        <f t="shared" si="46"/>
        <v>9.2973365075567874E-2</v>
      </c>
    </row>
    <row r="50" spans="2:8" ht="15.75" customHeight="1" x14ac:dyDescent="0.15">
      <c r="B50" s="15"/>
    </row>
    <row r="51" spans="2:8" ht="13" x14ac:dyDescent="0.15">
      <c r="B51" s="15"/>
    </row>
    <row r="52" spans="2:8" ht="13" x14ac:dyDescent="0.15">
      <c r="B52" s="15"/>
    </row>
    <row r="53" spans="2:8" ht="13" x14ac:dyDescent="0.15">
      <c r="B53" s="15"/>
    </row>
  </sheetData>
  <conditionalFormatting sqref="F1:F47 G1 F50:F997">
    <cfRule type="cellIs" dxfId="14" priority="1" operator="lessThan">
      <formula>0.25</formula>
    </cfRule>
  </conditionalFormatting>
  <conditionalFormatting sqref="F1:F47 G1 F50:F997">
    <cfRule type="cellIs" dxfId="13" priority="2" operator="between">
      <formula>0.25</formula>
      <formula>0.6</formula>
    </cfRule>
  </conditionalFormatting>
  <conditionalFormatting sqref="F1:F47 G1 F50:F997">
    <cfRule type="cellIs" dxfId="12" priority="3" operator="greaterThan">
      <formula>0.8</formula>
    </cfRule>
  </conditionalFormatting>
  <conditionalFormatting sqref="F1:F47 G1 F50:F997">
    <cfRule type="cellIs" dxfId="11" priority="4" operator="between">
      <formula>0.6</formula>
      <formula>0.8</formula>
    </cfRule>
  </conditionalFormatting>
  <conditionalFormatting sqref="G2:G47">
    <cfRule type="cellIs" dxfId="10" priority="5" operator="greaterThan">
      <formula>0.8</formula>
    </cfRule>
  </conditionalFormatting>
  <conditionalFormatting sqref="G2:G47">
    <cfRule type="cellIs" dxfId="9" priority="6" operator="between">
      <formula>0.6</formula>
      <formula>0.8</formula>
    </cfRule>
  </conditionalFormatting>
  <conditionalFormatting sqref="G2:G47">
    <cfRule type="cellIs" dxfId="8" priority="7" operator="between">
      <formula>0.25</formula>
      <formula>0.6</formula>
    </cfRule>
  </conditionalFormatting>
  <conditionalFormatting sqref="G2:G47">
    <cfRule type="cellIs" dxfId="7" priority="8" operator="lessThanOrEqual">
      <formula>0.25</formula>
    </cfRule>
  </conditionalFormatting>
  <conditionalFormatting sqref="H2:H47">
    <cfRule type="cellIs" dxfId="6" priority="9" operator="greaterThan">
      <formula>0.5</formula>
    </cfRule>
  </conditionalFormatting>
  <conditionalFormatting sqref="H2:H47">
    <cfRule type="cellIs" dxfId="5" priority="10" operator="between">
      <formula>0.5</formula>
      <formula>0.8</formula>
    </cfRule>
  </conditionalFormatting>
  <conditionalFormatting sqref="H2">
    <cfRule type="cellIs" dxfId="4" priority="11" operator="between">
      <formula>0.2</formula>
      <formula>0.5</formula>
    </cfRule>
  </conditionalFormatting>
  <conditionalFormatting sqref="H2:H47">
    <cfRule type="cellIs" dxfId="3" priority="12" operator="between">
      <formula>0.25</formula>
      <formula>0.5</formula>
    </cfRule>
  </conditionalFormatting>
  <conditionalFormatting sqref="H2:H47">
    <cfRule type="cellIs" dxfId="2" priority="13" operator="between">
      <formula>0.15</formula>
      <formula>0.25</formula>
    </cfRule>
  </conditionalFormatting>
  <conditionalFormatting sqref="H2:H47">
    <cfRule type="cellIs" dxfId="1" priority="14" operator="between">
      <formula>0.08</formula>
      <formula>0.15</formula>
    </cfRule>
  </conditionalFormatting>
  <conditionalFormatting sqref="H2:H47">
    <cfRule type="cellIs" dxfId="0" priority="15" operator="between">
      <formula>0.08</formula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2023-05-19T13:41:02Z</dcterms:created>
  <dcterms:modified xsi:type="dcterms:W3CDTF">2023-05-19T13:41:02Z</dcterms:modified>
</cp:coreProperties>
</file>