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blast\Documents\UiPath\Relatorio_Vendas_GlobalIT_Nu\Data\Temp\"/>
    </mc:Choice>
  </mc:AlternateContent>
  <xr:revisionPtr revIDLastSave="0" documentId="13_ncr:1_{91F73036-2542-46B0-941C-6C71999D427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U56743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l="1"/>
  <c r="G30" i="1" s="1"/>
  <c r="G31" i="1" s="1"/>
</calcChain>
</file>

<file path=xl/sharedStrings.xml><?xml version="1.0" encoding="utf-8"?>
<sst xmlns="http://schemas.openxmlformats.org/spreadsheetml/2006/main" count="39" uniqueCount="39">
  <si>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</si>
  <si>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</si>
  <si>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</si>
  <si>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</si>
  <si>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</si>
  <si>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</si>
  <si>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</si>
  <si>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RU567434</t>
  </si>
  <si>
    <t>16/09/2025</t>
  </si>
  <si>
    <t>SAN MIGUEL FOODS, INC</t>
  </si>
  <si>
    <t>Rua Boa Vista 185 Edifício Itaú</t>
  </si>
  <si>
    <t>Centro São Paulo SP</t>
  </si>
  <si>
    <t>345-844-3332</t>
  </si>
  <si>
    <t>san.miguel.foods.inc@mail.com</t>
  </si>
  <si>
    <t>112050 / IT Support</t>
  </si>
  <si>
    <t>826833 / IT Support</t>
  </si>
  <si>
    <t>663318 / Professional Services</t>
  </si>
  <si>
    <t>301006 / Beverages and Catering</t>
  </si>
  <si>
    <t>250ABB261 / Concierge Services</t>
  </si>
  <si>
    <t>700257 / Beverages and Catering</t>
  </si>
  <si>
    <t>708788 / Various paper supplies</t>
  </si>
  <si>
    <t>215835 / Various paper supplies</t>
  </si>
  <si>
    <t>982763 / Waste management services</t>
  </si>
  <si>
    <t>231319 / IT Support</t>
  </si>
  <si>
    <t>526408 / Concierge Services</t>
  </si>
  <si>
    <t>296596 / Professional Services</t>
  </si>
  <si>
    <t>955164 / Waste management services</t>
  </si>
  <si>
    <t>349606 / Beverages and Catering</t>
  </si>
  <si>
    <t>680422 / IT Support</t>
  </si>
  <si>
    <t>696770 / Concierge Services</t>
  </si>
  <si>
    <t>101435 / Waste management services</t>
  </si>
  <si>
    <t>942753 / Concierge Services</t>
  </si>
  <si>
    <t>568949 / IT Support</t>
  </si>
  <si>
    <t>867556 / Beverages and Catering</t>
  </si>
  <si>
    <t>421789 / Waste management services</t>
  </si>
  <si>
    <t>713873 / Beverages and Catering</t>
  </si>
  <si>
    <t>450884 / Beverages and Catering</t>
  </si>
  <si>
    <t>951433 / Concierge Services</t>
  </si>
  <si>
    <t>145432 / Concierge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</si>
</sst>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20" fillId="0" borderId="0" xfId="0" applyFont="1" applyAlignment="1">
      <alignment vertical="top"/>
    </xf>
    <xf numFmtId="0" fontId="0" fillId="0" borderId="0" xfId="0" applyFont="1" applyAlignment="1"/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0" fontId="13" fillId="0" borderId="10" xfId="0" applyFont="1" applyBorder="1" applyAlignment="1">
      <alignment vertical="center" wrapText="1"/>
    </xf>
    <xf numFmtId="0" fontId="2" fillId="0" borderId="10" xfId="0" applyFont="1" applyBorder="1"/>
    <xf numFmtId="0" fontId="5" fillId="0" borderId="10" xfId="0" applyFont="1" applyBorder="1" applyAlignment="1">
      <alignment horizontal="left" vertical="center"/>
    </xf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  <xf numFmtId="0" fontId="1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4140625" defaultRowHeight="15" customHeight="1"/>
  <cols>
    <col min="1" max="1" width="7.44140625" customWidth="1"/>
    <col min="2" max="2" width="40.88671875" customWidth="1"/>
    <col min="3" max="3" width="16.88671875" customWidth="1"/>
    <col min="4" max="4" width="18.5546875" customWidth="1"/>
    <col min="5" max="5" width="11.5546875" customWidth="1"/>
    <col min="6" max="6" width="3.44140625" customWidth="1"/>
    <col min="7" max="7" width="16.109375" customWidth="1"/>
    <col min="8" max="8" width="7.109375" customWidth="1"/>
    <col min="9" max="9" width="14.44140625" hidden="1" customWidth="1"/>
    <col min="10" max="26" width="8.6640625" hidden="1" customWidth="1"/>
  </cols>
  <sheetData>
    <row r="1" spans="1:26" ht="16.5" customHeight="1">
      <c r="A1" s="55" t="s">
        <v>0</v>
      </c>
      <c r="B1" s="56"/>
      <c r="C1" s="56"/>
      <c r="D1" s="56"/>
      <c r="E1" s="56"/>
      <c r="F1" s="56"/>
      <c r="G1" s="56"/>
      <c r="H1" s="57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8"/>
      <c r="B2" s="42"/>
      <c r="C2" s="42"/>
      <c r="D2" s="42"/>
      <c r="E2" s="42"/>
      <c r="F2" s="42"/>
      <c r="G2" s="42"/>
      <c r="H2" s="59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8"/>
      <c r="B3" s="42"/>
      <c r="C3" s="42"/>
      <c r="D3" s="42"/>
      <c r="E3" s="42"/>
      <c r="F3" s="42"/>
      <c r="G3" s="42"/>
      <c r="H3" s="59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60"/>
      <c r="B4" s="61"/>
      <c r="C4" s="61"/>
      <c r="D4" s="61"/>
      <c r="E4" s="61"/>
      <c r="F4" s="61"/>
      <c r="G4" s="61"/>
      <c r="H4" s="62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7</v>
      </c>
      <c r="C7" s="7" t="s">
        <v>8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9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63" t="s">
        <v>10</v>
      </c>
      <c r="C10" s="42"/>
      <c r="D10" s="63"/>
      <c r="E10" s="42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11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12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13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64" t="s">
        <v>3</v>
      </c>
      <c r="C16" s="65"/>
      <c r="D16" s="16" t="s">
        <v>4</v>
      </c>
      <c r="E16" s="66" t="s">
        <v>5</v>
      </c>
      <c r="F16" s="65"/>
      <c r="G16" s="16" t="s">
        <v>6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2"/>
      <c r="E17" s="42"/>
      <c r="F17" s="42"/>
      <c r="G17" s="42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9" t="s">
        <v>14</v>
      </c>
      <c r="C18" s="50"/>
      <c r="D18" s="17">
        <v>217580.9</v>
      </c>
      <c r="E18" s="51">
        <v>6</v>
      </c>
      <c r="F18" s="50"/>
      <c r="G18" s="17">
        <f t="shared" ref="G18:G25" si="0">D18*E18</f>
        <v>1305485.3999999999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9" t="s">
        <v>15</v>
      </c>
      <c r="C19" s="50"/>
      <c r="D19" s="19">
        <v>160510.51999999999</v>
      </c>
      <c r="E19" s="51">
        <v>8</v>
      </c>
      <c r="F19" s="50"/>
      <c r="G19" s="17">
        <f t="shared" si="0"/>
        <v>1284084.1599999999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9" t="s">
        <v>16</v>
      </c>
      <c r="C20" s="50"/>
      <c r="D20" s="19">
        <v>33077</v>
      </c>
      <c r="E20" s="51">
        <v>5</v>
      </c>
      <c r="F20" s="50"/>
      <c r="G20" s="17">
        <f t="shared" si="0"/>
        <v>165385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9" t="s">
        <v>17</v>
      </c>
      <c r="C21" s="50"/>
      <c r="D21" s="19">
        <v>154171.70000000001</v>
      </c>
      <c r="E21" s="51">
        <v>7</v>
      </c>
      <c r="F21" s="50"/>
      <c r="G21" s="17">
        <f t="shared" si="0"/>
        <v>1079201.9000000001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9" t="s">
        <v>18</v>
      </c>
      <c r="C22" s="50"/>
      <c r="D22" s="19">
        <v>1278.44</v>
      </c>
      <c r="E22" s="51">
        <v>5</v>
      </c>
      <c r="F22" s="50"/>
      <c r="G22" s="17">
        <f t="shared" si="0"/>
        <v>6392.2000000000007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9" t="s">
        <v>19</v>
      </c>
      <c r="C23" s="50"/>
      <c r="D23" s="19">
        <v>69105.119999999995</v>
      </c>
      <c r="E23" s="51">
        <v>8</v>
      </c>
      <c r="F23" s="50"/>
      <c r="G23" s="17">
        <f t="shared" si="0"/>
        <v>552840.95999999996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9" t="s">
        <v>20</v>
      </c>
      <c r="C24" s="50"/>
      <c r="D24" s="19">
        <v>11436.52</v>
      </c>
      <c r="E24" s="51">
        <v>9</v>
      </c>
      <c r="F24" s="50"/>
      <c r="G24" s="17">
        <f t="shared" si="0"/>
        <v>102928.68000000001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9" t="s">
        <v>21</v>
      </c>
      <c r="C25" s="50"/>
      <c r="D25" s="19">
        <v>211673.68</v>
      </c>
      <c r="E25" s="51">
        <v>3</v>
      </c>
      <c r="F25" s="50"/>
      <c r="G25" s="17">
        <f t="shared" si="0"/>
        <v>635021.04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 t="s">
        <v>22</v>
      </c>
      <c r="C26" s="21"/>
      <c r="D26" s="22">
        <v>56237.4</v>
      </c>
      <c r="E26" s="23">
        <v>7</v>
      </c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23</v>
      </c>
      <c r="C27" s="27"/>
      <c r="D27" s="28">
        <v>156673.44</v>
      </c>
      <c r="E27" s="29">
        <v>8</v>
      </c>
      <c r="F27" s="30"/>
      <c r="G27" s="31">
        <f>SUM(G18:G25)</f>
        <v>5131339.34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2" t="s">
        <v>24</v>
      </c>
      <c r="C28" s="27"/>
      <c r="D28" s="28">
        <v>303250.09999999998</v>
      </c>
      <c r="E28" s="29">
        <v>5</v>
      </c>
      <c r="F28" s="30"/>
      <c r="G28" s="31">
        <v>513133.93400000001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53"/>
      <c r="C29" s="27"/>
      <c r="D29" s="28">
        <v>206580.6</v>
      </c>
      <c r="E29" s="29">
        <v>10</v>
      </c>
      <c r="F29" s="30"/>
      <c r="G29" s="33">
        <v>0.1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 t="s">
        <v>25</v>
      </c>
      <c r="C30" s="27"/>
      <c r="D30" s="28">
        <v>12969.1</v>
      </c>
      <c r="E30" s="29">
        <v>8</v>
      </c>
      <c r="F30" s="30"/>
      <c r="G30" s="31">
        <f>(G27-G28)*G29</f>
        <v>461820.54059999995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 t="s">
        <v>26</v>
      </c>
      <c r="C31" s="27"/>
      <c r="D31" s="28">
        <v>153230</v>
      </c>
      <c r="E31" s="29">
        <v>9</v>
      </c>
      <c r="F31" s="30"/>
      <c r="G31" s="31">
        <f>G27-G28+G30</f>
        <v>5080025.9465999994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 t="s">
        <v>27</v>
      </c>
      <c r="C32" s="1"/>
      <c r="D32" s="1">
        <v>1762854.2</v>
      </c>
      <c r="E32" s="1">
        <v>1</v>
      </c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 t="s">
        <v>28</v>
      </c>
      <c r="C33" s="1"/>
      <c r="D33" s="1">
        <v>110107.5</v>
      </c>
      <c r="E33" s="1">
        <v>9</v>
      </c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29</v>
      </c>
      <c r="C34" s="1"/>
      <c r="D34" s="1">
        <v>233961.4</v>
      </c>
      <c r="E34" s="1">
        <v>8</v>
      </c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41" t="s">
        <v>30</v>
      </c>
      <c r="C35" s="42"/>
      <c r="D35" s="1">
        <v>29804.639999999999</v>
      </c>
      <c r="E35" s="1">
        <v>2</v>
      </c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2"/>
      <c r="C36" s="42"/>
      <c r="D36" s="1">
        <v>22431.599999999999</v>
      </c>
      <c r="E36" s="1">
        <v>10</v>
      </c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 t="s">
        <v>31</v>
      </c>
      <c r="C37" s="1"/>
      <c r="D37" s="1">
        <v>93990.2</v>
      </c>
      <c r="E37" s="1">
        <v>8</v>
      </c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43"/>
      <c r="B38" s="44"/>
      <c r="C38" s="44"/>
      <c r="D38" s="44"/>
      <c r="E38" s="44"/>
      <c r="F38" s="44"/>
      <c r="G38" s="44"/>
      <c r="H38" s="4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6"/>
      <c r="B39" s="47"/>
      <c r="C39" s="47"/>
      <c r="D39" s="47"/>
      <c r="E39" s="48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 t="s">
        <v>32</v>
      </c>
      <c r="C40" s="1"/>
      <c r="D40" s="1">
        <v>50456.84</v>
      </c>
      <c r="E40" s="1">
        <v>7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 t="s">
        <v>33</v>
      </c>
      <c r="C41" s="1"/>
      <c r="D41" s="1">
        <v>48682.559999999998</v>
      </c>
      <c r="E41" s="1">
        <v>10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 t="s">
        <v>34</v>
      </c>
      <c r="C42" s="1"/>
      <c r="D42" s="1">
        <v>89658.76</v>
      </c>
      <c r="E42" s="1">
        <v>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 t="s">
        <v>35</v>
      </c>
      <c r="C43" s="1"/>
      <c r="D43" s="1">
        <v>129035.16</v>
      </c>
      <c r="E43" s="1">
        <v>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 t="s">
        <v>36</v>
      </c>
      <c r="C44" s="1"/>
      <c r="D44" s="1">
        <v>1109858.1200000001</v>
      </c>
      <c r="E44" s="1">
        <v>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 t="s">
        <v>37</v>
      </c>
      <c r="C45" s="1"/>
      <c r="D45" s="1">
        <v>1240492</v>
      </c>
      <c r="E45" s="1">
        <v>1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 t="s">
        <v>38</v>
      </c>
      <c r="C46" s="1"/>
      <c r="D46" s="1">
        <v>103085</v>
      </c>
      <c r="E46" s="1">
        <v>9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B10:C10"/>
    <mergeCell ref="D10:E10"/>
    <mergeCell ref="B16:C16"/>
    <mergeCell ref="E16:F16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RU567434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lucio Carvalho</cp:lastModifiedBy>
  <dcterms:created xsi:type="dcterms:W3CDTF">2018-11-07T02:00:49Z</dcterms:created>
  <dcterms:modified xsi:type="dcterms:W3CDTF">2025-09-16T23:22:28Z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