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oming/Desktop/UPIP1920/TSS/"/>
    </mc:Choice>
  </mc:AlternateContent>
  <xr:revisionPtr revIDLastSave="0" documentId="13_ncr:1_{6FDBC6A8-5B9F-744E-9BE2-9C81D104E3C8}" xr6:coauthVersionLast="44" xr6:coauthVersionMax="44" xr10:uidLastSave="{00000000-0000-0000-0000-000000000000}"/>
  <bookViews>
    <workbookView xWindow="0" yWindow="460" windowWidth="23380" windowHeight="14640" activeTab="3" xr2:uid="{B7C2D898-57F1-4397-9960-441BD911D77F}"/>
  </bookViews>
  <sheets>
    <sheet name="First 1200" sheetId="1" r:id="rId1"/>
    <sheet name="First 10200" sheetId="3" r:id="rId2"/>
    <sheet name="First 25200" sheetId="4" r:id="rId3"/>
    <sheet name="Timings" sheetId="5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Timings!$D$11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5" l="1"/>
  <c r="A12" i="5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G3" i="5" l="1"/>
  <c r="G4" i="5"/>
  <c r="G5" i="5"/>
  <c r="G6" i="5"/>
  <c r="G7" i="5"/>
  <c r="G8" i="5"/>
  <c r="G9" i="5"/>
  <c r="G10" i="5"/>
  <c r="G21" i="5"/>
  <c r="G22" i="5"/>
  <c r="G23" i="5"/>
  <c r="G24" i="5"/>
  <c r="G25" i="5"/>
  <c r="G26" i="5"/>
  <c r="G27" i="5"/>
  <c r="G28" i="5"/>
  <c r="G29" i="5"/>
  <c r="G30" i="5"/>
  <c r="G31" i="5"/>
  <c r="G2" i="5"/>
  <c r="D11" i="5" l="1"/>
  <c r="G11" i="5" s="1"/>
  <c r="E10" i="5"/>
  <c r="E9" i="5"/>
  <c r="E2" i="5"/>
  <c r="E8" i="5"/>
  <c r="E7" i="5"/>
  <c r="A7" i="5"/>
  <c r="B7" i="5" s="1"/>
  <c r="A8" i="5"/>
  <c r="B8" i="5" s="1"/>
  <c r="A9" i="5"/>
  <c r="B9" i="5" s="1"/>
  <c r="A10" i="5"/>
  <c r="B10" i="5" s="1"/>
  <c r="E11" i="5" l="1"/>
  <c r="E3" i="5"/>
  <c r="E4" i="5"/>
  <c r="E5" i="5"/>
  <c r="E6" i="5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22" i="5"/>
  <c r="B22" i="5" s="1"/>
  <c r="A23" i="5"/>
  <c r="B23" i="5" s="1"/>
  <c r="A24" i="5"/>
  <c r="B24" i="5" s="1"/>
  <c r="A21" i="5"/>
  <c r="B21" i="5" s="1"/>
  <c r="A11" i="5"/>
  <c r="B11" i="5" s="1"/>
  <c r="A5" i="5"/>
  <c r="B5" i="5" s="1"/>
  <c r="A3" i="5"/>
  <c r="B3" i="5" s="1"/>
  <c r="A4" i="5"/>
  <c r="B4" i="5" s="1"/>
  <c r="A6" i="5"/>
  <c r="B6" i="5" s="1"/>
  <c r="A2" i="5"/>
  <c r="B2" i="5" s="1"/>
  <c r="E2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tc={FE1794CE-E63D-4CEC-A63D-C898A846B21D}</author>
    <author>tc={A89AD614-863D-42D6-839F-8102D4FBF060}</author>
    <author>tc={91B13B2A-32FF-4C19-A4C9-F28A77036599}</author>
    <author>tc={B1B86CD2-F550-4CEB-986B-AB65F6BBCAA0}</author>
    <author>tc={58E083FC-5DFA-4A22-A56D-A74639BC5718}</author>
    <author>tc={69A54B15-AA52-4A6D-8E09-B2ADD76875A1}</author>
    <author>tc={EA98E1E6-0875-4853-9530-DB52FD92B8F6}</author>
  </authors>
  <commentList>
    <comment ref="B1" authorId="0" shapeId="0" xr:uid="{FE1794CE-E63D-4CEC-A63D-C898A846B21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low should the connection time be to prioritise just sending the PM/Container</t>
      </text>
    </comment>
    <comment ref="C1" authorId="1" shapeId="0" xr:uid="{A89AD614-863D-42D6-839F-8102D4FBF060}">
      <text>
        <t>[Threaded comment]
Your version of Excel allows you to read this threaded comment; however, any edits to it will get removed if the file is opened in a newer version of Excel. Learn more: https://go.microsoft.com/fwlink/?linkid=870924
Comment:
    at what quantity of backlog should we start prioritising sending over PMs regardless</t>
      </text>
    </comment>
    <comment ref="D1" authorId="2" shapeId="0" xr:uid="{91B13B2A-32FF-4C19-A4C9-F28A77036599}">
      <text>
        <t>[Threaded comment]
Your version of Excel allows you to read this threaded comment; however, any edits to it will get removed if the file is opened in a newer version of Excel. Learn more: https://go.microsoft.com/fwlink/?linkid=870924
Comment:
    at what level of demand would it impact our consideration to send over a PM</t>
      </text>
    </comment>
    <comment ref="E1" authorId="3" shapeId="0" xr:uid="{B1B86CD2-F550-4CEB-986B-AB65F6BBCAA0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 that we'd be moving an empty PM, at what threshold of demand would it take to just send an empty PM over</t>
      </text>
    </comment>
    <comment ref="F1" authorId="4" shapeId="0" xr:uid="{58E083FC-5DFA-4A22-A56D-A74639BC571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of incoming PMs vs. PMs that are in backlog and in demand. 
at what proportion would it be 'safe' to send over the PMs</t>
      </text>
    </comment>
    <comment ref="G1" authorId="5" shapeId="0" xr:uid="{69A54B15-AA52-4A6D-8E09-B2ADD768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many hours to look forward for demand</t>
      </text>
    </comment>
    <comment ref="H1" authorId="6" shapeId="0" xr:uid="{EA98E1E6-0875-4853-9530-DB52FD92B8F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little vehicles must be on the other side to send over some half_load PMs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tc={7C6E0BEE-5F5C-4043-980F-04FFD23B028F}</author>
    <author>tc={29E5479E-F3E9-43E2-BC9C-565903E67211}</author>
    <author>tc={732339C9-1849-4B67-83B2-F0D970551B7C}</author>
    <author>tc={5438E087-1D7A-437E-B974-A60771F34C8C}</author>
    <author>tc={0630B1D8-DF46-409E-9797-9803D35E0B2A}</author>
    <author>tc={823D89E9-BA85-4E57-A088-E62EC0175275}</author>
    <author>tc={2B8930A1-431B-402C-AD69-5BE9D42DEAE2}</author>
  </authors>
  <commentList>
    <comment ref="B1" authorId="0" shapeId="0" xr:uid="{7C6E0BEE-5F5C-4043-980F-04FFD23B028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low should the connection time be to prioritise just sending the PM/Container</t>
      </text>
    </comment>
    <comment ref="C1" authorId="1" shapeId="0" xr:uid="{29E5479E-F3E9-43E2-BC9C-565903E67211}">
      <text>
        <t>[Threaded comment]
Your version of Excel allows you to read this threaded comment; however, any edits to it will get removed if the file is opened in a newer version of Excel. Learn more: https://go.microsoft.com/fwlink/?linkid=870924
Comment:
    at what quantity of backlog should we start prioritising sending over PMs regardless</t>
      </text>
    </comment>
    <comment ref="D1" authorId="2" shapeId="0" xr:uid="{732339C9-1849-4B67-83B2-F0D970551B7C}">
      <text>
        <t>[Threaded comment]
Your version of Excel allows you to read this threaded comment; however, any edits to it will get removed if the file is opened in a newer version of Excel. Learn more: https://go.microsoft.com/fwlink/?linkid=870924
Comment:
    at what level of demand would it impact our consideration to send over a PM</t>
      </text>
    </comment>
    <comment ref="E1" authorId="3" shapeId="0" xr:uid="{5438E087-1D7A-437E-B974-A60771F34C8C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 that we'd be moving an empty PM, at what threshold of demand would it take to just send an empty PM over</t>
      </text>
    </comment>
    <comment ref="F1" authorId="4" shapeId="0" xr:uid="{0630B1D8-DF46-409E-9797-9803D35E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of incoming PMs vs. PMs that are in backlog and in demand. 
at what proportion would it be 'safe' to send over the PMs</t>
      </text>
    </comment>
    <comment ref="G1" authorId="5" shapeId="0" xr:uid="{823D89E9-BA85-4E57-A088-E62EC017527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many hours to look forward for demand</t>
      </text>
    </comment>
    <comment ref="H1" authorId="6" shapeId="0" xr:uid="{2B8930A1-431B-402C-AD69-5BE9D42DEAE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little vehicles must be on the other side to send over some half_load PMs</t>
      </text>
    </comment>
  </commentList>
</comments>
</file>

<file path=xl/sharedStrings.xml><?xml version="1.0" encoding="utf-8"?>
<sst xmlns="http://schemas.openxmlformats.org/spreadsheetml/2006/main" count="29" uniqueCount="18">
  <si>
    <t>forward_dd</t>
  </si>
  <si>
    <t>full_load</t>
  </si>
  <si>
    <t>missed</t>
  </si>
  <si>
    <t>iteration</t>
  </si>
  <si>
    <t>move_over</t>
  </si>
  <si>
    <t>thres_ct</t>
  </si>
  <si>
    <t>thres_bl</t>
  </si>
  <si>
    <t>thres_dd</t>
  </si>
  <si>
    <t>thres_dd_empty</t>
  </si>
  <si>
    <t>thres_to_dest</t>
  </si>
  <si>
    <t>thres_veh_half</t>
  </si>
  <si>
    <t>Backlog</t>
  </si>
  <si>
    <t>Observation Count</t>
  </si>
  <si>
    <t>Effective Observations</t>
  </si>
  <si>
    <t>Timing (Minutes)</t>
  </si>
  <si>
    <t>Timing (Hours)</t>
  </si>
  <si>
    <t>Timing (Minutes)_New</t>
  </si>
  <si>
    <t>Prop_Diff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</si>
</sst>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Timings!$F$1</c:f>
              <c:strCache>
                <c:ptCount val="1"/>
                <c:pt idx="0">
                  <c:v>Timing (Minutes)_New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Timings!$C$2:$C$31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110000</c:v>
                </c:pt>
                <c:pt idx="29">
                  <c:v>120000</c:v>
                </c:pt>
              </c:numCache>
            </c:numRef>
          </c:cat>
          <c:val>
            <c:numRef>
              <c:f>Timings!$F$2:$F$31</c:f>
              <c:numCache>
                <c:formatCode>General</c:formatCode>
                <c:ptCount val="30"/>
                <c:pt idx="0">
                  <c:v>0.66</c:v>
                </c:pt>
                <c:pt idx="1">
                  <c:v>1.89</c:v>
                </c:pt>
                <c:pt idx="2">
                  <c:v>3.26</c:v>
                </c:pt>
                <c:pt idx="3">
                  <c:v>4.12</c:v>
                </c:pt>
                <c:pt idx="4">
                  <c:v>4.58</c:v>
                </c:pt>
                <c:pt idx="5">
                  <c:v>6.24</c:v>
                </c:pt>
                <c:pt idx="6">
                  <c:v>8.51</c:v>
                </c:pt>
                <c:pt idx="7">
                  <c:v>11.58</c:v>
                </c:pt>
                <c:pt idx="8">
                  <c:v>14.36</c:v>
                </c:pt>
                <c:pt idx="9">
                  <c:v>18.48</c:v>
                </c:pt>
                <c:pt idx="16">
                  <c:v>49.72</c:v>
                </c:pt>
                <c:pt idx="17">
                  <c:v>58</c:v>
                </c:pt>
                <c:pt idx="18">
                  <c:v>62.15</c:v>
                </c:pt>
                <c:pt idx="19">
                  <c:v>72.260000000000005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B-8C4A-9652-68AC8A0B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05663"/>
        <c:axId val="941107295"/>
      </c:lineChart>
      <c:catAx>
        <c:axId val="9411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7295"/>
        <c:crosses val="autoZero"/>
        <c:auto val="1"/>
        <c:lblAlgn val="ctr"/>
        <c:lblOffset val="100"/>
        <c:noMultiLvlLbl val="0"/>
      </c:catAx>
      <c:valAx>
        <c:axId val="9411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Timings!$C$2:$C$31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110000</c:v>
                </c:pt>
                <c:pt idx="29">
                  <c:v>120000</c:v>
                </c:pt>
              </c:numCache>
            </c:numRef>
          </c:cat>
          <c:val>
            <c:numRef>
              <c:f>Timings!#REF!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Timings!#REF!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93-B04F-81A7-EE90BA4A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971662752"/>
        <c:axId val="971869280"/>
      </c:lineChart>
      <c:catAx>
        <c:axId val="9716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69280"/>
        <c:crosses val="autoZero"/>
        <c:auto val="1"/>
        <c:lblAlgn val="ctr"/>
        <c:lblOffset val="100"/>
        <c:noMultiLvlLbl val="0"/>
      </c:catAx>
      <c:valAx>
        <c:axId val="9718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38100</xdr:rowOff>
    </xdr:from>
    <xdr:to>
      <xdr:col>13</xdr:col>
      <xdr:colOff>774700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A386E-B452-5448-B36F-29C54C1E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25</xdr:row>
      <xdr:rowOff>127000</xdr:rowOff>
    </xdr:from>
    <xdr:to>
      <xdr:col>11</xdr:col>
      <xdr:colOff>406400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14EAE-CB43-5048-AF10-E1FBB440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EO JAO MING, PD" id="{EAE3D81F-330A-4EBE-92CB-20622CB6D974}" userId="S-1-5-21-1108514787-12934098-2193452708-4380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2-14T00:57:26.30" personId="{EAE3D81F-330A-4EBE-92CB-20622CB6D974}" id="{FE1794CE-E63D-4CEC-A63D-C898A846B21D}">
    <text>How low should the connection time be to prioritise just sending the PM/Container</text>
  </threadedComment>
  <threadedComment ref="C1" dT="2020-02-14T00:58:56.00" personId="{EAE3D81F-330A-4EBE-92CB-20622CB6D974}" id="{A89AD614-863D-42D6-839F-8102D4FBF060}">
    <text>at what quantity of backlog should we start prioritising sending over PMs regardless</text>
  </threadedComment>
  <threadedComment ref="D1" dT="2020-02-14T00:59:58.28" personId="{EAE3D81F-330A-4EBE-92CB-20622CB6D974}" id="{91B13B2A-32FF-4C19-A4C9-F28A77036599}">
    <text>at what level of demand would it impact our consideration to send over a PM</text>
  </threadedComment>
  <threadedComment ref="E1" dT="2020-02-14T01:00:24.08" personId="{EAE3D81F-330A-4EBE-92CB-20622CB6D974}" id="{B1B86CD2-F550-4CEB-986B-AB65F6BBCAA0}">
    <text>given that we'd be moving an empty PM, at what threshold of demand would it take to just send an empty PM over</text>
  </threadedComment>
  <threadedComment ref="F1" dT="2020-02-14T01:01:21.45" personId="{EAE3D81F-330A-4EBE-92CB-20622CB6D974}" id="{58E083FC-5DFA-4A22-A56D-A74639BC5718}">
    <text>proportion of incoming PMs vs. PMs that are in backlog and in demand. 
at what proportion would it be 'safe' to send over the PMs</text>
  </threadedComment>
  <threadedComment ref="G1" dT="2020-02-14T01:07:47.84" personId="{EAE3D81F-330A-4EBE-92CB-20622CB6D974}" id="{69A54B15-AA52-4A6D-8E09-B2ADD76875A1}">
    <text>how many hours to look forward for demand</text>
  </threadedComment>
  <threadedComment ref="H1" dT="2020-02-14T01:08:17.96" personId="{EAE3D81F-330A-4EBE-92CB-20622CB6D974}" id="{EA98E1E6-0875-4853-9530-DB52FD92B8F6}">
    <text>how little vehicles must be on the other side to send over some half_load PMs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2-14T00:57:26.30" personId="{EAE3D81F-330A-4EBE-92CB-20622CB6D974}" id="{7C6E0BEE-5F5C-4043-980F-04FFD23B028F}">
    <text>How low should the connection time be to prioritise just sending the PM/Container</text>
  </threadedComment>
  <threadedComment ref="C1" dT="2020-02-14T00:58:56.00" personId="{EAE3D81F-330A-4EBE-92CB-20622CB6D974}" id="{29E5479E-F3E9-43E2-BC9C-565903E67211}">
    <text>at what quantity of backlog should we start prioritising sending over PMs regardless</text>
  </threadedComment>
  <threadedComment ref="D1" dT="2020-02-14T00:59:58.28" personId="{EAE3D81F-330A-4EBE-92CB-20622CB6D974}" id="{732339C9-1849-4B67-83B2-F0D970551B7C}">
    <text>at what level of demand would it impact our consideration to send over a PM</text>
  </threadedComment>
  <threadedComment ref="E1" dT="2020-02-14T01:00:24.08" personId="{EAE3D81F-330A-4EBE-92CB-20622CB6D974}" id="{5438E087-1D7A-437E-B974-A60771F34C8C}">
    <text>given that we'd be moving an empty PM, at what threshold of demand would it take to just send an empty PM over</text>
  </threadedComment>
  <threadedComment ref="F1" dT="2020-02-14T01:01:21.45" personId="{EAE3D81F-330A-4EBE-92CB-20622CB6D974}" id="{0630B1D8-DF46-409E-9797-9803D35E0B2A}">
    <text>proportion of incoming PMs vs. PMs that are in backlog and in demand. 
at what proportion would it be 'safe' to send over the PMs</text>
  </threadedComment>
  <threadedComment ref="G1" dT="2020-02-14T01:07:47.84" personId="{EAE3D81F-330A-4EBE-92CB-20622CB6D974}" id="{823D89E9-BA85-4E57-A088-E62EC0175275}">
    <text>how many hours to look forward for demand</text>
  </threadedComment>
  <threadedComment ref="H1" dT="2020-02-14T01:08:17.96" personId="{EAE3D81F-330A-4EBE-92CB-20622CB6D974}" id="{2B8930A1-431B-402C-AD69-5BE9D42DEAE2}">
    <text>how little vehicles must be on the other side to send over some half_load 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2A6D-79AA-4F50-8EFD-D3C6A845515E}">
  <dimension ref="A1:K31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 x14ac:dyDescent="0.2"/>
  <cols>
    <col min="1" max="1" width="8.6640625" bestFit="1" customWidth="1"/>
    <col min="2" max="11" width="14.5" customWidth="1"/>
  </cols>
  <sheetData>
    <row r="1" spans="1:11" s="1" customFormat="1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4</v>
      </c>
      <c r="J1" s="1" t="s">
        <v>1</v>
      </c>
      <c r="K1" s="1" t="s">
        <v>2</v>
      </c>
    </row>
    <row r="2" spans="1:11" x14ac:dyDescent="0.2">
      <c r="A2" s="2">
        <v>1</v>
      </c>
      <c r="B2">
        <v>12</v>
      </c>
      <c r="C2">
        <v>58</v>
      </c>
      <c r="D2">
        <v>55</v>
      </c>
      <c r="E2">
        <v>75</v>
      </c>
      <c r="F2">
        <v>0.2</v>
      </c>
      <c r="G2">
        <v>2</v>
      </c>
      <c r="H2">
        <v>25</v>
      </c>
      <c r="I2">
        <v>1</v>
      </c>
      <c r="J2">
        <v>0.87</v>
      </c>
      <c r="K2">
        <v>2.92</v>
      </c>
    </row>
    <row r="3" spans="1:11" x14ac:dyDescent="0.2">
      <c r="A3" s="2">
        <v>2</v>
      </c>
      <c r="B3">
        <v>8</v>
      </c>
      <c r="C3">
        <v>65</v>
      </c>
      <c r="D3">
        <v>70</v>
      </c>
      <c r="E3">
        <v>80</v>
      </c>
      <c r="F3">
        <v>0.1</v>
      </c>
      <c r="G3">
        <v>3</v>
      </c>
      <c r="H3">
        <v>20</v>
      </c>
      <c r="I3">
        <v>1</v>
      </c>
      <c r="J3">
        <v>0.88</v>
      </c>
      <c r="K3">
        <v>2.97</v>
      </c>
    </row>
    <row r="4" spans="1:11" x14ac:dyDescent="0.2">
      <c r="A4" s="2">
        <v>3</v>
      </c>
      <c r="B4">
        <v>4</v>
      </c>
      <c r="C4">
        <v>60</v>
      </c>
      <c r="D4">
        <v>60</v>
      </c>
      <c r="E4">
        <v>90</v>
      </c>
      <c r="F4">
        <v>0.2</v>
      </c>
      <c r="G4">
        <v>3</v>
      </c>
      <c r="H4">
        <v>15</v>
      </c>
      <c r="I4">
        <v>2</v>
      </c>
      <c r="J4">
        <v>0.87</v>
      </c>
      <c r="K4">
        <v>3.16</v>
      </c>
    </row>
    <row r="5" spans="1:11" x14ac:dyDescent="0.2">
      <c r="A5" s="2">
        <v>4</v>
      </c>
      <c r="B5">
        <v>7</v>
      </c>
      <c r="C5">
        <v>45</v>
      </c>
      <c r="D5">
        <v>63</v>
      </c>
      <c r="E5">
        <v>82</v>
      </c>
      <c r="F5">
        <v>0.3</v>
      </c>
      <c r="G5">
        <v>4</v>
      </c>
      <c r="H5">
        <v>19</v>
      </c>
      <c r="I5">
        <v>1</v>
      </c>
      <c r="J5">
        <v>0.8</v>
      </c>
      <c r="K5">
        <v>3.49</v>
      </c>
    </row>
    <row r="6" spans="1:11" x14ac:dyDescent="0.2">
      <c r="A6" s="2">
        <v>5</v>
      </c>
      <c r="B6">
        <v>20</v>
      </c>
      <c r="C6">
        <v>48</v>
      </c>
      <c r="D6">
        <v>51</v>
      </c>
      <c r="E6">
        <v>73</v>
      </c>
      <c r="F6">
        <v>0.2</v>
      </c>
      <c r="G6">
        <v>3</v>
      </c>
      <c r="H6">
        <v>22</v>
      </c>
      <c r="I6">
        <v>5</v>
      </c>
    </row>
    <row r="7" spans="1:11" x14ac:dyDescent="0.2">
      <c r="A7" s="2">
        <v>6</v>
      </c>
    </row>
    <row r="8" spans="1:11" x14ac:dyDescent="0.2">
      <c r="A8" s="2">
        <v>7</v>
      </c>
    </row>
    <row r="9" spans="1:11" x14ac:dyDescent="0.2">
      <c r="A9" s="2">
        <v>8</v>
      </c>
    </row>
    <row r="10" spans="1:11" x14ac:dyDescent="0.2">
      <c r="A10" s="2">
        <v>9</v>
      </c>
    </row>
    <row r="11" spans="1:11" x14ac:dyDescent="0.2">
      <c r="A11" s="2">
        <v>10</v>
      </c>
    </row>
    <row r="12" spans="1:11" x14ac:dyDescent="0.2">
      <c r="A12" s="2">
        <v>11</v>
      </c>
    </row>
    <row r="13" spans="1:11" x14ac:dyDescent="0.2">
      <c r="A13" s="2">
        <v>12</v>
      </c>
    </row>
    <row r="14" spans="1:11" x14ac:dyDescent="0.2">
      <c r="A14" s="2">
        <v>13</v>
      </c>
    </row>
    <row r="15" spans="1:11" x14ac:dyDescent="0.2">
      <c r="A15" s="2">
        <v>14</v>
      </c>
    </row>
    <row r="16" spans="1:11" x14ac:dyDescent="0.2">
      <c r="A16" s="2">
        <v>15</v>
      </c>
    </row>
    <row r="17" spans="1:1" x14ac:dyDescent="0.2">
      <c r="A17" s="2">
        <v>16</v>
      </c>
    </row>
    <row r="18" spans="1:1" x14ac:dyDescent="0.2">
      <c r="A18" s="2">
        <v>17</v>
      </c>
    </row>
    <row r="19" spans="1:1" x14ac:dyDescent="0.2">
      <c r="A19" s="2">
        <v>18</v>
      </c>
    </row>
    <row r="20" spans="1:1" x14ac:dyDescent="0.2">
      <c r="A20" s="2">
        <v>19</v>
      </c>
    </row>
    <row r="21" spans="1:1" x14ac:dyDescent="0.2">
      <c r="A21" s="2">
        <v>20</v>
      </c>
    </row>
    <row r="22" spans="1:1" x14ac:dyDescent="0.2">
      <c r="A22" s="2">
        <v>21</v>
      </c>
    </row>
    <row r="23" spans="1:1" x14ac:dyDescent="0.2">
      <c r="A23" s="2">
        <v>22</v>
      </c>
    </row>
    <row r="24" spans="1:1" x14ac:dyDescent="0.2">
      <c r="A24" s="2">
        <v>23</v>
      </c>
    </row>
    <row r="25" spans="1:1" x14ac:dyDescent="0.2">
      <c r="A25" s="2">
        <v>24</v>
      </c>
    </row>
    <row r="26" spans="1:1" x14ac:dyDescent="0.2">
      <c r="A26" s="2">
        <v>25</v>
      </c>
    </row>
    <row r="27" spans="1:1" x14ac:dyDescent="0.2">
      <c r="A27" s="2">
        <v>26</v>
      </c>
    </row>
    <row r="28" spans="1:1" x14ac:dyDescent="0.2">
      <c r="A28" s="2">
        <v>27</v>
      </c>
    </row>
    <row r="29" spans="1:1" x14ac:dyDescent="0.2">
      <c r="A29" s="2">
        <v>28</v>
      </c>
    </row>
    <row r="30" spans="1:1" x14ac:dyDescent="0.2">
      <c r="A30" s="2">
        <v>29</v>
      </c>
    </row>
    <row r="31" spans="1:1" x14ac:dyDescent="0.2">
      <c r="A31" s="2">
        <v>30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4A62-BE33-4DBB-AD28-1D4BAA187BE8}">
  <dimension ref="A1:K31"/>
  <sheetViews>
    <sheetView workbookViewId="0">
      <selection activeCell="J6" sqref="J5:J6"/>
    </sheetView>
  </sheetViews>
  <sheetFormatPr baseColWidth="10" defaultColWidth="8.83203125" defaultRowHeight="15" x14ac:dyDescent="0.2"/>
  <cols>
    <col min="1" max="1" width="8.6640625" bestFit="1" customWidth="1"/>
    <col min="2" max="11" width="14.5" customWidth="1"/>
  </cols>
  <sheetData>
    <row r="1" spans="1:11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4</v>
      </c>
      <c r="J1" s="1" t="s">
        <v>1</v>
      </c>
      <c r="K1" s="1" t="s">
        <v>2</v>
      </c>
    </row>
    <row r="2" spans="1:11" x14ac:dyDescent="0.2">
      <c r="A2" s="2">
        <v>1</v>
      </c>
      <c r="B2">
        <v>12</v>
      </c>
      <c r="C2">
        <v>58</v>
      </c>
      <c r="D2">
        <v>55</v>
      </c>
      <c r="E2">
        <v>75</v>
      </c>
      <c r="F2">
        <v>0.2</v>
      </c>
      <c r="G2">
        <v>2</v>
      </c>
      <c r="H2">
        <v>25</v>
      </c>
      <c r="I2">
        <v>1</v>
      </c>
      <c r="J2">
        <v>0.73</v>
      </c>
      <c r="K2">
        <v>4.8099999999999996</v>
      </c>
    </row>
    <row r="3" spans="1:11" x14ac:dyDescent="0.2">
      <c r="A3" s="2">
        <v>2</v>
      </c>
    </row>
    <row r="4" spans="1:11" x14ac:dyDescent="0.2">
      <c r="A4" s="2">
        <v>3</v>
      </c>
    </row>
    <row r="5" spans="1:11" x14ac:dyDescent="0.2">
      <c r="A5" s="2">
        <v>4</v>
      </c>
    </row>
    <row r="6" spans="1:11" x14ac:dyDescent="0.2">
      <c r="A6" s="2">
        <v>5</v>
      </c>
    </row>
    <row r="7" spans="1:11" x14ac:dyDescent="0.2">
      <c r="A7" s="2">
        <v>6</v>
      </c>
    </row>
    <row r="8" spans="1:11" x14ac:dyDescent="0.2">
      <c r="A8" s="2">
        <v>7</v>
      </c>
    </row>
    <row r="9" spans="1:11" x14ac:dyDescent="0.2">
      <c r="A9" s="2">
        <v>8</v>
      </c>
    </row>
    <row r="10" spans="1:11" x14ac:dyDescent="0.2">
      <c r="A10" s="2">
        <v>9</v>
      </c>
    </row>
    <row r="11" spans="1:11" x14ac:dyDescent="0.2">
      <c r="A11" s="2">
        <v>10</v>
      </c>
    </row>
    <row r="12" spans="1:11" x14ac:dyDescent="0.2">
      <c r="A12" s="2">
        <v>11</v>
      </c>
    </row>
    <row r="13" spans="1:11" x14ac:dyDescent="0.2">
      <c r="A13" s="2">
        <v>12</v>
      </c>
    </row>
    <row r="14" spans="1:11" x14ac:dyDescent="0.2">
      <c r="A14" s="2">
        <v>13</v>
      </c>
    </row>
    <row r="15" spans="1:11" x14ac:dyDescent="0.2">
      <c r="A15" s="2">
        <v>14</v>
      </c>
    </row>
    <row r="16" spans="1:11" x14ac:dyDescent="0.2">
      <c r="A16" s="2">
        <v>15</v>
      </c>
    </row>
    <row r="17" spans="1:1" x14ac:dyDescent="0.2">
      <c r="A17" s="2">
        <v>16</v>
      </c>
    </row>
    <row r="18" spans="1:1" x14ac:dyDescent="0.2">
      <c r="A18" s="2">
        <v>17</v>
      </c>
    </row>
    <row r="19" spans="1:1" x14ac:dyDescent="0.2">
      <c r="A19" s="2">
        <v>18</v>
      </c>
    </row>
    <row r="20" spans="1:1" x14ac:dyDescent="0.2">
      <c r="A20" s="2">
        <v>19</v>
      </c>
    </row>
    <row r="21" spans="1:1" x14ac:dyDescent="0.2">
      <c r="A21" s="2">
        <v>20</v>
      </c>
    </row>
    <row r="22" spans="1:1" x14ac:dyDescent="0.2">
      <c r="A22" s="2">
        <v>21</v>
      </c>
    </row>
    <row r="23" spans="1:1" x14ac:dyDescent="0.2">
      <c r="A23" s="2">
        <v>22</v>
      </c>
    </row>
    <row r="24" spans="1:1" x14ac:dyDescent="0.2">
      <c r="A24" s="2">
        <v>23</v>
      </c>
    </row>
    <row r="25" spans="1:1" x14ac:dyDescent="0.2">
      <c r="A25" s="2">
        <v>24</v>
      </c>
    </row>
    <row r="26" spans="1:1" x14ac:dyDescent="0.2">
      <c r="A26" s="2">
        <v>25</v>
      </c>
    </row>
    <row r="27" spans="1:1" x14ac:dyDescent="0.2">
      <c r="A27" s="2">
        <v>26</v>
      </c>
    </row>
    <row r="28" spans="1:1" x14ac:dyDescent="0.2">
      <c r="A28" s="2">
        <v>27</v>
      </c>
    </row>
    <row r="29" spans="1:1" x14ac:dyDescent="0.2">
      <c r="A29" s="2">
        <v>28</v>
      </c>
    </row>
    <row r="30" spans="1:1" x14ac:dyDescent="0.2">
      <c r="A30" s="2">
        <v>29</v>
      </c>
    </row>
    <row r="31" spans="1:1" x14ac:dyDescent="0.2">
      <c r="A31" s="2">
        <v>30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6286-8611-4DB4-A486-B308FEF6183C}">
  <dimension ref="A1"/>
  <sheetViews>
    <sheetView workbookViewId="0">
      <selection activeCell="H10" sqref="H1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BAE-AEBA-8E4A-9EE3-C1649A5D926C}">
  <dimension ref="A1:G31"/>
  <sheetViews>
    <sheetView tabSelected="1" workbookViewId="0">
      <selection activeCell="H21" sqref="H21"/>
    </sheetView>
  </sheetViews>
  <sheetFormatPr baseColWidth="10" defaultRowHeight="15" x14ac:dyDescent="0.2"/>
  <cols>
    <col min="2" max="2" width="17.83203125" bestFit="1" customWidth="1"/>
    <col min="3" max="3" width="15.33203125" bestFit="1" customWidth="1"/>
    <col min="4" max="4" width="13.83203125" hidden="1" customWidth="1"/>
    <col min="5" max="5" width="12.1640625" hidden="1" customWidth="1"/>
    <col min="6" max="6" width="10.83203125" style="3"/>
    <col min="7" max="7" width="0" style="3" hidden="1" customWidth="1"/>
    <col min="11" max="11" width="12.1640625" bestFit="1" customWidth="1"/>
  </cols>
  <sheetData>
    <row r="1" spans="1:7" x14ac:dyDescent="0.2">
      <c r="A1" t="s">
        <v>11</v>
      </c>
      <c r="B1" t="s">
        <v>13</v>
      </c>
      <c r="C1" t="s">
        <v>12</v>
      </c>
      <c r="D1" t="s">
        <v>14</v>
      </c>
      <c r="E1" t="s">
        <v>15</v>
      </c>
      <c r="F1" s="2" t="s">
        <v>16</v>
      </c>
      <c r="G1" s="2" t="s">
        <v>17</v>
      </c>
    </row>
    <row r="2" spans="1:7" x14ac:dyDescent="0.2">
      <c r="A2">
        <f>C2*0.1</f>
        <v>100</v>
      </c>
      <c r="B2">
        <f>C2-A2</f>
        <v>900</v>
      </c>
      <c r="C2">
        <v>1000</v>
      </c>
      <c r="D2">
        <v>1.1399999999999999</v>
      </c>
      <c r="E2">
        <f>D2/60</f>
        <v>1.9E-2</v>
      </c>
      <c r="F2" s="3">
        <v>0.66</v>
      </c>
      <c r="G2" s="3">
        <f t="shared" ref="G2:G11" si="0">F2/D2</f>
        <v>0.57894736842105265</v>
      </c>
    </row>
    <row r="3" spans="1:7" x14ac:dyDescent="0.2">
      <c r="A3">
        <f t="shared" ref="A3:A20" si="1">C3*0.1</f>
        <v>200</v>
      </c>
      <c r="B3">
        <f>C3-A3</f>
        <v>1800</v>
      </c>
      <c r="C3">
        <v>2000</v>
      </c>
      <c r="D3">
        <v>2.98</v>
      </c>
      <c r="E3">
        <f t="shared" ref="E3:E10" si="2">D3/60</f>
        <v>4.9666666666666665E-2</v>
      </c>
      <c r="F3" s="3">
        <v>1.89</v>
      </c>
      <c r="G3" s="3">
        <f t="shared" si="0"/>
        <v>0.634228187919463</v>
      </c>
    </row>
    <row r="4" spans="1:7" x14ac:dyDescent="0.2">
      <c r="A4">
        <f t="shared" si="1"/>
        <v>300</v>
      </c>
      <c r="B4">
        <f>C4-A4</f>
        <v>2700</v>
      </c>
      <c r="C4">
        <v>3000</v>
      </c>
      <c r="D4">
        <v>5.4</v>
      </c>
      <c r="E4">
        <f t="shared" si="2"/>
        <v>9.0000000000000011E-2</v>
      </c>
      <c r="F4" s="3">
        <v>3.26</v>
      </c>
      <c r="G4" s="3">
        <f t="shared" si="0"/>
        <v>0.60370370370370363</v>
      </c>
    </row>
    <row r="5" spans="1:7" x14ac:dyDescent="0.2">
      <c r="A5">
        <f t="shared" si="1"/>
        <v>400</v>
      </c>
      <c r="B5">
        <f>C5-A5</f>
        <v>3600</v>
      </c>
      <c r="C5">
        <v>4000</v>
      </c>
      <c r="D5">
        <v>6.79</v>
      </c>
      <c r="E5">
        <f t="shared" si="2"/>
        <v>0.11316666666666667</v>
      </c>
      <c r="F5" s="3">
        <v>4.12</v>
      </c>
      <c r="G5" s="3">
        <f t="shared" si="0"/>
        <v>0.6067746686303388</v>
      </c>
    </row>
    <row r="6" spans="1:7" x14ac:dyDescent="0.2">
      <c r="A6">
        <f>C6*0.1</f>
        <v>500</v>
      </c>
      <c r="B6">
        <f>C6-A6</f>
        <v>4500</v>
      </c>
      <c r="C6">
        <v>5000</v>
      </c>
      <c r="D6">
        <v>8.0500000000000007</v>
      </c>
      <c r="E6">
        <f t="shared" si="2"/>
        <v>0.13416666666666668</v>
      </c>
      <c r="F6" s="3">
        <v>4.58</v>
      </c>
      <c r="G6" s="3">
        <f t="shared" si="0"/>
        <v>0.56894409937888191</v>
      </c>
    </row>
    <row r="7" spans="1:7" x14ac:dyDescent="0.2">
      <c r="A7">
        <f t="shared" si="1"/>
        <v>600</v>
      </c>
      <c r="B7">
        <f t="shared" ref="B7:B20" si="3">C7-A7</f>
        <v>5400</v>
      </c>
      <c r="C7">
        <v>6000</v>
      </c>
      <c r="D7">
        <v>10.14</v>
      </c>
      <c r="E7">
        <f t="shared" si="2"/>
        <v>0.16900000000000001</v>
      </c>
      <c r="F7" s="3">
        <v>6.24</v>
      </c>
      <c r="G7" s="3">
        <f t="shared" si="0"/>
        <v>0.61538461538461542</v>
      </c>
    </row>
    <row r="8" spans="1:7" x14ac:dyDescent="0.2">
      <c r="A8">
        <f t="shared" si="1"/>
        <v>700</v>
      </c>
      <c r="B8">
        <f t="shared" si="3"/>
        <v>6300</v>
      </c>
      <c r="C8">
        <v>7000</v>
      </c>
      <c r="D8">
        <v>14.27</v>
      </c>
      <c r="E8">
        <f t="shared" si="2"/>
        <v>0.23783333333333331</v>
      </c>
      <c r="F8" s="3">
        <v>8.51</v>
      </c>
      <c r="G8" s="3">
        <f t="shared" si="0"/>
        <v>0.59635599159074981</v>
      </c>
    </row>
    <row r="9" spans="1:7" x14ac:dyDescent="0.2">
      <c r="A9">
        <f t="shared" si="1"/>
        <v>800</v>
      </c>
      <c r="B9">
        <f t="shared" si="3"/>
        <v>7200</v>
      </c>
      <c r="C9">
        <v>8000</v>
      </c>
      <c r="D9">
        <v>19.510000000000002</v>
      </c>
      <c r="E9">
        <f t="shared" si="2"/>
        <v>0.32516666666666671</v>
      </c>
      <c r="F9" s="3">
        <v>11.58</v>
      </c>
      <c r="G9" s="3">
        <f t="shared" si="0"/>
        <v>0.59354177344951298</v>
      </c>
    </row>
    <row r="10" spans="1:7" x14ac:dyDescent="0.2">
      <c r="A10">
        <f t="shared" si="1"/>
        <v>900</v>
      </c>
      <c r="B10">
        <f t="shared" si="3"/>
        <v>8100</v>
      </c>
      <c r="C10">
        <v>9000</v>
      </c>
      <c r="D10">
        <v>25.23</v>
      </c>
      <c r="E10">
        <f t="shared" si="2"/>
        <v>0.42049999999999998</v>
      </c>
      <c r="F10" s="3">
        <v>14.36</v>
      </c>
      <c r="G10" s="3">
        <f t="shared" si="0"/>
        <v>0.56916369401506139</v>
      </c>
    </row>
    <row r="11" spans="1:7" x14ac:dyDescent="0.2">
      <c r="A11">
        <f>C11*0.1</f>
        <v>1000</v>
      </c>
      <c r="B11">
        <f t="shared" ref="B11:B19" si="4">C11-A11</f>
        <v>9000</v>
      </c>
      <c r="C11">
        <v>10000</v>
      </c>
      <c r="D11">
        <f>FORECAST(C11,D1:D10,C1:C10)</f>
        <v>24.310000000000002</v>
      </c>
      <c r="E11">
        <f>D11/60</f>
        <v>0.40516666666666673</v>
      </c>
      <c r="F11" s="3">
        <v>18.48</v>
      </c>
      <c r="G11" s="3">
        <f t="shared" si="0"/>
        <v>0.76018099547511309</v>
      </c>
    </row>
    <row r="12" spans="1:7" x14ac:dyDescent="0.2">
      <c r="A12">
        <f t="shared" si="1"/>
        <v>1100</v>
      </c>
      <c r="B12">
        <f t="shared" si="3"/>
        <v>9900</v>
      </c>
      <c r="C12">
        <v>11000</v>
      </c>
    </row>
    <row r="13" spans="1:7" x14ac:dyDescent="0.2">
      <c r="A13">
        <f t="shared" si="1"/>
        <v>1200</v>
      </c>
      <c r="B13">
        <f t="shared" si="4"/>
        <v>10800</v>
      </c>
      <c r="C13">
        <v>12000</v>
      </c>
    </row>
    <row r="14" spans="1:7" x14ac:dyDescent="0.2">
      <c r="A14">
        <f t="shared" si="1"/>
        <v>1300</v>
      </c>
      <c r="B14">
        <f t="shared" si="3"/>
        <v>11700</v>
      </c>
      <c r="C14">
        <v>13000</v>
      </c>
    </row>
    <row r="15" spans="1:7" x14ac:dyDescent="0.2">
      <c r="A15">
        <f t="shared" si="1"/>
        <v>1400</v>
      </c>
      <c r="B15">
        <f t="shared" si="4"/>
        <v>12600</v>
      </c>
      <c r="C15">
        <v>14000</v>
      </c>
    </row>
    <row r="16" spans="1:7" x14ac:dyDescent="0.2">
      <c r="A16">
        <f t="shared" si="1"/>
        <v>1500</v>
      </c>
      <c r="B16">
        <f t="shared" si="3"/>
        <v>13500</v>
      </c>
      <c r="C16">
        <v>15000</v>
      </c>
    </row>
    <row r="17" spans="1:7" x14ac:dyDescent="0.2">
      <c r="A17">
        <f t="shared" si="1"/>
        <v>1600</v>
      </c>
      <c r="B17">
        <f t="shared" si="4"/>
        <v>14400</v>
      </c>
      <c r="C17">
        <v>16000</v>
      </c>
    </row>
    <row r="18" spans="1:7" x14ac:dyDescent="0.2">
      <c r="A18">
        <f t="shared" si="1"/>
        <v>1700</v>
      </c>
      <c r="B18">
        <f t="shared" si="3"/>
        <v>15300</v>
      </c>
      <c r="C18">
        <v>17000</v>
      </c>
      <c r="F18" s="3">
        <v>49.72</v>
      </c>
    </row>
    <row r="19" spans="1:7" x14ac:dyDescent="0.2">
      <c r="A19">
        <f t="shared" si="1"/>
        <v>1800</v>
      </c>
      <c r="B19">
        <f t="shared" si="4"/>
        <v>16200</v>
      </c>
      <c r="C19">
        <v>18000</v>
      </c>
      <c r="F19" s="3">
        <v>58</v>
      </c>
    </row>
    <row r="20" spans="1:7" x14ac:dyDescent="0.2">
      <c r="A20">
        <f t="shared" si="1"/>
        <v>1900</v>
      </c>
      <c r="B20">
        <f t="shared" si="3"/>
        <v>17100</v>
      </c>
      <c r="C20">
        <v>19000</v>
      </c>
      <c r="F20" s="3">
        <v>62.15</v>
      </c>
    </row>
    <row r="21" spans="1:7" x14ac:dyDescent="0.2">
      <c r="A21">
        <f t="shared" ref="A21:A31" si="5">C21*0.1</f>
        <v>2000</v>
      </c>
      <c r="B21">
        <f t="shared" ref="B21:B31" si="6">C21-A21</f>
        <v>18000</v>
      </c>
      <c r="C21">
        <v>20000</v>
      </c>
      <c r="D21">
        <v>385</v>
      </c>
      <c r="E21">
        <f>D21/60</f>
        <v>6.416666666666667</v>
      </c>
      <c r="F21" s="3">
        <v>72.260000000000005</v>
      </c>
      <c r="G21" s="3">
        <f t="shared" ref="G21:G31" si="7">F21/D21</f>
        <v>0.18768831168831171</v>
      </c>
    </row>
    <row r="22" spans="1:7" x14ac:dyDescent="0.2">
      <c r="A22">
        <f t="shared" si="5"/>
        <v>3000</v>
      </c>
      <c r="B22">
        <f t="shared" si="6"/>
        <v>27000</v>
      </c>
      <c r="C22">
        <v>30000</v>
      </c>
      <c r="G22" s="3" t="e">
        <f t="shared" si="7"/>
        <v>#DIV/0!</v>
      </c>
    </row>
    <row r="23" spans="1:7" x14ac:dyDescent="0.2">
      <c r="A23">
        <f t="shared" si="5"/>
        <v>4000</v>
      </c>
      <c r="B23">
        <f t="shared" si="6"/>
        <v>36000</v>
      </c>
      <c r="C23">
        <v>40000</v>
      </c>
      <c r="G23" s="3" t="e">
        <f t="shared" si="7"/>
        <v>#DIV/0!</v>
      </c>
    </row>
    <row r="24" spans="1:7" x14ac:dyDescent="0.2">
      <c r="A24">
        <f t="shared" si="5"/>
        <v>5000</v>
      </c>
      <c r="B24">
        <f t="shared" si="6"/>
        <v>45000</v>
      </c>
      <c r="C24">
        <v>50000</v>
      </c>
      <c r="G24" s="3" t="e">
        <f t="shared" si="7"/>
        <v>#DIV/0!</v>
      </c>
    </row>
    <row r="25" spans="1:7" x14ac:dyDescent="0.2">
      <c r="A25">
        <f t="shared" si="5"/>
        <v>6000</v>
      </c>
      <c r="B25">
        <f t="shared" si="6"/>
        <v>54000</v>
      </c>
      <c r="C25">
        <v>60000</v>
      </c>
      <c r="G25" s="3" t="e">
        <f t="shared" si="7"/>
        <v>#DIV/0!</v>
      </c>
    </row>
    <row r="26" spans="1:7" x14ac:dyDescent="0.2">
      <c r="A26">
        <f t="shared" si="5"/>
        <v>7000</v>
      </c>
      <c r="B26">
        <f t="shared" si="6"/>
        <v>63000</v>
      </c>
      <c r="C26">
        <v>70000</v>
      </c>
      <c r="G26" s="3" t="e">
        <f t="shared" si="7"/>
        <v>#DIV/0!</v>
      </c>
    </row>
    <row r="27" spans="1:7" x14ac:dyDescent="0.2">
      <c r="A27">
        <f t="shared" si="5"/>
        <v>8000</v>
      </c>
      <c r="B27">
        <f t="shared" si="6"/>
        <v>72000</v>
      </c>
      <c r="C27">
        <v>80000</v>
      </c>
      <c r="G27" s="3" t="e">
        <f t="shared" si="7"/>
        <v>#DIV/0!</v>
      </c>
    </row>
    <row r="28" spans="1:7" x14ac:dyDescent="0.2">
      <c r="A28">
        <f t="shared" si="5"/>
        <v>9000</v>
      </c>
      <c r="B28">
        <f t="shared" si="6"/>
        <v>81000</v>
      </c>
      <c r="C28">
        <v>90000</v>
      </c>
      <c r="G28" s="3" t="e">
        <f t="shared" si="7"/>
        <v>#DIV/0!</v>
      </c>
    </row>
    <row r="29" spans="1:7" x14ac:dyDescent="0.2">
      <c r="A29">
        <f t="shared" si="5"/>
        <v>10000</v>
      </c>
      <c r="B29">
        <f t="shared" si="6"/>
        <v>90000</v>
      </c>
      <c r="C29">
        <v>100000</v>
      </c>
      <c r="G29" s="3" t="e">
        <f t="shared" si="7"/>
        <v>#DIV/0!</v>
      </c>
    </row>
    <row r="30" spans="1:7" x14ac:dyDescent="0.2">
      <c r="A30">
        <f t="shared" si="5"/>
        <v>11000</v>
      </c>
      <c r="B30">
        <f t="shared" si="6"/>
        <v>99000</v>
      </c>
      <c r="C30">
        <v>110000</v>
      </c>
      <c r="G30" s="3" t="e">
        <f t="shared" si="7"/>
        <v>#DIV/0!</v>
      </c>
    </row>
    <row r="31" spans="1:7" x14ac:dyDescent="0.2">
      <c r="A31">
        <f t="shared" si="5"/>
        <v>12000</v>
      </c>
      <c r="B31">
        <f t="shared" si="6"/>
        <v>108000</v>
      </c>
      <c r="C31">
        <v>120000</v>
      </c>
      <c r="G31" s="3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1200</vt:lpstr>
      <vt:lpstr>First 10200</vt:lpstr>
      <vt:lpstr>First 25200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Teo Jao Ming</cp:lastModifiedBy>
  <dcterms:created xsi:type="dcterms:W3CDTF">2020-02-14T00:55:29Z</dcterms:created>
  <dcterms:modified xsi:type="dcterms:W3CDTF">2020-04-03T11:02:07Z</dcterms:modified>
</cp:coreProperties>
</file>