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workspace\QA\QA-Loan-Management-System\QA\Manual\"/>
    </mc:Choice>
  </mc:AlternateContent>
  <xr:revisionPtr revIDLastSave="0" documentId="13_ncr:1_{AE96F7F7-F033-4BF2-9F8B-A9B85EC2A1FF}" xr6:coauthVersionLast="47" xr6:coauthVersionMax="47" xr10:uidLastSave="{00000000-0000-0000-0000-000000000000}"/>
  <bookViews>
    <workbookView xWindow="-120" yWindow="-120" windowWidth="29040" windowHeight="15960" activeTab="3" xr2:uid="{1527074E-87D5-4D37-81DC-980635E909B4}"/>
  </bookViews>
  <sheets>
    <sheet name="Client Management" sheetId="2" r:id="rId1"/>
    <sheet name="Loan Management" sheetId="1" r:id="rId2"/>
    <sheet name="Payment Management" sheetId="4" r:id="rId3"/>
    <sheet name="Email Notification" sheetId="3" r:id="rId4"/>
    <sheet name="Score Summary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6" l="1"/>
  <c r="G14" i="6"/>
  <c r="H14" i="6"/>
  <c r="F14" i="6"/>
  <c r="I13" i="6"/>
  <c r="H13" i="6"/>
  <c r="G13" i="6"/>
  <c r="F13" i="6"/>
  <c r="I12" i="6"/>
  <c r="H12" i="6"/>
  <c r="G12" i="6"/>
  <c r="I11" i="6"/>
  <c r="K33" i="3"/>
  <c r="K25" i="4"/>
  <c r="K38" i="1"/>
  <c r="K63" i="2"/>
  <c r="F12" i="6"/>
  <c r="K12" i="6" s="1"/>
  <c r="H11" i="6"/>
  <c r="G11" i="6"/>
  <c r="G15" i="6" s="1"/>
  <c r="F11" i="6"/>
  <c r="K30" i="3"/>
  <c r="K29" i="3"/>
  <c r="K23" i="4"/>
  <c r="K22" i="4"/>
  <c r="K21" i="4"/>
  <c r="K36" i="1"/>
  <c r="K35" i="1"/>
  <c r="K34" i="1"/>
  <c r="K61" i="2"/>
  <c r="K60" i="2"/>
  <c r="K59" i="2"/>
  <c r="K13" i="6" l="1"/>
  <c r="I15" i="6"/>
  <c r="K14" i="6"/>
  <c r="H15" i="6"/>
  <c r="F15" i="6"/>
  <c r="K15" i="6" s="1"/>
  <c r="K11" i="6"/>
</calcChain>
</file>

<file path=xl/sharedStrings.xml><?xml version="1.0" encoding="utf-8"?>
<sst xmlns="http://schemas.openxmlformats.org/spreadsheetml/2006/main" count="1008" uniqueCount="331">
  <si>
    <t>Loan Management System</t>
  </si>
  <si>
    <t>Japheth Namukuru</t>
  </si>
  <si>
    <t>Loan Management</t>
  </si>
  <si>
    <t>Type</t>
  </si>
  <si>
    <t>Status</t>
  </si>
  <si>
    <t xml:space="preserve">Test Case ID </t>
  </si>
  <si>
    <t>TC_LM</t>
  </si>
  <si>
    <t xml:space="preserve">Manual </t>
  </si>
  <si>
    <t>TC_LM_001</t>
  </si>
  <si>
    <t>Preconditions</t>
  </si>
  <si>
    <t>Test Data</t>
  </si>
  <si>
    <t>Comments</t>
  </si>
  <si>
    <t>Log into the Application</t>
  </si>
  <si>
    <t>Actor (Manager) must have a username and a password</t>
  </si>
  <si>
    <t>Step Name</t>
  </si>
  <si>
    <t>Scenario Steps</t>
  </si>
  <si>
    <t>Type the Application url in a web browser and search</t>
  </si>
  <si>
    <t>Browser lands the user on the login screen</t>
  </si>
  <si>
    <t>TC_LM_002</t>
  </si>
  <si>
    <t>TC_LM_003</t>
  </si>
  <si>
    <t>TC_LM_004</t>
  </si>
  <si>
    <t>TC_LM_005</t>
  </si>
  <si>
    <t>Type username in username field</t>
  </si>
  <si>
    <t>The typed username is displayed</t>
  </si>
  <si>
    <t xml:space="preserve">url: http://localhost:3000/login
</t>
  </si>
  <si>
    <t>Username: johndoe</t>
  </si>
  <si>
    <t>Type password in the password field</t>
  </si>
  <si>
    <t>The typed password is masked</t>
  </si>
  <si>
    <t>Password: 1234</t>
  </si>
  <si>
    <t>Click the Sign In button</t>
  </si>
  <si>
    <t>Authenticates actors (Managers) to review and approve client loans in the application</t>
  </si>
  <si>
    <t>Browser should land the user on the login screen</t>
  </si>
  <si>
    <t>Actual Result (Design Steps</t>
  </si>
  <si>
    <t>Expected Result</t>
  </si>
  <si>
    <t>The typed username should be displayed</t>
  </si>
  <si>
    <t>The typed password should be masked</t>
  </si>
  <si>
    <t>Application should land user to home page</t>
  </si>
  <si>
    <t>Application lands user to homepage</t>
  </si>
  <si>
    <t>Allows loan manager to view existing loans in loan transactions dashboard</t>
  </si>
  <si>
    <t>Application lands user to Loan Transactions Screen</t>
  </si>
  <si>
    <t>TC_LM_006</t>
  </si>
  <si>
    <t>TC_LM_007</t>
  </si>
  <si>
    <t>TC_LM_008</t>
  </si>
  <si>
    <t>TC_LM_009</t>
  </si>
  <si>
    <t>TC_LM_010</t>
  </si>
  <si>
    <t>TC_LM_011</t>
  </si>
  <si>
    <t>TC_LM_012</t>
  </si>
  <si>
    <t>TC_LM_013</t>
  </si>
  <si>
    <t>Verify that the application lists the existing loans</t>
  </si>
  <si>
    <t>Loan Transaction from DB</t>
  </si>
  <si>
    <t>The application lists the existing Loan Transactions</t>
  </si>
  <si>
    <t>PASS</t>
  </si>
  <si>
    <t>FAIL</t>
  </si>
  <si>
    <t>View existing Loans</t>
  </si>
  <si>
    <t>Allows actors (Managers) to add new loans</t>
  </si>
  <si>
    <t>Actor (Manager) must have logged into the application</t>
  </si>
  <si>
    <t>Actor (Manager must be on the loans screen</t>
  </si>
  <si>
    <t>Click on the Add Loan button</t>
  </si>
  <si>
    <t>Click on the Loans button in the left menu</t>
  </si>
  <si>
    <t>Application should list the existing loans</t>
  </si>
  <si>
    <t>Application should load the add new loan page</t>
  </si>
  <si>
    <t>Application loads the add new loan page</t>
  </si>
  <si>
    <t>Feel the add new loan form</t>
  </si>
  <si>
    <t>Manager should be able to feel the new loan form</t>
  </si>
  <si>
    <t>New loan data</t>
  </si>
  <si>
    <t>Manager feels the loan form</t>
  </si>
  <si>
    <t>Application does not list the existing loan data despite having loan data in DB</t>
  </si>
  <si>
    <t>Click on Add New Loan button to save new loan details</t>
  </si>
  <si>
    <t xml:space="preserve">Application should save new loan form data </t>
  </si>
  <si>
    <t>Application saves new loan data</t>
  </si>
  <si>
    <t>Click Cancel button to cancel adding new loan</t>
  </si>
  <si>
    <t>The application should cancel add new loan process</t>
  </si>
  <si>
    <t>The application should land user on the Loan Tansactions Screen</t>
  </si>
  <si>
    <t>Application cancels add new loan process</t>
  </si>
  <si>
    <t>Add New Loan button does not work</t>
  </si>
  <si>
    <t>Click on the Action button to view a specific loan details</t>
  </si>
  <si>
    <t>The application should open the loan details form with details of selected loan</t>
  </si>
  <si>
    <t>The application  opens the loan details form with details of selected loan</t>
  </si>
  <si>
    <t xml:space="preserve">Manager edits the selected loan </t>
  </si>
  <si>
    <t>Click Save button to update the loan transaction</t>
  </si>
  <si>
    <t>Application should update the loan record in the DB</t>
  </si>
  <si>
    <t>Application save the updated loan record</t>
  </si>
  <si>
    <t>Update a loan (Approve)</t>
  </si>
  <si>
    <t>Delete a loan</t>
  </si>
  <si>
    <t>Allows an actor (Manager to update a loan record)</t>
  </si>
  <si>
    <t>Allows an actor (Manager to delete an existing loan Transaction</t>
  </si>
  <si>
    <t>TC_LM_014</t>
  </si>
  <si>
    <t>TC_LM_015</t>
  </si>
  <si>
    <t>TC_LM_016</t>
  </si>
  <si>
    <t>TC_LM_017</t>
  </si>
  <si>
    <t>Change the loan status to approved to approve the loan</t>
  </si>
  <si>
    <t>Manager should change loan status to Appproved to approve loan</t>
  </si>
  <si>
    <t>Allows actor(Manager to update a loan payment of a specific loan</t>
  </si>
  <si>
    <t>Edit the loan balance field to update payment</t>
  </si>
  <si>
    <t>Manager should edit the balance field to update loan payment</t>
  </si>
  <si>
    <t>Manager edits the selected loan balance</t>
  </si>
  <si>
    <t>PENDING</t>
  </si>
  <si>
    <t>Click on the Delete button to delete the selected loan recod</t>
  </si>
  <si>
    <t>The application should delete the selected loan record</t>
  </si>
  <si>
    <t>Application deletes selected loan record</t>
  </si>
  <si>
    <t>Client Management</t>
  </si>
  <si>
    <t>TC_CM</t>
  </si>
  <si>
    <t>Click on the View Action button to view a specific loan details</t>
  </si>
  <si>
    <t>TC_CM_001</t>
  </si>
  <si>
    <t>TC_CM_002</t>
  </si>
  <si>
    <t>TC_CM_003</t>
  </si>
  <si>
    <t>TC_CM_004</t>
  </si>
  <si>
    <t>Allows manager to view existing borrowers in loan transactions dashboard</t>
  </si>
  <si>
    <t>Allows actors (Managers) to add new borrowers</t>
  </si>
  <si>
    <t>Click on the borrowers button in the left menu</t>
  </si>
  <si>
    <t>Verify that the application lists the existing borrowers</t>
  </si>
  <si>
    <t>Click on the Add borrowers button</t>
  </si>
  <si>
    <t>Feel the add new borrowers form</t>
  </si>
  <si>
    <t>Click on Add New borrowers button to save new loan details</t>
  </si>
  <si>
    <t>Click Cancel button to cancel adding new borrowers</t>
  </si>
  <si>
    <t>TC_CM_005</t>
  </si>
  <si>
    <t>TC_CM_006</t>
  </si>
  <si>
    <t>TC_CM_007</t>
  </si>
  <si>
    <t>TC_CM_008</t>
  </si>
  <si>
    <t>TC_CM_009</t>
  </si>
  <si>
    <t>TC_CM_010</t>
  </si>
  <si>
    <t>borrowers Transaction from DB</t>
  </si>
  <si>
    <t>New borrowers data</t>
  </si>
  <si>
    <t>The application should land user on the borrowers Tansactions Screen</t>
  </si>
  <si>
    <t>Application should list the existing borrowers</t>
  </si>
  <si>
    <t>Application should load the add new borrowers page</t>
  </si>
  <si>
    <t>Manager should be able to feel the new borrowers form</t>
  </si>
  <si>
    <t xml:space="preserve">Application should save new borrowers form data </t>
  </si>
  <si>
    <t>The application should cancel add new borrowers process</t>
  </si>
  <si>
    <t>Application lands user to borrowers Transactions Screen</t>
  </si>
  <si>
    <t>Application loads the add new borrowers page</t>
  </si>
  <si>
    <t>Manager feels the borrowers form</t>
  </si>
  <si>
    <t>Application throws a blank screen</t>
  </si>
  <si>
    <t>Allows an actor (Manager to update a borrower record)</t>
  </si>
  <si>
    <t>Click on the View Action button to view a specific borrower details</t>
  </si>
  <si>
    <t>Application should update the borrower record in the DB</t>
  </si>
  <si>
    <t>The application should open the borrower details form with details of selected loan</t>
  </si>
  <si>
    <t>borrower Transaction from DB</t>
  </si>
  <si>
    <t>Loaborrowern Transaction from DB</t>
  </si>
  <si>
    <t xml:space="preserve">Manager edits the selected borrower </t>
  </si>
  <si>
    <t>Application save the updated borrower record</t>
  </si>
  <si>
    <t>The application  opens the borrower details form with details of selected borrower</t>
  </si>
  <si>
    <t>update borrower details</t>
  </si>
  <si>
    <t>Manager should update borrower details</t>
  </si>
  <si>
    <t xml:space="preserve">Click update button to update the borrower </t>
  </si>
  <si>
    <t>TC_CM_011</t>
  </si>
  <si>
    <t>TC_CM_012</t>
  </si>
  <si>
    <t>TC_CM_013</t>
  </si>
  <si>
    <t>TC_CM_014</t>
  </si>
  <si>
    <t>TC_CM_015</t>
  </si>
  <si>
    <t>TC_CM_016</t>
  </si>
  <si>
    <t>TC_CM_017</t>
  </si>
  <si>
    <t>Click the back button to exit borrower update scree</t>
  </si>
  <si>
    <t>The Application should go back to borrower details screen</t>
  </si>
  <si>
    <t>Application redirects to borrower details screen</t>
  </si>
  <si>
    <t>Application shows a blank screen</t>
  </si>
  <si>
    <t>Application does not  save new borrowers data</t>
  </si>
  <si>
    <t>Actor Must be on the borrower details screen</t>
  </si>
  <si>
    <t>Application should load the add loan for client screen</t>
  </si>
  <si>
    <t>Application loads the Add the loan for client screen</t>
  </si>
  <si>
    <t>Allows an actor(Manager) to Add a loan to a client (borrower) from the borrower screen)</t>
  </si>
  <si>
    <t>TC_CM_018</t>
  </si>
  <si>
    <t>TC_CM_019</t>
  </si>
  <si>
    <t>TC_CM_020</t>
  </si>
  <si>
    <t>TC_CM_021</t>
  </si>
  <si>
    <t>View existing clients (borrowers)</t>
  </si>
  <si>
    <t>Update a client (borrower)</t>
  </si>
  <si>
    <t>Add Loan to a client (borrower)</t>
  </si>
  <si>
    <t>Delete a client (borrower)</t>
  </si>
  <si>
    <t>Allows an actor (Manager to delete an existing borrower Transaction</t>
  </si>
  <si>
    <t>Click on the Delete button to delete the selected borrower recod</t>
  </si>
  <si>
    <t>The application should delete the selected borrower record</t>
  </si>
  <si>
    <t>View borrower existing Loans</t>
  </si>
  <si>
    <t>Allows loan manager to view borrower existing loans in loan transactions dashboard</t>
  </si>
  <si>
    <t>Add a new borrower loan</t>
  </si>
  <si>
    <t>Update a borrower  loan</t>
  </si>
  <si>
    <t xml:space="preserve">Click on the Add Loan button on </t>
  </si>
  <si>
    <t>Actor (Manager) must be on borrower screen</t>
  </si>
  <si>
    <t>Click on the Pen icon  button to view a specific loan details</t>
  </si>
  <si>
    <t>borrower Loan Transaction from DB</t>
  </si>
  <si>
    <t>TC_CM_022</t>
  </si>
  <si>
    <t>TC_CM_023</t>
  </si>
  <si>
    <t>TC_CM_024</t>
  </si>
  <si>
    <t>TC_CM_025</t>
  </si>
  <si>
    <t>TC_CM_026</t>
  </si>
  <si>
    <t>TC_CM_027</t>
  </si>
  <si>
    <t>TC_CM_028</t>
  </si>
  <si>
    <t>TC_CM_029</t>
  </si>
  <si>
    <t>TC_CM_030</t>
  </si>
  <si>
    <t>TC_CM_031</t>
  </si>
  <si>
    <t>TC_CM_032</t>
  </si>
  <si>
    <t>Application does not delete selected loan record</t>
  </si>
  <si>
    <t>Application deletes selected borrower record</t>
  </si>
  <si>
    <t>View borrower existing borrower payments</t>
  </si>
  <si>
    <t>Allows loan manager to view borrower existing borrower payments in borower details screen</t>
  </si>
  <si>
    <t>Delete a client (borrower) payment record</t>
  </si>
  <si>
    <t>Allows an actor (Manager to delete an existing borrower payment Transaction</t>
  </si>
  <si>
    <t>Click on the Delete button to delete the selected borrower payment Transaction recod</t>
  </si>
  <si>
    <t>The application should delete the selected borrower payment Transaction record</t>
  </si>
  <si>
    <t>Application deletes selected borrower payment Transaction record</t>
  </si>
  <si>
    <t>TC_EN</t>
  </si>
  <si>
    <t>TC_EN_001</t>
  </si>
  <si>
    <t>TC_EN_002</t>
  </si>
  <si>
    <t>TC_EN_003</t>
  </si>
  <si>
    <t>TC_EN_004</t>
  </si>
  <si>
    <t>Username: jane_doe</t>
  </si>
  <si>
    <t>TC_EN_005</t>
  </si>
  <si>
    <t>TC_EN_006</t>
  </si>
  <si>
    <t>Click on the Email button in the left menu</t>
  </si>
  <si>
    <t>Verify that the application lists the existing clients contacts</t>
  </si>
  <si>
    <t>Application should list the existing clients contacts</t>
  </si>
  <si>
    <t>existing  clients from DB</t>
  </si>
  <si>
    <t>The application lists the existing clients</t>
  </si>
  <si>
    <t>The application lists the existing borrower Transactions</t>
  </si>
  <si>
    <t>View Existing Clients Contact list</t>
  </si>
  <si>
    <t>Allows Actors(Managers) to view existing clients contact list in the system</t>
  </si>
  <si>
    <t>TC_LM_018</t>
  </si>
  <si>
    <t>Application should loads selected the loan details</t>
  </si>
  <si>
    <t>click on the pen icon to view a specific loan</t>
  </si>
  <si>
    <t>Aplplication loads the selected loan details</t>
  </si>
  <si>
    <t>TC_EN_007</t>
  </si>
  <si>
    <t>Click on the eye icon to view  client details</t>
  </si>
  <si>
    <t>Application should redirect to the selected client details page</t>
  </si>
  <si>
    <t>Application redirects to existing client details page</t>
  </si>
  <si>
    <t>Send Email Notification to clients</t>
  </si>
  <si>
    <t>Emailjs must be correctly configured to send email</t>
  </si>
  <si>
    <t>TC_EN_008</t>
  </si>
  <si>
    <r>
      <t>Select a client contact by click on the check(</t>
    </r>
    <r>
      <rPr>
        <sz val="11"/>
        <color rgb="FFFF0000"/>
        <rFont val="Calibri"/>
        <family val="2"/>
        <scheme val="minor"/>
      </rPr>
      <t>tick</t>
    </r>
    <r>
      <rPr>
        <sz val="11"/>
        <color theme="1"/>
        <rFont val="Calibri"/>
        <family val="2"/>
        <scheme val="minor"/>
      </rPr>
      <t>) button</t>
    </r>
  </si>
  <si>
    <t xml:space="preserve">The Application shows the selected email in the Email form </t>
  </si>
  <si>
    <t>Valid client contact email</t>
  </si>
  <si>
    <t>Application shows the selected email in the Email form</t>
  </si>
  <si>
    <t>TC_EN_009</t>
  </si>
  <si>
    <t>Select email subject in the Email form</t>
  </si>
  <si>
    <t>Actor should select the email subject in the email form</t>
  </si>
  <si>
    <t>Actor is able to select email subbject in email form</t>
  </si>
  <si>
    <t>TC_EN_010</t>
  </si>
  <si>
    <t>Type Email messgae in the Message Text Area</t>
  </si>
  <si>
    <t>Actor should type the email message in the message field</t>
  </si>
  <si>
    <t>Valid email message</t>
  </si>
  <si>
    <t>Actor types email message in the message field</t>
  </si>
  <si>
    <t>Click the Send Message button to send email notification</t>
  </si>
  <si>
    <t>Application should send email to client</t>
  </si>
  <si>
    <t>Application sends email to client</t>
  </si>
  <si>
    <t>Veriffy that the client receive email (self)</t>
  </si>
  <si>
    <t>The client should receive email (self)</t>
  </si>
  <si>
    <t>The client recieves</t>
  </si>
  <si>
    <t>TC_EN_011</t>
  </si>
  <si>
    <t>TC_EN_012</t>
  </si>
  <si>
    <t>TC_PM</t>
  </si>
  <si>
    <t>TC_PM_001</t>
  </si>
  <si>
    <t>TC_PM_002</t>
  </si>
  <si>
    <t>TC_PM_003</t>
  </si>
  <si>
    <t>TC_PM_004</t>
  </si>
  <si>
    <t>TC_PM_005</t>
  </si>
  <si>
    <t>TC_PM_006</t>
  </si>
  <si>
    <t>TC_PM_007</t>
  </si>
  <si>
    <t>View Existing Clients payments</t>
  </si>
  <si>
    <t>Allows Actors(Managers) to view existing clients payments list in the system</t>
  </si>
  <si>
    <t>Click on the Payments button in the left menu</t>
  </si>
  <si>
    <t>Verify that the application lists the existing clients payments</t>
  </si>
  <si>
    <t>Click on the delete icon to delete  a payment</t>
  </si>
  <si>
    <t>Application should list the existing clients payments</t>
  </si>
  <si>
    <t>Application should delete selcted payment</t>
  </si>
  <si>
    <t>Add Client Payments</t>
  </si>
  <si>
    <t>Allows actors to Add client paymens</t>
  </si>
  <si>
    <t>TC_PM_008</t>
  </si>
  <si>
    <t>Actor Adds client payment in the system</t>
  </si>
  <si>
    <t>Actor should Add client payment to the system</t>
  </si>
  <si>
    <t>Update Payments</t>
  </si>
  <si>
    <t>Allows the client to update payments</t>
  </si>
  <si>
    <t>TC_PM_009</t>
  </si>
  <si>
    <t>Actor update client payment</t>
  </si>
  <si>
    <t>App should allow the actor to update client payment</t>
  </si>
  <si>
    <t>Functionality not implemented</t>
  </si>
  <si>
    <t>Test Case Title</t>
  </si>
  <si>
    <t>Test Case Description</t>
  </si>
  <si>
    <t>Actor must have valid and invalid loan data</t>
  </si>
  <si>
    <t>Add a new loan(valid loan data)</t>
  </si>
  <si>
    <t>Feel the add new loan form with Invalid data</t>
  </si>
  <si>
    <t>Add a new loan(Invalid loan data)</t>
  </si>
  <si>
    <t xml:space="preserve">Application should not save new loan form data </t>
  </si>
  <si>
    <t>Application does not saves new loan data</t>
  </si>
  <si>
    <t>Actor must have valid and valid loan data</t>
  </si>
  <si>
    <t>New valid loan data</t>
  </si>
  <si>
    <t>Project Name</t>
  </si>
  <si>
    <t>Module Name</t>
  </si>
  <si>
    <t>Created By</t>
  </si>
  <si>
    <t>Reviewed By</t>
  </si>
  <si>
    <t>Priority</t>
  </si>
  <si>
    <t>Created Date</t>
  </si>
  <si>
    <t>Reviewed Date</t>
  </si>
  <si>
    <t xml:space="preserve">Loan Management </t>
  </si>
  <si>
    <t>15/01/2025</t>
  </si>
  <si>
    <t>TestCases Executed By</t>
  </si>
  <si>
    <t>Scenario Name</t>
  </si>
  <si>
    <t>Update a loan (Invalid data)</t>
  </si>
  <si>
    <t>Edit the loan balance field with negative amount</t>
  </si>
  <si>
    <t>Application should not update the loan record in the DB</t>
  </si>
  <si>
    <t>Manager edits the selected loan balance with invalid amount</t>
  </si>
  <si>
    <t>Application does not save the updated loan record</t>
  </si>
  <si>
    <t>Actual Result</t>
  </si>
  <si>
    <t xml:space="preserve">Client Management </t>
  </si>
  <si>
    <t>Add a new client (Borrower) - Valid Data</t>
  </si>
  <si>
    <t>Add a new client (Borrower) Invalid data</t>
  </si>
  <si>
    <t>Allows actors (Managers) to add new borrowers - test invalid data</t>
  </si>
  <si>
    <t>Manager should be able to feel the new borrowers form with invalid data</t>
  </si>
  <si>
    <t xml:space="preserve">Application should not save new borrowers form data </t>
  </si>
  <si>
    <t>Update a client (borrower) Ivalid Data (email)</t>
  </si>
  <si>
    <t>Allows an actor (Manager to update a borrower record) - test invalid data</t>
  </si>
  <si>
    <t>Manager should not update borrower details</t>
  </si>
  <si>
    <t xml:space="preserve">Payment Management </t>
  </si>
  <si>
    <r>
      <t xml:space="preserve">2 -  </t>
    </r>
    <r>
      <rPr>
        <sz val="11"/>
        <color rgb="FFFF0000"/>
        <rFont val="Calibri"/>
        <family val="2"/>
        <scheme val="minor"/>
      </rPr>
      <t>Extends Client management module</t>
    </r>
  </si>
  <si>
    <t xml:space="preserve">Email Notifications </t>
  </si>
  <si>
    <t>Add a new borrower loan (Invalid data)</t>
  </si>
  <si>
    <t>Feel the add new loan form invalid data (previous date, negative amounts</t>
  </si>
  <si>
    <t xml:space="preserve">Application should should not save new loan form data </t>
  </si>
  <si>
    <t>Applicationdoes not saves new loan data</t>
  </si>
  <si>
    <t>Scenario ID</t>
  </si>
  <si>
    <t>valid client (borrower data)</t>
  </si>
  <si>
    <t>Invalid client data</t>
  </si>
  <si>
    <t>invalid client data,
authentication</t>
  </si>
  <si>
    <t>Valid Email</t>
  </si>
  <si>
    <t>Invalid Email</t>
  </si>
  <si>
    <t>Send Email Notification to clients (Invalid Email)</t>
  </si>
  <si>
    <t>Payment Management</t>
  </si>
  <si>
    <t>Email Notification</t>
  </si>
  <si>
    <t>Module</t>
  </si>
  <si>
    <t>TOTAL</t>
  </si>
  <si>
    <t>Total</t>
  </si>
  <si>
    <t>PASS RATE</t>
  </si>
  <si>
    <t>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</si>
</sst>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7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0" fillId="3" borderId="0" xfId="0" applyFill="1"/>
    <xf numFmtId="0" fontId="6" fillId="3" borderId="0" xfId="0" applyFont="1" applyFill="1" applyAlignment="1">
      <alignment vertical="center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8" fillId="0" borderId="0" xfId="0" applyFont="1"/>
    <xf numFmtId="0" fontId="0" fillId="0" borderId="1" xfId="0" applyBorder="1" applyAlignment="1">
      <alignment horizontal="left"/>
    </xf>
    <xf numFmtId="0" fontId="0" fillId="0" borderId="1" xfId="0" applyBorder="1"/>
    <xf numFmtId="10" fontId="0" fillId="0" borderId="1" xfId="0" applyNumberFormat="1" applyBorder="1"/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Summary</a:t>
            </a:r>
            <a:r>
              <a:rPr lang="en-US" baseline="0"/>
              <a:t> </a:t>
            </a:r>
            <a:endParaRPr lang="en-K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'Score Summary'!$C$11</c:f>
              <c:strCache>
                <c:ptCount val="1"/>
                <c:pt idx="0">
                  <c:v>Client Management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'Score Summary'!$D$10:$K$10</c:f>
              <c:strCache>
                <c:ptCount val="8"/>
                <c:pt idx="2">
                  <c:v>PASS</c:v>
                </c:pt>
                <c:pt idx="3">
                  <c:v>FAIL</c:v>
                </c:pt>
                <c:pt idx="4">
                  <c:v>Blocked</c:v>
                </c:pt>
                <c:pt idx="5">
                  <c:v>TOTAL</c:v>
                </c:pt>
                <c:pt idx="7">
                  <c:v>PASS RATE</c:v>
                </c:pt>
              </c:strCache>
            </c:strRef>
          </c:cat>
          <c:val>
            <c:numRef>
              <c:f>'Score Summary'!$D$11:$K$11</c:f>
              <c:numCache>
                <c:formatCode>General</c:formatCode>
                <c:ptCount val="8"/>
                <c:pt idx="2">
                  <c:v>41</c:v>
                </c:pt>
                <c:pt idx="3">
                  <c:v>5</c:v>
                </c:pt>
                <c:pt idx="4">
                  <c:v>0</c:v>
                </c:pt>
                <c:pt idx="5">
                  <c:v>46</c:v>
                </c:pt>
                <c:pt idx="7" formatCode="0.00%">
                  <c:v>0.89130434782608692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3-4CCC-A598-45B2D1909222}"/>
            </c:ext>
          </c:extLst>
        </c:ser>
        <c:ser>
          <c:idx val="1"/>
          <c:order val="1"/>
          <c:tx>
            <c:strRef>
              <c:f>'Score Summary'!$C$12</c:f>
              <c:strCache>
                <c:ptCount val="1"/>
                <c:pt idx="0">
                  <c:v>Loan 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'Score Summary'!$D$10:$K$10</c:f>
              <c:strCache>
                <c:ptCount val="8"/>
                <c:pt idx="2">
                  <c:v>PASS</c:v>
                </c:pt>
                <c:pt idx="3">
                  <c:v>FAIL</c:v>
                </c:pt>
                <c:pt idx="4">
                  <c:v>Blocked</c:v>
                </c:pt>
                <c:pt idx="5">
                  <c:v>TOTAL</c:v>
                </c:pt>
                <c:pt idx="7">
                  <c:v>PASS RATE</c:v>
                </c:pt>
              </c:strCache>
            </c:strRef>
          </c:cat>
          <c:val>
            <c:numRef>
              <c:f>'Score Summary'!$D$12:$K$12</c:f>
              <c:numCache>
                <c:formatCode>General</c:formatCode>
                <c:ptCount val="8"/>
                <c:pt idx="2">
                  <c:v>12</c:v>
                </c:pt>
                <c:pt idx="3">
                  <c:v>3</c:v>
                </c:pt>
                <c:pt idx="4">
                  <c:v>7</c:v>
                </c:pt>
                <c:pt idx="5">
                  <c:v>22</c:v>
                </c:pt>
                <c:pt idx="7" formatCode="0.00%">
                  <c:v>0.54545454545454541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3-4CCC-A598-45B2D1909222}"/>
            </c:ext>
          </c:extLst>
        </c:ser>
        <c:ser>
          <c:idx val="2"/>
          <c:order val="2"/>
          <c:tx>
            <c:strRef>
              <c:f>'Score Summary'!$C$13</c:f>
              <c:strCache>
                <c:ptCount val="1"/>
                <c:pt idx="0">
                  <c:v>Payment Management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'Score Summary'!$D$10:$K$10</c:f>
              <c:strCache>
                <c:ptCount val="8"/>
                <c:pt idx="2">
                  <c:v>PASS</c:v>
                </c:pt>
                <c:pt idx="3">
                  <c:v>FAIL</c:v>
                </c:pt>
                <c:pt idx="4">
                  <c:v>Blocked</c:v>
                </c:pt>
                <c:pt idx="5">
                  <c:v>TOTAL</c:v>
                </c:pt>
                <c:pt idx="7">
                  <c:v>PASS RATE</c:v>
                </c:pt>
              </c:strCache>
            </c:strRef>
          </c:cat>
          <c:val>
            <c:numRef>
              <c:f>'Score Summary'!$D$13:$K$13</c:f>
              <c:numCache>
                <c:formatCode>General</c:formatCode>
                <c:ptCount val="8"/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  <c:pt idx="7" formatCode="0.00%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3-4CCC-A598-45B2D1909222}"/>
            </c:ext>
          </c:extLst>
        </c:ser>
        <c:ser>
          <c:idx val="3"/>
          <c:order val="3"/>
          <c:tx>
            <c:strRef>
              <c:f>'Score Summary'!$C$14</c:f>
              <c:strCache>
                <c:ptCount val="1"/>
                <c:pt idx="0">
                  <c:v>Email Notification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'Score Summary'!$D$10:$K$10</c:f>
              <c:strCache>
                <c:ptCount val="8"/>
                <c:pt idx="2">
                  <c:v>PASS</c:v>
                </c:pt>
                <c:pt idx="3">
                  <c:v>FAIL</c:v>
                </c:pt>
                <c:pt idx="4">
                  <c:v>Blocked</c:v>
                </c:pt>
                <c:pt idx="5">
                  <c:v>TOTAL</c:v>
                </c:pt>
                <c:pt idx="7">
                  <c:v>PASS RATE</c:v>
                </c:pt>
              </c:strCache>
            </c:strRef>
          </c:cat>
          <c:val>
            <c:numRef>
              <c:f>'Score Summary'!$D$14:$K$14</c:f>
              <c:numCache>
                <c:formatCode>General</c:formatCode>
                <c:ptCount val="8"/>
                <c:pt idx="2">
                  <c:v>15</c:v>
                </c:pt>
                <c:pt idx="3">
                  <c:v>2</c:v>
                </c:pt>
                <c:pt idx="4">
                  <c:v>0</c:v>
                </c:pt>
                <c:pt idx="5">
                  <c:v>17</c:v>
                </c:pt>
                <c:pt idx="7" formatCode="0.00%">
                  <c:v>0.88235294117647056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B3-4CCC-A598-45B2D1909222}"/>
            </c:ext>
          </c:extLst>
        </c:ser>
        <c:ser>
          <c:idx val="4"/>
          <c:order val="4"/>
          <c:tx>
            <c:strRef>
              <c:f>'Score Summary'!$C$15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'Score Summary'!$D$10:$K$10</c:f>
              <c:strCache>
                <c:ptCount val="8"/>
                <c:pt idx="2">
                  <c:v>PASS</c:v>
                </c:pt>
                <c:pt idx="3">
                  <c:v>FAIL</c:v>
                </c:pt>
                <c:pt idx="4">
                  <c:v>Blocked</c:v>
                </c:pt>
                <c:pt idx="5">
                  <c:v>TOTAL</c:v>
                </c:pt>
                <c:pt idx="7">
                  <c:v>PASS RATE</c:v>
                </c:pt>
              </c:strCache>
            </c:strRef>
          </c:cat>
          <c:val>
            <c:numRef>
              <c:f>'Score Summary'!$D$15:$K$15</c:f>
              <c:numCache>
                <c:formatCode>General</c:formatCode>
                <c:ptCount val="8"/>
                <c:pt idx="2">
                  <c:v>74</c:v>
                </c:pt>
                <c:pt idx="3">
                  <c:v>11</c:v>
                </c:pt>
                <c:pt idx="4">
                  <c:v>9</c:v>
                </c:pt>
                <c:pt idx="5">
                  <c:v>94</c:v>
                </c:pt>
                <c:pt idx="7" formatCode="0.00%">
                  <c:v>0.78723404255319152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B3-4CCC-A598-45B2D190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098576"/>
        <c:axId val="1921100976"/>
      </c:barChart>
      <c:catAx>
        <c:axId val="192109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921100976"/>
        <c:crosses val="autoZero"/>
        <c:auto val="1"/>
        <c:lblAlgn val="ctr"/>
        <c:lblOffset val="100"/>
        <c:noMultiLvlLbl val="0"/>
      </c:catAx>
      <c:valAx>
        <c:axId val="19211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92109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4761</xdr:colOff>
      <xdr:row>17</xdr:row>
      <xdr:rowOff>0</xdr:rowOff>
    </xdr:from>
    <xdr:to>
      <xdr:col>11</xdr:col>
      <xdr:colOff>19050</xdr:colOff>
      <xdr:row>34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681041-19AA-C31D-AD13-AD4FB93F0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8F7B3-544B-4D59-951B-02744229DE47}">
  <sheetPr>
    <tabColor rgb="FFFF0000"/>
  </sheetPr>
  <dimension ref="A1:M63"/>
  <sheetViews>
    <sheetView topLeftCell="A10" workbookViewId="0">
      <selection activeCell="K66" sqref="K66"/>
    </sheetView>
  </sheetViews>
  <sheetFormatPr defaultColWidth="8.85546875" defaultRowHeight="15" x14ac:dyDescent="0.25"/>
  <cols>
    <col min="1" max="1" width="12.85546875" customWidth="1"/>
    <col min="2" max="2" width="8.42578125" bestFit="1" customWidth="1"/>
    <col min="3" max="3" width="18" bestFit="1" customWidth="1"/>
    <col min="4" max="4" width="21.28515625" customWidth="1"/>
    <col min="5" max="6" width="27" bestFit="1" customWidth="1"/>
    <col min="7" max="7" width="13.85546875" customWidth="1"/>
    <col min="8" max="8" width="34.85546875" customWidth="1"/>
    <col min="9" max="9" width="31.85546875" customWidth="1"/>
    <col min="10" max="10" width="28.140625" customWidth="1"/>
    <col min="11" max="11" width="31.85546875" customWidth="1"/>
    <col min="12" max="12" width="26.5703125" customWidth="1"/>
    <col min="13" max="13" width="21.7109375" customWidth="1"/>
  </cols>
  <sheetData>
    <row r="1" spans="1:13" x14ac:dyDescent="0.25">
      <c r="C1" s="30" t="s">
        <v>284</v>
      </c>
      <c r="D1" s="28" t="s">
        <v>0</v>
      </c>
      <c r="E1" s="28"/>
    </row>
    <row r="2" spans="1:13" x14ac:dyDescent="0.25">
      <c r="C2" s="30" t="s">
        <v>285</v>
      </c>
      <c r="D2" s="28" t="s">
        <v>301</v>
      </c>
      <c r="E2" s="28"/>
    </row>
    <row r="3" spans="1:13" x14ac:dyDescent="0.25">
      <c r="C3" s="30" t="s">
        <v>286</v>
      </c>
      <c r="D3" s="28" t="s">
        <v>1</v>
      </c>
      <c r="E3" s="28"/>
    </row>
    <row r="4" spans="1:13" x14ac:dyDescent="0.25">
      <c r="C4" s="30" t="s">
        <v>289</v>
      </c>
      <c r="D4" s="28" t="s">
        <v>292</v>
      </c>
      <c r="E4" s="28"/>
    </row>
    <row r="5" spans="1:13" x14ac:dyDescent="0.25">
      <c r="C5" s="30" t="s">
        <v>287</v>
      </c>
      <c r="D5" s="29"/>
      <c r="E5" s="29"/>
    </row>
    <row r="6" spans="1:13" x14ac:dyDescent="0.25">
      <c r="C6" s="30" t="s">
        <v>290</v>
      </c>
      <c r="D6" s="29"/>
      <c r="E6" s="29"/>
    </row>
    <row r="7" spans="1:13" x14ac:dyDescent="0.25">
      <c r="C7" s="30" t="s">
        <v>288</v>
      </c>
      <c r="D7" s="38">
        <v>1</v>
      </c>
      <c r="E7" s="38"/>
    </row>
    <row r="8" spans="1:13" x14ac:dyDescent="0.25">
      <c r="D8" s="40"/>
      <c r="E8" s="40"/>
    </row>
    <row r="9" spans="1:13" s="7" customFormat="1" ht="52.5" customHeight="1" x14ac:dyDescent="0.25">
      <c r="A9" s="6" t="s">
        <v>5</v>
      </c>
      <c r="B9" s="6" t="s">
        <v>3</v>
      </c>
      <c r="C9" s="6" t="s">
        <v>293</v>
      </c>
      <c r="D9" s="37" t="s">
        <v>274</v>
      </c>
      <c r="E9" s="37" t="s">
        <v>275</v>
      </c>
      <c r="F9" s="6" t="s">
        <v>9</v>
      </c>
      <c r="G9" s="6" t="s">
        <v>317</v>
      </c>
      <c r="H9" s="6" t="s">
        <v>15</v>
      </c>
      <c r="I9" s="6" t="s">
        <v>33</v>
      </c>
      <c r="J9" s="6" t="s">
        <v>10</v>
      </c>
      <c r="K9" s="6" t="s">
        <v>32</v>
      </c>
      <c r="L9" s="6" t="s">
        <v>4</v>
      </c>
      <c r="M9" s="6" t="s">
        <v>11</v>
      </c>
    </row>
    <row r="10" spans="1:13" s="1" customFormat="1" ht="60" customHeight="1" x14ac:dyDescent="0.25">
      <c r="A10" s="1" t="s">
        <v>101</v>
      </c>
      <c r="B10" s="1" t="s">
        <v>7</v>
      </c>
      <c r="C10" s="1" t="s">
        <v>1</v>
      </c>
      <c r="D10" s="16" t="s">
        <v>12</v>
      </c>
      <c r="E10" s="14" t="s">
        <v>30</v>
      </c>
      <c r="F10" s="14" t="s">
        <v>13</v>
      </c>
      <c r="G10" s="1" t="s">
        <v>103</v>
      </c>
      <c r="H10" s="5" t="s">
        <v>16</v>
      </c>
      <c r="I10" s="5" t="s">
        <v>31</v>
      </c>
      <c r="J10" s="5" t="s">
        <v>24</v>
      </c>
      <c r="K10" s="5" t="s">
        <v>17</v>
      </c>
      <c r="L10" s="1" t="s">
        <v>51</v>
      </c>
    </row>
    <row r="11" spans="1:13" s="1" customFormat="1" ht="30" x14ac:dyDescent="0.25">
      <c r="A11" s="1" t="s">
        <v>101</v>
      </c>
      <c r="B11" s="1" t="s">
        <v>7</v>
      </c>
      <c r="C11" s="1" t="s">
        <v>1</v>
      </c>
      <c r="D11" s="17"/>
      <c r="E11" s="15"/>
      <c r="F11" s="15"/>
      <c r="G11" s="1" t="s">
        <v>104</v>
      </c>
      <c r="H11" s="1" t="s">
        <v>22</v>
      </c>
      <c r="I11" s="5" t="s">
        <v>34</v>
      </c>
      <c r="J11" s="1" t="s">
        <v>25</v>
      </c>
      <c r="K11" s="1" t="s">
        <v>23</v>
      </c>
      <c r="L11" s="1" t="s">
        <v>51</v>
      </c>
    </row>
    <row r="12" spans="1:13" s="1" customFormat="1" ht="30" x14ac:dyDescent="0.25">
      <c r="A12" s="1" t="s">
        <v>101</v>
      </c>
      <c r="B12" s="1" t="s">
        <v>7</v>
      </c>
      <c r="C12" s="1" t="s">
        <v>1</v>
      </c>
      <c r="D12" s="17"/>
      <c r="E12" s="15"/>
      <c r="F12" s="15"/>
      <c r="G12" s="1" t="s">
        <v>105</v>
      </c>
      <c r="H12" s="1" t="s">
        <v>26</v>
      </c>
      <c r="I12" s="5" t="s">
        <v>35</v>
      </c>
      <c r="J12" s="1" t="s">
        <v>28</v>
      </c>
      <c r="K12" s="1" t="s">
        <v>27</v>
      </c>
      <c r="L12" s="1" t="s">
        <v>51</v>
      </c>
    </row>
    <row r="13" spans="1:13" s="1" customFormat="1" ht="30" x14ac:dyDescent="0.25">
      <c r="A13" s="1" t="s">
        <v>101</v>
      </c>
      <c r="B13" s="1" t="s">
        <v>7</v>
      </c>
      <c r="C13" s="1" t="s">
        <v>1</v>
      </c>
      <c r="D13" s="17"/>
      <c r="E13" s="15"/>
      <c r="F13" s="15"/>
      <c r="G13" s="1" t="s">
        <v>106</v>
      </c>
      <c r="H13" s="1" t="s">
        <v>29</v>
      </c>
      <c r="I13" s="5" t="s">
        <v>36</v>
      </c>
      <c r="K13" s="5" t="s">
        <v>37</v>
      </c>
      <c r="L13" s="1" t="s">
        <v>51</v>
      </c>
    </row>
    <row r="14" spans="1:13" ht="45" x14ac:dyDescent="0.25">
      <c r="A14" s="1" t="s">
        <v>101</v>
      </c>
      <c r="B14" s="1" t="s">
        <v>7</v>
      </c>
      <c r="C14" s="1" t="s">
        <v>1</v>
      </c>
      <c r="D14" s="17" t="s">
        <v>165</v>
      </c>
      <c r="E14" s="15" t="s">
        <v>107</v>
      </c>
      <c r="F14" s="15" t="s">
        <v>55</v>
      </c>
      <c r="G14" s="1" t="s">
        <v>115</v>
      </c>
      <c r="H14" s="5" t="s">
        <v>109</v>
      </c>
      <c r="I14" s="5" t="s">
        <v>123</v>
      </c>
      <c r="J14" s="1"/>
      <c r="K14" s="5" t="s">
        <v>129</v>
      </c>
      <c r="L14" s="1" t="s">
        <v>51</v>
      </c>
    </row>
    <row r="15" spans="1:13" ht="30" x14ac:dyDescent="0.25">
      <c r="A15" s="1" t="s">
        <v>101</v>
      </c>
      <c r="B15" s="1" t="s">
        <v>7</v>
      </c>
      <c r="C15" s="1" t="s">
        <v>1</v>
      </c>
      <c r="D15" s="17"/>
      <c r="E15" s="15"/>
      <c r="F15" s="15"/>
      <c r="G15" s="1" t="s">
        <v>116</v>
      </c>
      <c r="H15" s="5" t="s">
        <v>110</v>
      </c>
      <c r="I15" s="5" t="s">
        <v>124</v>
      </c>
      <c r="J15" s="1" t="s">
        <v>121</v>
      </c>
      <c r="K15" s="5" t="s">
        <v>213</v>
      </c>
      <c r="L15" s="1" t="s">
        <v>51</v>
      </c>
    </row>
    <row r="16" spans="1:13" ht="30" customHeight="1" x14ac:dyDescent="0.25">
      <c r="A16" s="1" t="s">
        <v>101</v>
      </c>
      <c r="B16" s="1" t="s">
        <v>7</v>
      </c>
      <c r="C16" s="1" t="s">
        <v>1</v>
      </c>
      <c r="D16" s="17" t="s">
        <v>302</v>
      </c>
      <c r="E16" s="15" t="s">
        <v>108</v>
      </c>
      <c r="F16" s="15" t="s">
        <v>318</v>
      </c>
      <c r="G16" s="1" t="s">
        <v>117</v>
      </c>
      <c r="H16" s="1" t="s">
        <v>111</v>
      </c>
      <c r="I16" s="5" t="s">
        <v>125</v>
      </c>
      <c r="J16" s="1"/>
      <c r="K16" s="5" t="s">
        <v>130</v>
      </c>
      <c r="L16" s="1" t="s">
        <v>51</v>
      </c>
    </row>
    <row r="17" spans="1:13" ht="30" x14ac:dyDescent="0.25">
      <c r="A17" s="1" t="s">
        <v>101</v>
      </c>
      <c r="B17" s="1" t="s">
        <v>7</v>
      </c>
      <c r="C17" s="1" t="s">
        <v>1</v>
      </c>
      <c r="D17" s="17"/>
      <c r="E17" s="15"/>
      <c r="F17" s="15"/>
      <c r="G17" s="1" t="s">
        <v>118</v>
      </c>
      <c r="H17" s="1" t="s">
        <v>112</v>
      </c>
      <c r="I17" s="5" t="s">
        <v>126</v>
      </c>
      <c r="J17" s="1" t="s">
        <v>122</v>
      </c>
      <c r="K17" s="1" t="s">
        <v>131</v>
      </c>
      <c r="L17" s="1" t="s">
        <v>51</v>
      </c>
    </row>
    <row r="18" spans="1:13" ht="30" x14ac:dyDescent="0.25">
      <c r="A18" s="1" t="s">
        <v>101</v>
      </c>
      <c r="B18" s="1" t="s">
        <v>7</v>
      </c>
      <c r="C18" s="1" t="s">
        <v>1</v>
      </c>
      <c r="D18" s="17"/>
      <c r="E18" s="15"/>
      <c r="F18" s="15"/>
      <c r="G18" s="1" t="s">
        <v>119</v>
      </c>
      <c r="H18" s="5" t="s">
        <v>113</v>
      </c>
      <c r="I18" s="5" t="s">
        <v>127</v>
      </c>
      <c r="J18" s="1"/>
      <c r="K18" s="1" t="s">
        <v>156</v>
      </c>
      <c r="L18" s="9" t="s">
        <v>52</v>
      </c>
    </row>
    <row r="19" spans="1:13" ht="30" x14ac:dyDescent="0.25">
      <c r="A19" s="1" t="s">
        <v>101</v>
      </c>
      <c r="B19" s="1" t="s">
        <v>7</v>
      </c>
      <c r="C19" s="1" t="s">
        <v>1</v>
      </c>
      <c r="D19" s="17"/>
      <c r="E19" s="15"/>
      <c r="F19" s="15"/>
      <c r="G19" s="1" t="s">
        <v>120</v>
      </c>
      <c r="H19" s="5" t="s">
        <v>114</v>
      </c>
      <c r="I19" s="5" t="s">
        <v>128</v>
      </c>
      <c r="J19" s="1"/>
      <c r="K19" s="5" t="s">
        <v>155</v>
      </c>
      <c r="L19" s="9" t="s">
        <v>51</v>
      </c>
      <c r="M19" s="5" t="s">
        <v>132</v>
      </c>
    </row>
    <row r="20" spans="1:13" s="31" customFormat="1" ht="30" x14ac:dyDescent="0.25">
      <c r="A20" s="22" t="s">
        <v>101</v>
      </c>
      <c r="B20" s="22" t="s">
        <v>7</v>
      </c>
      <c r="C20" s="22" t="s">
        <v>1</v>
      </c>
      <c r="D20" s="23" t="s">
        <v>303</v>
      </c>
      <c r="E20" s="24" t="s">
        <v>304</v>
      </c>
      <c r="F20" s="24" t="s">
        <v>319</v>
      </c>
      <c r="G20" s="22" t="s">
        <v>117</v>
      </c>
      <c r="H20" s="22" t="s">
        <v>111</v>
      </c>
      <c r="I20" s="25" t="s">
        <v>125</v>
      </c>
      <c r="J20" s="22"/>
      <c r="K20" s="25" t="s">
        <v>130</v>
      </c>
      <c r="L20" s="22" t="s">
        <v>51</v>
      </c>
    </row>
    <row r="21" spans="1:13" s="31" customFormat="1" ht="45" x14ac:dyDescent="0.25">
      <c r="A21" s="22" t="s">
        <v>101</v>
      </c>
      <c r="B21" s="22" t="s">
        <v>7</v>
      </c>
      <c r="C21" s="22" t="s">
        <v>1</v>
      </c>
      <c r="D21" s="23"/>
      <c r="E21" s="24"/>
      <c r="F21" s="24"/>
      <c r="G21" s="22" t="s">
        <v>118</v>
      </c>
      <c r="H21" s="22" t="s">
        <v>112</v>
      </c>
      <c r="I21" s="25" t="s">
        <v>305</v>
      </c>
      <c r="J21" s="22" t="s">
        <v>122</v>
      </c>
      <c r="K21" s="22" t="s">
        <v>131</v>
      </c>
      <c r="L21" s="22" t="s">
        <v>51</v>
      </c>
    </row>
    <row r="22" spans="1:13" s="31" customFormat="1" ht="30" x14ac:dyDescent="0.25">
      <c r="A22" s="22" t="s">
        <v>101</v>
      </c>
      <c r="B22" s="22" t="s">
        <v>7</v>
      </c>
      <c r="C22" s="22" t="s">
        <v>1</v>
      </c>
      <c r="D22" s="23"/>
      <c r="E22" s="24"/>
      <c r="F22" s="24"/>
      <c r="G22" s="22" t="s">
        <v>119</v>
      </c>
      <c r="H22" s="25" t="s">
        <v>113</v>
      </c>
      <c r="I22" s="25" t="s">
        <v>306</v>
      </c>
      <c r="J22" s="22"/>
      <c r="K22" s="22" t="s">
        <v>156</v>
      </c>
      <c r="L22" s="26" t="s">
        <v>51</v>
      </c>
    </row>
    <row r="23" spans="1:13" s="31" customFormat="1" ht="30" x14ac:dyDescent="0.25">
      <c r="A23" s="22" t="s">
        <v>101</v>
      </c>
      <c r="B23" s="22" t="s">
        <v>7</v>
      </c>
      <c r="C23" s="22" t="s">
        <v>1</v>
      </c>
      <c r="D23" s="23"/>
      <c r="E23" s="24"/>
      <c r="F23" s="24"/>
      <c r="G23" s="22" t="s">
        <v>120</v>
      </c>
      <c r="H23" s="25" t="s">
        <v>114</v>
      </c>
      <c r="I23" s="25" t="s">
        <v>128</v>
      </c>
      <c r="J23" s="22"/>
      <c r="K23" s="25" t="s">
        <v>155</v>
      </c>
      <c r="L23" s="26" t="s">
        <v>51</v>
      </c>
      <c r="M23" s="25" t="s">
        <v>132</v>
      </c>
    </row>
    <row r="24" spans="1:13" ht="45" x14ac:dyDescent="0.25">
      <c r="A24" s="1" t="s">
        <v>101</v>
      </c>
      <c r="B24" s="1" t="s">
        <v>7</v>
      </c>
      <c r="C24" s="1" t="s">
        <v>1</v>
      </c>
      <c r="D24" s="17" t="s">
        <v>166</v>
      </c>
      <c r="E24" s="15" t="s">
        <v>133</v>
      </c>
      <c r="F24" s="15" t="s">
        <v>318</v>
      </c>
      <c r="G24" s="1" t="s">
        <v>145</v>
      </c>
      <c r="H24" s="5" t="s">
        <v>134</v>
      </c>
      <c r="I24" s="10" t="s">
        <v>136</v>
      </c>
      <c r="J24" s="1" t="s">
        <v>137</v>
      </c>
      <c r="K24" s="10" t="s">
        <v>141</v>
      </c>
      <c r="L24" s="11" t="s">
        <v>51</v>
      </c>
    </row>
    <row r="25" spans="1:13" ht="30" x14ac:dyDescent="0.25">
      <c r="A25" s="1" t="s">
        <v>101</v>
      </c>
      <c r="B25" s="1" t="s">
        <v>7</v>
      </c>
      <c r="C25" s="1" t="s">
        <v>1</v>
      </c>
      <c r="D25" s="17"/>
      <c r="E25" s="15"/>
      <c r="F25" s="15"/>
      <c r="G25" s="1" t="s">
        <v>146</v>
      </c>
      <c r="H25" s="5" t="s">
        <v>142</v>
      </c>
      <c r="I25" s="5" t="s">
        <v>143</v>
      </c>
      <c r="J25" s="1" t="s">
        <v>138</v>
      </c>
      <c r="K25" s="1" t="s">
        <v>139</v>
      </c>
      <c r="L25" s="11" t="s">
        <v>51</v>
      </c>
    </row>
    <row r="26" spans="1:13" ht="30" x14ac:dyDescent="0.25">
      <c r="A26" s="1" t="s">
        <v>101</v>
      </c>
      <c r="B26" s="1" t="s">
        <v>7</v>
      </c>
      <c r="C26" s="1" t="s">
        <v>1</v>
      </c>
      <c r="D26" s="17"/>
      <c r="E26" s="15"/>
      <c r="F26" s="15"/>
      <c r="G26" s="1" t="s">
        <v>147</v>
      </c>
      <c r="H26" s="5" t="s">
        <v>144</v>
      </c>
      <c r="I26" s="5" t="s">
        <v>135</v>
      </c>
      <c r="J26" s="1" t="s">
        <v>137</v>
      </c>
      <c r="K26" s="5" t="s">
        <v>140</v>
      </c>
      <c r="L26" s="11" t="s">
        <v>51</v>
      </c>
    </row>
    <row r="27" spans="1:13" ht="30" x14ac:dyDescent="0.25">
      <c r="A27" s="1" t="s">
        <v>101</v>
      </c>
      <c r="B27" s="1" t="s">
        <v>7</v>
      </c>
      <c r="C27" s="1" t="s">
        <v>1</v>
      </c>
      <c r="D27" s="17"/>
      <c r="E27" s="15"/>
      <c r="F27" s="15"/>
      <c r="G27" s="1" t="s">
        <v>148</v>
      </c>
      <c r="H27" s="5" t="s">
        <v>152</v>
      </c>
      <c r="I27" s="5" t="s">
        <v>153</v>
      </c>
      <c r="K27" s="2" t="s">
        <v>154</v>
      </c>
      <c r="L27" s="11" t="s">
        <v>51</v>
      </c>
    </row>
    <row r="28" spans="1:13" s="31" customFormat="1" ht="45" x14ac:dyDescent="0.25">
      <c r="A28" s="22" t="s">
        <v>101</v>
      </c>
      <c r="B28" s="22" t="s">
        <v>7</v>
      </c>
      <c r="C28" s="22" t="s">
        <v>1</v>
      </c>
      <c r="D28" s="23" t="s">
        <v>307</v>
      </c>
      <c r="E28" s="24" t="s">
        <v>308</v>
      </c>
      <c r="F28" s="24" t="s">
        <v>320</v>
      </c>
      <c r="G28" s="22" t="s">
        <v>145</v>
      </c>
      <c r="H28" s="25" t="s">
        <v>134</v>
      </c>
      <c r="I28" s="27" t="s">
        <v>136</v>
      </c>
      <c r="J28" s="22" t="s">
        <v>137</v>
      </c>
      <c r="K28" s="27" t="s">
        <v>141</v>
      </c>
      <c r="L28" s="32" t="s">
        <v>51</v>
      </c>
    </row>
    <row r="29" spans="1:13" s="31" customFormat="1" ht="30" x14ac:dyDescent="0.25">
      <c r="A29" s="22" t="s">
        <v>101</v>
      </c>
      <c r="B29" s="22" t="s">
        <v>7</v>
      </c>
      <c r="C29" s="22" t="s">
        <v>1</v>
      </c>
      <c r="D29" s="23"/>
      <c r="E29" s="24"/>
      <c r="F29" s="24"/>
      <c r="G29" s="22" t="s">
        <v>146</v>
      </c>
      <c r="H29" s="25" t="s">
        <v>142</v>
      </c>
      <c r="I29" s="25" t="s">
        <v>309</v>
      </c>
      <c r="J29" s="22" t="s">
        <v>138</v>
      </c>
      <c r="K29" s="22" t="s">
        <v>139</v>
      </c>
      <c r="L29" s="26" t="s">
        <v>52</v>
      </c>
    </row>
    <row r="30" spans="1:13" s="31" customFormat="1" ht="30" x14ac:dyDescent="0.25">
      <c r="A30" s="22" t="s">
        <v>101</v>
      </c>
      <c r="B30" s="22" t="s">
        <v>7</v>
      </c>
      <c r="C30" s="22" t="s">
        <v>1</v>
      </c>
      <c r="D30" s="23"/>
      <c r="E30" s="24"/>
      <c r="F30" s="24"/>
      <c r="G30" s="22" t="s">
        <v>147</v>
      </c>
      <c r="H30" s="25" t="s">
        <v>144</v>
      </c>
      <c r="I30" s="25" t="s">
        <v>135</v>
      </c>
      <c r="J30" s="22" t="s">
        <v>137</v>
      </c>
      <c r="K30" s="25" t="s">
        <v>140</v>
      </c>
      <c r="L30" s="32" t="s">
        <v>51</v>
      </c>
    </row>
    <row r="31" spans="1:13" s="31" customFormat="1" ht="30" x14ac:dyDescent="0.25">
      <c r="A31" s="22" t="s">
        <v>101</v>
      </c>
      <c r="B31" s="22" t="s">
        <v>7</v>
      </c>
      <c r="C31" s="22" t="s">
        <v>1</v>
      </c>
      <c r="D31" s="23"/>
      <c r="E31" s="24"/>
      <c r="F31" s="24"/>
      <c r="G31" s="22" t="s">
        <v>148</v>
      </c>
      <c r="H31" s="25" t="s">
        <v>152</v>
      </c>
      <c r="I31" s="25" t="s">
        <v>153</v>
      </c>
      <c r="K31" s="33" t="s">
        <v>154</v>
      </c>
      <c r="L31" s="32" t="s">
        <v>51</v>
      </c>
    </row>
    <row r="32" spans="1:13" ht="60" customHeight="1" x14ac:dyDescent="0.25">
      <c r="A32" s="1" t="s">
        <v>101</v>
      </c>
      <c r="B32" s="1" t="s">
        <v>7</v>
      </c>
      <c r="C32" s="1" t="s">
        <v>1</v>
      </c>
      <c r="D32" s="17" t="s">
        <v>167</v>
      </c>
      <c r="E32" s="15" t="s">
        <v>160</v>
      </c>
      <c r="F32" s="15" t="s">
        <v>157</v>
      </c>
      <c r="G32" s="1" t="s">
        <v>149</v>
      </c>
      <c r="H32" s="5" t="s">
        <v>57</v>
      </c>
      <c r="I32" s="5" t="s">
        <v>158</v>
      </c>
      <c r="K32" s="2" t="s">
        <v>159</v>
      </c>
      <c r="L32" s="11" t="s">
        <v>51</v>
      </c>
    </row>
    <row r="33" spans="1:12" ht="30" x14ac:dyDescent="0.25">
      <c r="A33" s="1" t="s">
        <v>101</v>
      </c>
      <c r="B33" s="1" t="s">
        <v>7</v>
      </c>
      <c r="C33" s="1" t="s">
        <v>1</v>
      </c>
      <c r="D33" s="17"/>
      <c r="E33" s="15"/>
      <c r="F33" s="15"/>
      <c r="G33" s="1" t="s">
        <v>150</v>
      </c>
      <c r="H33" s="1" t="s">
        <v>62</v>
      </c>
      <c r="I33" s="5" t="s">
        <v>63</v>
      </c>
      <c r="J33" s="1" t="s">
        <v>64</v>
      </c>
      <c r="K33" s="1" t="s">
        <v>65</v>
      </c>
      <c r="L33" s="1" t="s">
        <v>51</v>
      </c>
    </row>
    <row r="34" spans="1:12" ht="30" x14ac:dyDescent="0.25">
      <c r="A34" s="1" t="s">
        <v>101</v>
      </c>
      <c r="B34" s="1" t="s">
        <v>7</v>
      </c>
      <c r="C34" s="1" t="s">
        <v>1</v>
      </c>
      <c r="D34" s="17"/>
      <c r="E34" s="15"/>
      <c r="F34" s="15"/>
      <c r="G34" s="1" t="s">
        <v>151</v>
      </c>
      <c r="H34" s="5" t="s">
        <v>67</v>
      </c>
      <c r="I34" s="5" t="s">
        <v>68</v>
      </c>
      <c r="J34" s="1"/>
      <c r="K34" s="1" t="s">
        <v>69</v>
      </c>
      <c r="L34" s="9" t="s">
        <v>52</v>
      </c>
    </row>
    <row r="35" spans="1:12" ht="30" x14ac:dyDescent="0.25">
      <c r="A35" s="1" t="s">
        <v>101</v>
      </c>
      <c r="B35" s="1" t="s">
        <v>7</v>
      </c>
      <c r="C35" s="1" t="s">
        <v>1</v>
      </c>
      <c r="D35" s="17"/>
      <c r="E35" s="15"/>
      <c r="F35" s="15"/>
      <c r="G35" s="1" t="s">
        <v>161</v>
      </c>
      <c r="H35" s="5" t="s">
        <v>70</v>
      </c>
      <c r="I35" s="5" t="s">
        <v>71</v>
      </c>
      <c r="J35" s="1"/>
      <c r="K35" s="5" t="s">
        <v>73</v>
      </c>
      <c r="L35" s="1" t="s">
        <v>51</v>
      </c>
    </row>
    <row r="36" spans="1:12" ht="30" x14ac:dyDescent="0.25">
      <c r="A36" s="1" t="s">
        <v>101</v>
      </c>
      <c r="B36" s="1" t="s">
        <v>7</v>
      </c>
      <c r="C36" s="1" t="s">
        <v>1</v>
      </c>
      <c r="D36" s="17" t="s">
        <v>172</v>
      </c>
      <c r="E36" s="15" t="s">
        <v>173</v>
      </c>
      <c r="F36" s="15" t="s">
        <v>55</v>
      </c>
      <c r="G36" s="1" t="s">
        <v>162</v>
      </c>
      <c r="H36" s="5" t="s">
        <v>58</v>
      </c>
      <c r="I36" s="5" t="s">
        <v>72</v>
      </c>
      <c r="J36" s="1"/>
      <c r="K36" s="5" t="s">
        <v>39</v>
      </c>
      <c r="L36" s="1" t="s">
        <v>51</v>
      </c>
    </row>
    <row r="37" spans="1:12" ht="30" x14ac:dyDescent="0.25">
      <c r="A37" s="1" t="s">
        <v>101</v>
      </c>
      <c r="B37" s="1" t="s">
        <v>7</v>
      </c>
      <c r="C37" s="1" t="s">
        <v>1</v>
      </c>
      <c r="D37" s="17"/>
      <c r="E37" s="15"/>
      <c r="F37" s="15"/>
      <c r="G37" s="1" t="s">
        <v>163</v>
      </c>
      <c r="H37" s="5" t="s">
        <v>48</v>
      </c>
      <c r="I37" s="5" t="s">
        <v>59</v>
      </c>
      <c r="J37" s="1" t="s">
        <v>49</v>
      </c>
      <c r="K37" s="5" t="s">
        <v>50</v>
      </c>
      <c r="L37" s="9" t="s">
        <v>51</v>
      </c>
    </row>
    <row r="38" spans="1:12" ht="30" x14ac:dyDescent="0.25">
      <c r="A38" s="1" t="s">
        <v>101</v>
      </c>
      <c r="B38" s="1" t="s">
        <v>7</v>
      </c>
      <c r="C38" s="1" t="s">
        <v>1</v>
      </c>
      <c r="D38" s="17" t="s">
        <v>174</v>
      </c>
      <c r="E38" s="15" t="s">
        <v>54</v>
      </c>
      <c r="F38" s="15" t="s">
        <v>177</v>
      </c>
      <c r="G38" s="1" t="s">
        <v>164</v>
      </c>
      <c r="H38" s="1" t="s">
        <v>176</v>
      </c>
      <c r="I38" s="5" t="s">
        <v>60</v>
      </c>
      <c r="J38" s="1"/>
      <c r="K38" s="5" t="s">
        <v>61</v>
      </c>
      <c r="L38" s="1" t="s">
        <v>51</v>
      </c>
    </row>
    <row r="39" spans="1:12" ht="30" x14ac:dyDescent="0.25">
      <c r="A39" s="1" t="s">
        <v>101</v>
      </c>
      <c r="B39" s="1" t="s">
        <v>7</v>
      </c>
      <c r="C39" s="1" t="s">
        <v>1</v>
      </c>
      <c r="D39" s="17"/>
      <c r="E39" s="15"/>
      <c r="F39" s="15"/>
      <c r="G39" s="1" t="s">
        <v>180</v>
      </c>
      <c r="H39" s="1" t="s">
        <v>62</v>
      </c>
      <c r="I39" s="5" t="s">
        <v>63</v>
      </c>
      <c r="J39" s="1" t="s">
        <v>64</v>
      </c>
      <c r="K39" s="1" t="s">
        <v>65</v>
      </c>
      <c r="L39" s="1" t="s">
        <v>51</v>
      </c>
    </row>
    <row r="40" spans="1:12" ht="30" x14ac:dyDescent="0.25">
      <c r="A40" s="1" t="s">
        <v>101</v>
      </c>
      <c r="B40" s="1" t="s">
        <v>7</v>
      </c>
      <c r="C40" s="1" t="s">
        <v>1</v>
      </c>
      <c r="D40" s="17"/>
      <c r="E40" s="15"/>
      <c r="F40" s="15"/>
      <c r="G40" s="1" t="s">
        <v>181</v>
      </c>
      <c r="H40" s="5" t="s">
        <v>67</v>
      </c>
      <c r="I40" s="5" t="s">
        <v>68</v>
      </c>
      <c r="J40" s="1"/>
      <c r="K40" s="1" t="s">
        <v>69</v>
      </c>
      <c r="L40" s="9" t="s">
        <v>52</v>
      </c>
    </row>
    <row r="41" spans="1:12" ht="30" x14ac:dyDescent="0.25">
      <c r="A41" s="1" t="s">
        <v>101</v>
      </c>
      <c r="B41" s="1" t="s">
        <v>7</v>
      </c>
      <c r="C41" s="1" t="s">
        <v>1</v>
      </c>
      <c r="D41" s="17"/>
      <c r="E41" s="15"/>
      <c r="F41" s="15"/>
      <c r="G41" s="1" t="s">
        <v>182</v>
      </c>
      <c r="H41" s="5" t="s">
        <v>70</v>
      </c>
      <c r="I41" s="5" t="s">
        <v>71</v>
      </c>
      <c r="J41" s="1"/>
      <c r="K41" s="5" t="s">
        <v>73</v>
      </c>
      <c r="L41" s="1" t="s">
        <v>51</v>
      </c>
    </row>
    <row r="42" spans="1:12" s="31" customFormat="1" ht="30" x14ac:dyDescent="0.25">
      <c r="A42" s="22" t="s">
        <v>101</v>
      </c>
      <c r="B42" s="22" t="s">
        <v>7</v>
      </c>
      <c r="C42" s="22" t="s">
        <v>1</v>
      </c>
      <c r="D42" s="23" t="s">
        <v>313</v>
      </c>
      <c r="E42" s="24" t="s">
        <v>54</v>
      </c>
      <c r="F42" s="24" t="s">
        <v>177</v>
      </c>
      <c r="G42" s="22" t="s">
        <v>164</v>
      </c>
      <c r="H42" s="22" t="s">
        <v>176</v>
      </c>
      <c r="I42" s="25" t="s">
        <v>60</v>
      </c>
      <c r="J42" s="22"/>
      <c r="K42" s="25" t="s">
        <v>61</v>
      </c>
      <c r="L42" s="22" t="s">
        <v>51</v>
      </c>
    </row>
    <row r="43" spans="1:12" s="31" customFormat="1" ht="45" x14ac:dyDescent="0.25">
      <c r="A43" s="22" t="s">
        <v>101</v>
      </c>
      <c r="B43" s="22" t="s">
        <v>7</v>
      </c>
      <c r="C43" s="22" t="s">
        <v>1</v>
      </c>
      <c r="D43" s="23"/>
      <c r="E43" s="24"/>
      <c r="F43" s="24"/>
      <c r="G43" s="22" t="s">
        <v>180</v>
      </c>
      <c r="H43" s="25" t="s">
        <v>314</v>
      </c>
      <c r="I43" s="25" t="s">
        <v>63</v>
      </c>
      <c r="J43" s="22" t="s">
        <v>64</v>
      </c>
      <c r="K43" s="22" t="s">
        <v>65</v>
      </c>
      <c r="L43" s="22" t="s">
        <v>51</v>
      </c>
    </row>
    <row r="44" spans="1:12" s="31" customFormat="1" ht="30" x14ac:dyDescent="0.25">
      <c r="A44" s="22" t="s">
        <v>101</v>
      </c>
      <c r="B44" s="22" t="s">
        <v>7</v>
      </c>
      <c r="C44" s="22" t="s">
        <v>1</v>
      </c>
      <c r="D44" s="23"/>
      <c r="E44" s="24"/>
      <c r="F44" s="24"/>
      <c r="G44" s="22" t="s">
        <v>181</v>
      </c>
      <c r="H44" s="25" t="s">
        <v>67</v>
      </c>
      <c r="I44" s="25" t="s">
        <v>315</v>
      </c>
      <c r="J44" s="22"/>
      <c r="K44" s="25" t="s">
        <v>316</v>
      </c>
      <c r="L44" s="26" t="s">
        <v>51</v>
      </c>
    </row>
    <row r="45" spans="1:12" s="31" customFormat="1" ht="30" x14ac:dyDescent="0.25">
      <c r="A45" s="22" t="s">
        <v>101</v>
      </c>
      <c r="B45" s="22" t="s">
        <v>7</v>
      </c>
      <c r="C45" s="22" t="s">
        <v>1</v>
      </c>
      <c r="D45" s="23"/>
      <c r="E45" s="24"/>
      <c r="F45" s="24"/>
      <c r="G45" s="22" t="s">
        <v>182</v>
      </c>
      <c r="H45" s="25" t="s">
        <v>70</v>
      </c>
      <c r="I45" s="25" t="s">
        <v>71</v>
      </c>
      <c r="J45" s="22"/>
      <c r="K45" s="25" t="s">
        <v>73</v>
      </c>
      <c r="L45" s="22" t="s">
        <v>51</v>
      </c>
    </row>
    <row r="46" spans="1:12" ht="45" x14ac:dyDescent="0.25">
      <c r="A46" s="1" t="s">
        <v>101</v>
      </c>
      <c r="B46" s="1" t="s">
        <v>7</v>
      </c>
      <c r="C46" s="1" t="s">
        <v>1</v>
      </c>
      <c r="D46" s="17" t="s">
        <v>175</v>
      </c>
      <c r="E46" s="15" t="s">
        <v>84</v>
      </c>
      <c r="F46" s="15"/>
      <c r="G46" s="1" t="s">
        <v>183</v>
      </c>
      <c r="H46" s="5" t="s">
        <v>178</v>
      </c>
      <c r="I46" s="10" t="s">
        <v>76</v>
      </c>
      <c r="J46" s="5" t="s">
        <v>179</v>
      </c>
      <c r="K46" s="10" t="s">
        <v>77</v>
      </c>
      <c r="L46" s="1" t="s">
        <v>51</v>
      </c>
    </row>
    <row r="47" spans="1:12" ht="45" x14ac:dyDescent="0.25">
      <c r="A47" s="1" t="s">
        <v>101</v>
      </c>
      <c r="B47" s="1" t="s">
        <v>7</v>
      </c>
      <c r="C47" s="1" t="s">
        <v>1</v>
      </c>
      <c r="D47" s="17"/>
      <c r="E47" s="15"/>
      <c r="F47" s="15"/>
      <c r="G47" s="1" t="s">
        <v>184</v>
      </c>
      <c r="H47" s="5" t="s">
        <v>90</v>
      </c>
      <c r="I47" s="5" t="s">
        <v>91</v>
      </c>
      <c r="J47" s="1" t="s">
        <v>49</v>
      </c>
      <c r="K47" s="1" t="s">
        <v>78</v>
      </c>
      <c r="L47" s="1" t="s">
        <v>51</v>
      </c>
    </row>
    <row r="48" spans="1:12" ht="30" x14ac:dyDescent="0.25">
      <c r="A48" s="1" t="s">
        <v>101</v>
      </c>
      <c r="B48" s="1" t="s">
        <v>7</v>
      </c>
      <c r="C48" s="1" t="s">
        <v>1</v>
      </c>
      <c r="D48" s="17"/>
      <c r="E48" s="15"/>
      <c r="F48" s="15"/>
      <c r="G48" s="1" t="s">
        <v>185</v>
      </c>
      <c r="H48" s="5" t="s">
        <v>79</v>
      </c>
      <c r="I48" s="5" t="s">
        <v>80</v>
      </c>
      <c r="J48" s="1" t="s">
        <v>49</v>
      </c>
      <c r="K48" s="5" t="s">
        <v>81</v>
      </c>
      <c r="L48" s="1" t="s">
        <v>51</v>
      </c>
    </row>
    <row r="49" spans="1:12" s="31" customFormat="1" ht="45" x14ac:dyDescent="0.25">
      <c r="A49" s="22" t="s">
        <v>101</v>
      </c>
      <c r="B49" s="22" t="s">
        <v>7</v>
      </c>
      <c r="C49" s="22" t="s">
        <v>1</v>
      </c>
      <c r="D49" s="23" t="s">
        <v>295</v>
      </c>
      <c r="E49" s="24" t="s">
        <v>92</v>
      </c>
      <c r="F49" s="24"/>
      <c r="G49" s="22" t="s">
        <v>186</v>
      </c>
      <c r="H49" s="25" t="s">
        <v>75</v>
      </c>
      <c r="I49" s="27" t="s">
        <v>76</v>
      </c>
      <c r="J49" s="22" t="s">
        <v>49</v>
      </c>
      <c r="K49" s="27" t="s">
        <v>77</v>
      </c>
      <c r="L49" s="22" t="s">
        <v>51</v>
      </c>
    </row>
    <row r="50" spans="1:12" s="31" customFormat="1" ht="30" x14ac:dyDescent="0.25">
      <c r="A50" s="22" t="s">
        <v>101</v>
      </c>
      <c r="B50" s="22" t="s">
        <v>7</v>
      </c>
      <c r="C50" s="22" t="s">
        <v>1</v>
      </c>
      <c r="D50" s="23"/>
      <c r="E50" s="24"/>
      <c r="F50" s="24"/>
      <c r="G50" s="22" t="s">
        <v>187</v>
      </c>
      <c r="H50" s="25" t="s">
        <v>93</v>
      </c>
      <c r="I50" s="25" t="s">
        <v>94</v>
      </c>
      <c r="J50" s="22" t="s">
        <v>49</v>
      </c>
      <c r="K50" s="25" t="s">
        <v>95</v>
      </c>
      <c r="L50" s="22" t="s">
        <v>51</v>
      </c>
    </row>
    <row r="51" spans="1:12" s="31" customFormat="1" ht="30" x14ac:dyDescent="0.25">
      <c r="A51" s="22" t="s">
        <v>101</v>
      </c>
      <c r="B51" s="22" t="s">
        <v>7</v>
      </c>
      <c r="C51" s="22" t="s">
        <v>1</v>
      </c>
      <c r="D51" s="23"/>
      <c r="E51" s="24"/>
      <c r="F51" s="24"/>
      <c r="G51" s="22" t="s">
        <v>188</v>
      </c>
      <c r="H51" s="25" t="s">
        <v>79</v>
      </c>
      <c r="I51" s="25" t="s">
        <v>80</v>
      </c>
      <c r="J51" s="22" t="s">
        <v>49</v>
      </c>
      <c r="K51" s="25" t="s">
        <v>81</v>
      </c>
      <c r="L51" s="22" t="s">
        <v>51</v>
      </c>
    </row>
    <row r="52" spans="1:12" ht="45" x14ac:dyDescent="0.25">
      <c r="A52" s="1" t="s">
        <v>101</v>
      </c>
      <c r="B52" s="1" t="s">
        <v>7</v>
      </c>
      <c r="C52" s="1" t="s">
        <v>1</v>
      </c>
      <c r="D52" s="3" t="s">
        <v>168</v>
      </c>
      <c r="E52" s="4" t="s">
        <v>169</v>
      </c>
      <c r="F52" s="1"/>
      <c r="G52" s="1" t="s">
        <v>190</v>
      </c>
      <c r="H52" s="5" t="s">
        <v>170</v>
      </c>
      <c r="I52" s="5" t="s">
        <v>171</v>
      </c>
      <c r="J52" s="1"/>
      <c r="K52" s="5" t="s">
        <v>192</v>
      </c>
      <c r="L52" s="9" t="s">
        <v>51</v>
      </c>
    </row>
    <row r="53" spans="1:12" ht="30" customHeight="1" x14ac:dyDescent="0.25">
      <c r="A53" s="1" t="s">
        <v>101</v>
      </c>
      <c r="B53" s="1" t="s">
        <v>7</v>
      </c>
      <c r="C53" s="1" t="s">
        <v>1</v>
      </c>
      <c r="D53" s="17" t="s">
        <v>193</v>
      </c>
      <c r="E53" s="15" t="s">
        <v>194</v>
      </c>
      <c r="F53" s="15" t="s">
        <v>177</v>
      </c>
      <c r="G53" s="20" t="s">
        <v>163</v>
      </c>
      <c r="H53" s="15" t="s">
        <v>48</v>
      </c>
      <c r="I53" s="15" t="s">
        <v>59</v>
      </c>
      <c r="J53" s="20" t="s">
        <v>49</v>
      </c>
      <c r="K53" s="15" t="s">
        <v>50</v>
      </c>
      <c r="L53" s="19" t="s">
        <v>51</v>
      </c>
    </row>
    <row r="54" spans="1:12" x14ac:dyDescent="0.25">
      <c r="A54" s="1" t="s">
        <v>101</v>
      </c>
      <c r="B54" s="1" t="s">
        <v>7</v>
      </c>
      <c r="C54" s="1" t="s">
        <v>1</v>
      </c>
      <c r="D54" s="17"/>
      <c r="E54" s="15"/>
      <c r="F54" s="15"/>
      <c r="G54" s="20"/>
      <c r="H54" s="15"/>
      <c r="I54" s="15"/>
      <c r="J54" s="20"/>
      <c r="K54" s="15"/>
      <c r="L54" s="19"/>
    </row>
    <row r="55" spans="1:12" ht="45" x14ac:dyDescent="0.25">
      <c r="A55" s="1" t="s">
        <v>101</v>
      </c>
      <c r="B55" s="1" t="s">
        <v>7</v>
      </c>
      <c r="C55" s="1" t="s">
        <v>1</v>
      </c>
      <c r="D55" s="3" t="s">
        <v>195</v>
      </c>
      <c r="E55" s="4" t="s">
        <v>196</v>
      </c>
      <c r="F55" s="1"/>
      <c r="G55" s="1" t="s">
        <v>190</v>
      </c>
      <c r="H55" s="5" t="s">
        <v>197</v>
      </c>
      <c r="I55" s="5" t="s">
        <v>198</v>
      </c>
      <c r="J55" s="1"/>
      <c r="K55" s="5" t="s">
        <v>199</v>
      </c>
      <c r="L55" s="9" t="s">
        <v>51</v>
      </c>
    </row>
    <row r="56" spans="1:12" ht="45" x14ac:dyDescent="0.25">
      <c r="A56" s="1" t="s">
        <v>101</v>
      </c>
      <c r="B56" s="1" t="s">
        <v>7</v>
      </c>
      <c r="C56" s="1" t="s">
        <v>1</v>
      </c>
      <c r="D56" s="8" t="s">
        <v>83</v>
      </c>
      <c r="E56" s="4" t="s">
        <v>85</v>
      </c>
      <c r="F56" s="1"/>
      <c r="G56" s="1" t="s">
        <v>189</v>
      </c>
      <c r="H56" s="5" t="s">
        <v>97</v>
      </c>
      <c r="I56" s="5" t="s">
        <v>98</v>
      </c>
      <c r="J56" s="1"/>
      <c r="K56" s="5" t="s">
        <v>191</v>
      </c>
      <c r="L56" s="9" t="s">
        <v>52</v>
      </c>
    </row>
    <row r="59" spans="1:12" x14ac:dyDescent="0.25">
      <c r="J59" t="s">
        <v>51</v>
      </c>
      <c r="K59">
        <f>COUNTIF(L10:L56,"PASS")</f>
        <v>41</v>
      </c>
    </row>
    <row r="60" spans="1:12" x14ac:dyDescent="0.25">
      <c r="J60" t="s">
        <v>52</v>
      </c>
      <c r="K60">
        <f>COUNTIF(L10:L56,"FAIL")</f>
        <v>5</v>
      </c>
    </row>
    <row r="61" spans="1:12" x14ac:dyDescent="0.25">
      <c r="J61" t="s">
        <v>96</v>
      </c>
      <c r="K61">
        <f>COUNTIF(L10:L56,"PENDING")</f>
        <v>0</v>
      </c>
    </row>
    <row r="63" spans="1:12" x14ac:dyDescent="0.25">
      <c r="J63" t="s">
        <v>327</v>
      </c>
      <c r="K63">
        <f>SUM(K59:K61)</f>
        <v>46</v>
      </c>
    </row>
  </sheetData>
  <mergeCells count="52">
    <mergeCell ref="D42:D45"/>
    <mergeCell ref="E42:E45"/>
    <mergeCell ref="F42:F45"/>
    <mergeCell ref="D1:E1"/>
    <mergeCell ref="D2:E2"/>
    <mergeCell ref="D3:E3"/>
    <mergeCell ref="D4:E4"/>
    <mergeCell ref="D5:E5"/>
    <mergeCell ref="D6:E6"/>
    <mergeCell ref="D7:E7"/>
    <mergeCell ref="D20:D23"/>
    <mergeCell ref="E20:E23"/>
    <mergeCell ref="F20:F23"/>
    <mergeCell ref="D28:D31"/>
    <mergeCell ref="E28:E31"/>
    <mergeCell ref="F28:F31"/>
    <mergeCell ref="L53:L54"/>
    <mergeCell ref="D49:D51"/>
    <mergeCell ref="E49:E51"/>
    <mergeCell ref="F49:F51"/>
    <mergeCell ref="D53:D54"/>
    <mergeCell ref="E53:E54"/>
    <mergeCell ref="F53:F54"/>
    <mergeCell ref="G53:G54"/>
    <mergeCell ref="H53:H54"/>
    <mergeCell ref="I53:I54"/>
    <mergeCell ref="J53:J54"/>
    <mergeCell ref="K53:K54"/>
    <mergeCell ref="D38:D41"/>
    <mergeCell ref="E38:E41"/>
    <mergeCell ref="F38:F41"/>
    <mergeCell ref="D46:D48"/>
    <mergeCell ref="E46:E48"/>
    <mergeCell ref="F46:F48"/>
    <mergeCell ref="D32:D35"/>
    <mergeCell ref="E32:E35"/>
    <mergeCell ref="F32:F35"/>
    <mergeCell ref="D36:D37"/>
    <mergeCell ref="E36:E37"/>
    <mergeCell ref="F36:F37"/>
    <mergeCell ref="D16:D19"/>
    <mergeCell ref="E16:E19"/>
    <mergeCell ref="F16:F19"/>
    <mergeCell ref="D24:D27"/>
    <mergeCell ref="E24:E27"/>
    <mergeCell ref="F24:F27"/>
    <mergeCell ref="D10:D13"/>
    <mergeCell ref="E10:E13"/>
    <mergeCell ref="F10:F13"/>
    <mergeCell ref="D14:D15"/>
    <mergeCell ref="E14:E15"/>
    <mergeCell ref="F14:F15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D4E1E-F565-420A-95CE-E7B8EE89E31B}">
  <sheetPr>
    <tabColor rgb="FF00B050"/>
  </sheetPr>
  <dimension ref="A1:M38"/>
  <sheetViews>
    <sheetView workbookViewId="0">
      <selection activeCell="D21" sqref="D21:D24"/>
    </sheetView>
  </sheetViews>
  <sheetFormatPr defaultColWidth="8.85546875" defaultRowHeight="15" x14ac:dyDescent="0.25"/>
  <cols>
    <col min="1" max="1" width="12.85546875" style="1" customWidth="1"/>
    <col min="2" max="2" width="8.42578125" style="1" bestFit="1" customWidth="1"/>
    <col min="3" max="3" width="18" style="1" bestFit="1" customWidth="1"/>
    <col min="4" max="4" width="21.28515625" style="1" customWidth="1"/>
    <col min="5" max="6" width="27" style="1" bestFit="1" customWidth="1"/>
    <col min="7" max="7" width="12.7109375" style="1" customWidth="1"/>
    <col min="8" max="8" width="34.85546875" style="1" customWidth="1"/>
    <col min="9" max="9" width="31.85546875" style="1" customWidth="1"/>
    <col min="10" max="10" width="28.140625" style="1" customWidth="1"/>
    <col min="11" max="11" width="31.85546875" style="1" customWidth="1"/>
    <col min="12" max="12" width="26.5703125" style="1" customWidth="1"/>
    <col min="13" max="13" width="21.7109375" style="1" customWidth="1"/>
    <col min="14" max="16384" width="8.85546875" style="1"/>
  </cols>
  <sheetData>
    <row r="1" spans="1:13" x14ac:dyDescent="0.25">
      <c r="C1" s="30" t="s">
        <v>284</v>
      </c>
      <c r="D1" s="28" t="s">
        <v>0</v>
      </c>
      <c r="E1" s="28"/>
    </row>
    <row r="2" spans="1:13" x14ac:dyDescent="0.25">
      <c r="C2" s="30" t="s">
        <v>285</v>
      </c>
      <c r="D2" s="28" t="s">
        <v>291</v>
      </c>
      <c r="E2" s="28"/>
    </row>
    <row r="3" spans="1:13" x14ac:dyDescent="0.25">
      <c r="C3" s="30" t="s">
        <v>286</v>
      </c>
      <c r="D3" s="28" t="s">
        <v>1</v>
      </c>
      <c r="E3" s="28"/>
    </row>
    <row r="4" spans="1:13" x14ac:dyDescent="0.25">
      <c r="C4" s="30" t="s">
        <v>289</v>
      </c>
      <c r="D4" s="28" t="s">
        <v>292</v>
      </c>
      <c r="E4" s="28"/>
    </row>
    <row r="5" spans="1:13" x14ac:dyDescent="0.25">
      <c r="C5" s="30" t="s">
        <v>287</v>
      </c>
      <c r="D5" s="29"/>
      <c r="E5" s="29"/>
    </row>
    <row r="6" spans="1:13" x14ac:dyDescent="0.25">
      <c r="C6" s="30" t="s">
        <v>290</v>
      </c>
      <c r="D6" s="29"/>
      <c r="E6" s="29"/>
    </row>
    <row r="7" spans="1:13" x14ac:dyDescent="0.25">
      <c r="C7" s="30" t="s">
        <v>288</v>
      </c>
      <c r="D7" s="38">
        <v>1</v>
      </c>
      <c r="E7" s="38"/>
    </row>
    <row r="8" spans="1:13" x14ac:dyDescent="0.25">
      <c r="D8" s="39"/>
      <c r="E8" s="39"/>
    </row>
    <row r="9" spans="1:13" s="7" customFormat="1" ht="52.5" customHeight="1" x14ac:dyDescent="0.25">
      <c r="A9" s="6" t="s">
        <v>5</v>
      </c>
      <c r="B9" s="6" t="s">
        <v>3</v>
      </c>
      <c r="C9" s="6" t="s">
        <v>293</v>
      </c>
      <c r="D9" s="37" t="s">
        <v>274</v>
      </c>
      <c r="E9" s="37" t="s">
        <v>275</v>
      </c>
      <c r="F9" s="6" t="s">
        <v>9</v>
      </c>
      <c r="G9" s="6" t="s">
        <v>294</v>
      </c>
      <c r="H9" s="6" t="s">
        <v>15</v>
      </c>
      <c r="I9" s="6" t="s">
        <v>33</v>
      </c>
      <c r="J9" s="6" t="s">
        <v>10</v>
      </c>
      <c r="K9" s="6" t="s">
        <v>300</v>
      </c>
      <c r="L9" s="6" t="s">
        <v>4</v>
      </c>
      <c r="M9" s="6" t="s">
        <v>11</v>
      </c>
    </row>
    <row r="10" spans="1:13" ht="60" customHeight="1" x14ac:dyDescent="0.25">
      <c r="A10" s="1" t="s">
        <v>6</v>
      </c>
      <c r="B10" s="1" t="s">
        <v>7</v>
      </c>
      <c r="C10" s="1" t="s">
        <v>1</v>
      </c>
      <c r="D10" s="16" t="s">
        <v>12</v>
      </c>
      <c r="E10" s="14" t="s">
        <v>30</v>
      </c>
      <c r="F10" s="14" t="s">
        <v>13</v>
      </c>
      <c r="G10" s="1" t="s">
        <v>8</v>
      </c>
      <c r="H10" s="5" t="s">
        <v>16</v>
      </c>
      <c r="I10" s="5" t="s">
        <v>31</v>
      </c>
      <c r="J10" s="5" t="s">
        <v>24</v>
      </c>
      <c r="K10" s="5" t="s">
        <v>17</v>
      </c>
      <c r="L10" s="1" t="s">
        <v>51</v>
      </c>
    </row>
    <row r="11" spans="1:13" ht="30" x14ac:dyDescent="0.25">
      <c r="A11" s="1" t="s">
        <v>6</v>
      </c>
      <c r="B11" s="1" t="s">
        <v>7</v>
      </c>
      <c r="C11" s="1" t="s">
        <v>1</v>
      </c>
      <c r="D11" s="17"/>
      <c r="E11" s="15"/>
      <c r="F11" s="15"/>
      <c r="G11" s="1" t="s">
        <v>18</v>
      </c>
      <c r="H11" s="1" t="s">
        <v>22</v>
      </c>
      <c r="I11" s="5" t="s">
        <v>34</v>
      </c>
      <c r="J11" s="1" t="s">
        <v>25</v>
      </c>
      <c r="K11" s="1" t="s">
        <v>23</v>
      </c>
      <c r="L11" s="1" t="s">
        <v>51</v>
      </c>
    </row>
    <row r="12" spans="1:13" ht="30" x14ac:dyDescent="0.25">
      <c r="A12" s="1" t="s">
        <v>6</v>
      </c>
      <c r="B12" s="1" t="s">
        <v>7</v>
      </c>
      <c r="C12" s="1" t="s">
        <v>1</v>
      </c>
      <c r="D12" s="17"/>
      <c r="E12" s="15"/>
      <c r="F12" s="15"/>
      <c r="G12" s="1" t="s">
        <v>19</v>
      </c>
      <c r="H12" s="1" t="s">
        <v>26</v>
      </c>
      <c r="I12" s="5" t="s">
        <v>35</v>
      </c>
      <c r="J12" s="1" t="s">
        <v>28</v>
      </c>
      <c r="K12" s="1" t="s">
        <v>27</v>
      </c>
      <c r="L12" s="1" t="s">
        <v>51</v>
      </c>
    </row>
    <row r="13" spans="1:13" ht="30" x14ac:dyDescent="0.25">
      <c r="A13" s="1" t="s">
        <v>6</v>
      </c>
      <c r="B13" s="1" t="s">
        <v>7</v>
      </c>
      <c r="C13" s="1" t="s">
        <v>1</v>
      </c>
      <c r="D13" s="17"/>
      <c r="E13" s="15"/>
      <c r="F13" s="15"/>
      <c r="G13" s="1" t="s">
        <v>20</v>
      </c>
      <c r="H13" s="1" t="s">
        <v>29</v>
      </c>
      <c r="I13" s="5" t="s">
        <v>36</v>
      </c>
      <c r="K13" s="5" t="s">
        <v>37</v>
      </c>
      <c r="L13" s="1" t="s">
        <v>51</v>
      </c>
    </row>
    <row r="14" spans="1:13" ht="45" customHeight="1" x14ac:dyDescent="0.25">
      <c r="A14" s="1" t="s">
        <v>6</v>
      </c>
      <c r="B14" s="1" t="s">
        <v>7</v>
      </c>
      <c r="C14" s="1" t="s">
        <v>1</v>
      </c>
      <c r="D14" s="18" t="s">
        <v>53</v>
      </c>
      <c r="E14" s="15" t="s">
        <v>38</v>
      </c>
      <c r="F14" s="15" t="s">
        <v>55</v>
      </c>
      <c r="G14" s="1" t="s">
        <v>21</v>
      </c>
      <c r="H14" s="5" t="s">
        <v>58</v>
      </c>
      <c r="I14" s="5" t="s">
        <v>72</v>
      </c>
      <c r="K14" s="5" t="s">
        <v>39</v>
      </c>
      <c r="L14" s="1" t="s">
        <v>51</v>
      </c>
    </row>
    <row r="15" spans="1:13" ht="60" x14ac:dyDescent="0.25">
      <c r="A15" s="1" t="s">
        <v>6</v>
      </c>
      <c r="B15" s="1" t="s">
        <v>7</v>
      </c>
      <c r="C15" s="1" t="s">
        <v>1</v>
      </c>
      <c r="D15" s="18"/>
      <c r="E15" s="15"/>
      <c r="F15" s="15"/>
      <c r="G15" s="1" t="s">
        <v>40</v>
      </c>
      <c r="H15" s="5" t="s">
        <v>48</v>
      </c>
      <c r="I15" s="5" t="s">
        <v>59</v>
      </c>
      <c r="J15" s="1" t="s">
        <v>49</v>
      </c>
      <c r="K15" s="5" t="s">
        <v>50</v>
      </c>
      <c r="L15" s="9" t="s">
        <v>52</v>
      </c>
      <c r="M15" s="5" t="s">
        <v>66</v>
      </c>
    </row>
    <row r="16" spans="1:13" ht="30" x14ac:dyDescent="0.25">
      <c r="D16" s="18"/>
      <c r="E16" s="15"/>
      <c r="F16" s="15"/>
      <c r="G16" s="1" t="s">
        <v>41</v>
      </c>
      <c r="H16" s="5" t="s">
        <v>218</v>
      </c>
      <c r="I16" s="5" t="s">
        <v>217</v>
      </c>
      <c r="K16" s="5" t="s">
        <v>219</v>
      </c>
      <c r="L16" s="9" t="s">
        <v>51</v>
      </c>
      <c r="M16" s="5"/>
    </row>
    <row r="17" spans="1:13" ht="30" x14ac:dyDescent="0.25">
      <c r="A17" s="1" t="s">
        <v>6</v>
      </c>
      <c r="B17" s="1" t="s">
        <v>7</v>
      </c>
      <c r="C17" s="1" t="s">
        <v>1</v>
      </c>
      <c r="D17" s="17" t="s">
        <v>277</v>
      </c>
      <c r="E17" s="15" t="s">
        <v>54</v>
      </c>
      <c r="F17" s="15" t="s">
        <v>282</v>
      </c>
      <c r="G17" s="1" t="s">
        <v>42</v>
      </c>
      <c r="H17" s="1" t="s">
        <v>57</v>
      </c>
      <c r="I17" s="5" t="s">
        <v>60</v>
      </c>
      <c r="K17" s="5" t="s">
        <v>61</v>
      </c>
      <c r="L17" s="1" t="s">
        <v>51</v>
      </c>
    </row>
    <row r="18" spans="1:13" ht="30" x14ac:dyDescent="0.25">
      <c r="A18" s="1" t="s">
        <v>6</v>
      </c>
      <c r="B18" s="1" t="s">
        <v>7</v>
      </c>
      <c r="C18" s="1" t="s">
        <v>1</v>
      </c>
      <c r="D18" s="17"/>
      <c r="E18" s="15"/>
      <c r="F18" s="15"/>
      <c r="G18" s="1" t="s">
        <v>43</v>
      </c>
      <c r="H18" s="1" t="s">
        <v>62</v>
      </c>
      <c r="I18" s="5" t="s">
        <v>63</v>
      </c>
      <c r="J18" s="1" t="s">
        <v>283</v>
      </c>
      <c r="K18" s="1" t="s">
        <v>65</v>
      </c>
      <c r="L18" s="1" t="s">
        <v>51</v>
      </c>
    </row>
    <row r="19" spans="1:13" ht="30" x14ac:dyDescent="0.25">
      <c r="A19" s="1" t="s">
        <v>6</v>
      </c>
      <c r="B19" s="1" t="s">
        <v>7</v>
      </c>
      <c r="C19" s="1" t="s">
        <v>1</v>
      </c>
      <c r="D19" s="17"/>
      <c r="E19" s="15"/>
      <c r="F19" s="15"/>
      <c r="G19" s="1" t="s">
        <v>44</v>
      </c>
      <c r="H19" s="5" t="s">
        <v>67</v>
      </c>
      <c r="I19" s="5" t="s">
        <v>68</v>
      </c>
      <c r="K19" s="1" t="s">
        <v>69</v>
      </c>
      <c r="L19" s="9" t="s">
        <v>52</v>
      </c>
      <c r="M19" s="5" t="s">
        <v>74</v>
      </c>
    </row>
    <row r="20" spans="1:13" ht="30" x14ac:dyDescent="0.25">
      <c r="A20" s="1" t="s">
        <v>6</v>
      </c>
      <c r="B20" s="1" t="s">
        <v>7</v>
      </c>
      <c r="C20" s="1" t="s">
        <v>1</v>
      </c>
      <c r="D20" s="17"/>
      <c r="E20" s="15"/>
      <c r="F20" s="15"/>
      <c r="G20" s="1" t="s">
        <v>45</v>
      </c>
      <c r="H20" s="5" t="s">
        <v>70</v>
      </c>
      <c r="I20" s="5" t="s">
        <v>71</v>
      </c>
      <c r="K20" s="5" t="s">
        <v>73</v>
      </c>
      <c r="L20" s="1" t="s">
        <v>51</v>
      </c>
    </row>
    <row r="21" spans="1:13" s="22" customFormat="1" ht="30" x14ac:dyDescent="0.25">
      <c r="A21" s="22" t="s">
        <v>6</v>
      </c>
      <c r="B21" s="22" t="s">
        <v>7</v>
      </c>
      <c r="C21" s="22" t="s">
        <v>1</v>
      </c>
      <c r="D21" s="23" t="s">
        <v>279</v>
      </c>
      <c r="E21" s="24" t="s">
        <v>54</v>
      </c>
      <c r="F21" s="24" t="s">
        <v>276</v>
      </c>
      <c r="G21" s="22" t="s">
        <v>42</v>
      </c>
      <c r="H21" s="22" t="s">
        <v>57</v>
      </c>
      <c r="I21" s="25" t="s">
        <v>60</v>
      </c>
      <c r="K21" s="25" t="s">
        <v>61</v>
      </c>
      <c r="L21" s="22" t="s">
        <v>51</v>
      </c>
    </row>
    <row r="22" spans="1:13" s="22" customFormat="1" ht="30" x14ac:dyDescent="0.25">
      <c r="A22" s="22" t="s">
        <v>6</v>
      </c>
      <c r="B22" s="22" t="s">
        <v>7</v>
      </c>
      <c r="C22" s="22" t="s">
        <v>1</v>
      </c>
      <c r="D22" s="23"/>
      <c r="E22" s="24"/>
      <c r="F22" s="24"/>
      <c r="G22" s="22" t="s">
        <v>43</v>
      </c>
      <c r="H22" s="25" t="s">
        <v>278</v>
      </c>
      <c r="I22" s="25" t="s">
        <v>63</v>
      </c>
      <c r="J22" s="22" t="s">
        <v>64</v>
      </c>
      <c r="K22" s="22" t="s">
        <v>65</v>
      </c>
      <c r="L22" s="22" t="s">
        <v>51</v>
      </c>
    </row>
    <row r="23" spans="1:13" s="22" customFormat="1" ht="30" x14ac:dyDescent="0.25">
      <c r="A23" s="22" t="s">
        <v>6</v>
      </c>
      <c r="B23" s="22" t="s">
        <v>7</v>
      </c>
      <c r="C23" s="22" t="s">
        <v>1</v>
      </c>
      <c r="D23" s="23"/>
      <c r="E23" s="24"/>
      <c r="F23" s="24"/>
      <c r="G23" s="22" t="s">
        <v>44</v>
      </c>
      <c r="H23" s="25" t="s">
        <v>67</v>
      </c>
      <c r="I23" s="25" t="s">
        <v>280</v>
      </c>
      <c r="K23" s="25" t="s">
        <v>281</v>
      </c>
      <c r="L23" s="26" t="s">
        <v>52</v>
      </c>
      <c r="M23" s="25" t="s">
        <v>74</v>
      </c>
    </row>
    <row r="24" spans="1:13" s="22" customFormat="1" ht="30" x14ac:dyDescent="0.25">
      <c r="A24" s="22" t="s">
        <v>6</v>
      </c>
      <c r="B24" s="22" t="s">
        <v>7</v>
      </c>
      <c r="C24" s="22" t="s">
        <v>1</v>
      </c>
      <c r="D24" s="23"/>
      <c r="E24" s="24"/>
      <c r="F24" s="24"/>
      <c r="G24" s="22" t="s">
        <v>45</v>
      </c>
      <c r="H24" s="25" t="s">
        <v>70</v>
      </c>
      <c r="I24" s="25" t="s">
        <v>71</v>
      </c>
      <c r="K24" s="25" t="s">
        <v>73</v>
      </c>
      <c r="L24" s="22" t="s">
        <v>51</v>
      </c>
    </row>
    <row r="25" spans="1:13" ht="30" customHeight="1" x14ac:dyDescent="0.25">
      <c r="A25" s="1" t="s">
        <v>6</v>
      </c>
      <c r="B25" s="1" t="s">
        <v>7</v>
      </c>
      <c r="C25" s="1" t="s">
        <v>1</v>
      </c>
      <c r="D25" s="17" t="s">
        <v>82</v>
      </c>
      <c r="E25" s="15" t="s">
        <v>84</v>
      </c>
      <c r="F25" s="15" t="s">
        <v>56</v>
      </c>
      <c r="G25" s="1" t="s">
        <v>46</v>
      </c>
      <c r="H25" s="5" t="s">
        <v>102</v>
      </c>
      <c r="I25" s="10" t="s">
        <v>76</v>
      </c>
      <c r="J25" s="1" t="s">
        <v>49</v>
      </c>
      <c r="K25" s="10" t="s">
        <v>77</v>
      </c>
      <c r="L25" s="9" t="s">
        <v>96</v>
      </c>
      <c r="M25" s="4" t="s">
        <v>66</v>
      </c>
    </row>
    <row r="26" spans="1:13" ht="45" x14ac:dyDescent="0.25">
      <c r="A26" s="1" t="s">
        <v>6</v>
      </c>
      <c r="B26" s="1" t="s">
        <v>7</v>
      </c>
      <c r="C26" s="1" t="s">
        <v>1</v>
      </c>
      <c r="D26" s="17"/>
      <c r="E26" s="15"/>
      <c r="F26" s="15"/>
      <c r="G26" s="1" t="s">
        <v>47</v>
      </c>
      <c r="H26" s="5" t="s">
        <v>90</v>
      </c>
      <c r="I26" s="5" t="s">
        <v>91</v>
      </c>
      <c r="J26" s="1" t="s">
        <v>49</v>
      </c>
      <c r="K26" s="1" t="s">
        <v>78</v>
      </c>
      <c r="L26" s="9" t="s">
        <v>96</v>
      </c>
    </row>
    <row r="27" spans="1:13" ht="30" x14ac:dyDescent="0.25">
      <c r="A27" s="1" t="s">
        <v>6</v>
      </c>
      <c r="B27" s="1" t="s">
        <v>7</v>
      </c>
      <c r="C27" s="1" t="s">
        <v>1</v>
      </c>
      <c r="D27" s="17"/>
      <c r="E27" s="15"/>
      <c r="F27" s="15"/>
      <c r="G27" s="1" t="s">
        <v>86</v>
      </c>
      <c r="H27" s="5" t="s">
        <v>79</v>
      </c>
      <c r="I27" s="5" t="s">
        <v>80</v>
      </c>
      <c r="J27" s="1" t="s">
        <v>49</v>
      </c>
      <c r="K27" s="5" t="s">
        <v>81</v>
      </c>
      <c r="L27" s="9" t="s">
        <v>96</v>
      </c>
    </row>
    <row r="28" spans="1:13" s="22" customFormat="1" ht="45" x14ac:dyDescent="0.25">
      <c r="A28" s="22" t="s">
        <v>6</v>
      </c>
      <c r="B28" s="22" t="s">
        <v>7</v>
      </c>
      <c r="C28" s="22" t="s">
        <v>1</v>
      </c>
      <c r="D28" s="23" t="s">
        <v>295</v>
      </c>
      <c r="E28" s="24" t="s">
        <v>92</v>
      </c>
      <c r="F28" s="24" t="s">
        <v>56</v>
      </c>
      <c r="G28" s="22" t="s">
        <v>87</v>
      </c>
      <c r="H28" s="25" t="s">
        <v>75</v>
      </c>
      <c r="I28" s="27" t="s">
        <v>76</v>
      </c>
      <c r="J28" s="22" t="s">
        <v>49</v>
      </c>
      <c r="K28" s="27" t="s">
        <v>77</v>
      </c>
      <c r="L28" s="26" t="s">
        <v>96</v>
      </c>
    </row>
    <row r="29" spans="1:13" s="22" customFormat="1" ht="30" x14ac:dyDescent="0.25">
      <c r="A29" s="22" t="s">
        <v>6</v>
      </c>
      <c r="B29" s="22" t="s">
        <v>7</v>
      </c>
      <c r="C29" s="22" t="s">
        <v>1</v>
      </c>
      <c r="D29" s="23"/>
      <c r="E29" s="24"/>
      <c r="F29" s="24"/>
      <c r="G29" s="22" t="s">
        <v>88</v>
      </c>
      <c r="H29" s="25" t="s">
        <v>296</v>
      </c>
      <c r="I29" s="25" t="s">
        <v>94</v>
      </c>
      <c r="J29" s="22" t="s">
        <v>49</v>
      </c>
      <c r="K29" s="25" t="s">
        <v>298</v>
      </c>
      <c r="L29" s="26" t="s">
        <v>96</v>
      </c>
    </row>
    <row r="30" spans="1:13" s="22" customFormat="1" ht="30" x14ac:dyDescent="0.25">
      <c r="A30" s="22" t="s">
        <v>6</v>
      </c>
      <c r="B30" s="22" t="s">
        <v>7</v>
      </c>
      <c r="C30" s="22" t="s">
        <v>1</v>
      </c>
      <c r="D30" s="23"/>
      <c r="E30" s="24"/>
      <c r="F30" s="24"/>
      <c r="G30" s="22" t="s">
        <v>89</v>
      </c>
      <c r="H30" s="25" t="s">
        <v>79</v>
      </c>
      <c r="I30" s="25" t="s">
        <v>297</v>
      </c>
      <c r="J30" s="22" t="s">
        <v>49</v>
      </c>
      <c r="K30" s="25" t="s">
        <v>299</v>
      </c>
      <c r="L30" s="26" t="s">
        <v>96</v>
      </c>
    </row>
    <row r="31" spans="1:13" ht="45" x14ac:dyDescent="0.25">
      <c r="A31" s="1" t="s">
        <v>6</v>
      </c>
      <c r="B31" s="1" t="s">
        <v>7</v>
      </c>
      <c r="C31" s="1" t="s">
        <v>1</v>
      </c>
      <c r="D31" s="8" t="s">
        <v>83</v>
      </c>
      <c r="E31" s="5" t="s">
        <v>85</v>
      </c>
      <c r="G31" s="1" t="s">
        <v>216</v>
      </c>
      <c r="H31" s="5" t="s">
        <v>97</v>
      </c>
      <c r="I31" s="5" t="s">
        <v>98</v>
      </c>
      <c r="K31" s="5" t="s">
        <v>99</v>
      </c>
      <c r="L31" s="9" t="s">
        <v>96</v>
      </c>
    </row>
    <row r="34" spans="10:11" x14ac:dyDescent="0.25">
      <c r="J34" t="s">
        <v>51</v>
      </c>
      <c r="K34">
        <f>COUNTIF(L10:L31,"PASS")</f>
        <v>12</v>
      </c>
    </row>
    <row r="35" spans="10:11" x14ac:dyDescent="0.25">
      <c r="J35" t="s">
        <v>52</v>
      </c>
      <c r="K35">
        <f>COUNTIF(L10:L31,"FAIL")</f>
        <v>3</v>
      </c>
    </row>
    <row r="36" spans="10:11" x14ac:dyDescent="0.25">
      <c r="J36" t="s">
        <v>96</v>
      </c>
      <c r="K36">
        <f>COUNTIF(L10:L31,"PENDING")</f>
        <v>7</v>
      </c>
    </row>
    <row r="38" spans="10:11" x14ac:dyDescent="0.25">
      <c r="J38" s="1" t="s">
        <v>327</v>
      </c>
      <c r="K38" s="1">
        <f>SUM(K34:K36)</f>
        <v>22</v>
      </c>
    </row>
  </sheetData>
  <mergeCells count="25">
    <mergeCell ref="D1:E1"/>
    <mergeCell ref="D2:E2"/>
    <mergeCell ref="D3:E3"/>
    <mergeCell ref="D4:E4"/>
    <mergeCell ref="D7:E7"/>
    <mergeCell ref="D5:E5"/>
    <mergeCell ref="D6:E6"/>
    <mergeCell ref="F28:F30"/>
    <mergeCell ref="D28:D30"/>
    <mergeCell ref="E28:E30"/>
    <mergeCell ref="F17:F20"/>
    <mergeCell ref="E25:E27"/>
    <mergeCell ref="F25:F27"/>
    <mergeCell ref="D25:D27"/>
    <mergeCell ref="D17:D20"/>
    <mergeCell ref="E17:E20"/>
    <mergeCell ref="D21:D24"/>
    <mergeCell ref="E21:E24"/>
    <mergeCell ref="F21:F24"/>
    <mergeCell ref="E10:E13"/>
    <mergeCell ref="F10:F13"/>
    <mergeCell ref="D10:D13"/>
    <mergeCell ref="D14:D16"/>
    <mergeCell ref="E14:E16"/>
    <mergeCell ref="F14:F16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4CAC-46EA-4C42-934E-4CFD82566676}">
  <sheetPr>
    <tabColor rgb="FF002060"/>
  </sheetPr>
  <dimension ref="A1:M25"/>
  <sheetViews>
    <sheetView workbookViewId="0">
      <selection activeCell="K22" sqref="K22"/>
    </sheetView>
  </sheetViews>
  <sheetFormatPr defaultColWidth="8.85546875" defaultRowHeight="15" x14ac:dyDescent="0.25"/>
  <cols>
    <col min="1" max="1" width="14.85546875" customWidth="1"/>
    <col min="2" max="2" width="8.42578125" bestFit="1" customWidth="1"/>
    <col min="3" max="3" width="18" bestFit="1" customWidth="1"/>
    <col min="4" max="4" width="21.28515625" customWidth="1"/>
    <col min="5" max="6" width="27" bestFit="1" customWidth="1"/>
    <col min="7" max="7" width="13.85546875" customWidth="1"/>
    <col min="8" max="8" width="34.85546875" customWidth="1"/>
    <col min="9" max="9" width="31.85546875" customWidth="1"/>
    <col min="10" max="10" width="28.140625" customWidth="1"/>
    <col min="11" max="11" width="31.85546875" customWidth="1"/>
    <col min="12" max="12" width="26.5703125" customWidth="1"/>
    <col min="13" max="13" width="21.7109375" customWidth="1"/>
  </cols>
  <sheetData>
    <row r="1" spans="1:13" x14ac:dyDescent="0.25">
      <c r="C1" s="30" t="s">
        <v>284</v>
      </c>
      <c r="D1" s="34" t="s">
        <v>0</v>
      </c>
      <c r="E1" s="34"/>
    </row>
    <row r="2" spans="1:13" x14ac:dyDescent="0.25">
      <c r="C2" s="30" t="s">
        <v>285</v>
      </c>
      <c r="D2" s="34" t="s">
        <v>310</v>
      </c>
      <c r="E2" s="34"/>
    </row>
    <row r="3" spans="1:13" x14ac:dyDescent="0.25">
      <c r="C3" s="30" t="s">
        <v>286</v>
      </c>
      <c r="D3" s="34" t="s">
        <v>1</v>
      </c>
      <c r="E3" s="34"/>
    </row>
    <row r="4" spans="1:13" x14ac:dyDescent="0.25">
      <c r="C4" s="30" t="s">
        <v>289</v>
      </c>
      <c r="D4" s="34" t="s">
        <v>292</v>
      </c>
      <c r="E4" s="34"/>
    </row>
    <row r="5" spans="1:13" x14ac:dyDescent="0.25">
      <c r="C5" s="30" t="s">
        <v>287</v>
      </c>
      <c r="D5" s="35"/>
      <c r="E5" s="35"/>
    </row>
    <row r="6" spans="1:13" x14ac:dyDescent="0.25">
      <c r="C6" s="30" t="s">
        <v>290</v>
      </c>
      <c r="D6" s="35"/>
      <c r="E6" s="35"/>
    </row>
    <row r="7" spans="1:13" x14ac:dyDescent="0.25">
      <c r="C7" s="30" t="s">
        <v>288</v>
      </c>
      <c r="D7" s="36" t="s">
        <v>311</v>
      </c>
      <c r="E7" s="36"/>
    </row>
    <row r="9" spans="1:13" s="7" customFormat="1" ht="52.5" customHeight="1" x14ac:dyDescent="0.25">
      <c r="A9" s="6" t="s">
        <v>5</v>
      </c>
      <c r="B9" s="6" t="s">
        <v>3</v>
      </c>
      <c r="C9" s="37" t="s">
        <v>293</v>
      </c>
      <c r="D9" s="37" t="s">
        <v>274</v>
      </c>
      <c r="E9" s="37" t="s">
        <v>275</v>
      </c>
      <c r="F9" s="6" t="s">
        <v>9</v>
      </c>
      <c r="G9" s="6" t="s">
        <v>14</v>
      </c>
      <c r="H9" s="6" t="s">
        <v>15</v>
      </c>
      <c r="I9" s="6" t="s">
        <v>33</v>
      </c>
      <c r="J9" s="6" t="s">
        <v>10</v>
      </c>
      <c r="K9" s="6" t="s">
        <v>32</v>
      </c>
      <c r="L9" s="6" t="s">
        <v>4</v>
      </c>
      <c r="M9" s="6" t="s">
        <v>11</v>
      </c>
    </row>
    <row r="10" spans="1:13" s="1" customFormat="1" ht="60" customHeight="1" x14ac:dyDescent="0.25">
      <c r="A10" s="1" t="s">
        <v>248</v>
      </c>
      <c r="B10" s="1" t="s">
        <v>7</v>
      </c>
      <c r="C10" s="1" t="s">
        <v>1</v>
      </c>
      <c r="D10" s="16" t="s">
        <v>12</v>
      </c>
      <c r="E10" s="14" t="s">
        <v>30</v>
      </c>
      <c r="F10" s="14" t="s">
        <v>13</v>
      </c>
      <c r="G10" s="1" t="s">
        <v>249</v>
      </c>
      <c r="H10" s="5" t="s">
        <v>16</v>
      </c>
      <c r="I10" s="5" t="s">
        <v>31</v>
      </c>
      <c r="J10" s="5" t="s">
        <v>24</v>
      </c>
      <c r="K10" s="5" t="s">
        <v>17</v>
      </c>
      <c r="L10" s="1" t="s">
        <v>51</v>
      </c>
    </row>
    <row r="11" spans="1:13" s="1" customFormat="1" ht="30" x14ac:dyDescent="0.25">
      <c r="A11" s="1" t="s">
        <v>248</v>
      </c>
      <c r="B11" s="1" t="s">
        <v>7</v>
      </c>
      <c r="C11" s="1" t="s">
        <v>1</v>
      </c>
      <c r="D11" s="17"/>
      <c r="E11" s="15"/>
      <c r="F11" s="15"/>
      <c r="G11" s="1" t="s">
        <v>250</v>
      </c>
      <c r="H11" s="1" t="s">
        <v>22</v>
      </c>
      <c r="I11" s="5" t="s">
        <v>34</v>
      </c>
      <c r="J11" s="1" t="s">
        <v>205</v>
      </c>
      <c r="K11" s="1" t="s">
        <v>23</v>
      </c>
      <c r="L11" s="1" t="s">
        <v>51</v>
      </c>
    </row>
    <row r="12" spans="1:13" s="1" customFormat="1" ht="30" x14ac:dyDescent="0.25">
      <c r="A12" s="1" t="s">
        <v>248</v>
      </c>
      <c r="B12" s="1" t="s">
        <v>7</v>
      </c>
      <c r="C12" s="1" t="s">
        <v>1</v>
      </c>
      <c r="D12" s="17"/>
      <c r="E12" s="15"/>
      <c r="F12" s="15"/>
      <c r="G12" s="1" t="s">
        <v>251</v>
      </c>
      <c r="H12" s="1" t="s">
        <v>26</v>
      </c>
      <c r="I12" s="5" t="s">
        <v>35</v>
      </c>
      <c r="J12" s="1" t="s">
        <v>28</v>
      </c>
      <c r="K12" s="1" t="s">
        <v>27</v>
      </c>
      <c r="L12" s="1" t="s">
        <v>51</v>
      </c>
    </row>
    <row r="13" spans="1:13" s="1" customFormat="1" ht="30" x14ac:dyDescent="0.25">
      <c r="A13" s="1" t="s">
        <v>248</v>
      </c>
      <c r="B13" s="1" t="s">
        <v>7</v>
      </c>
      <c r="C13" s="1" t="s">
        <v>1</v>
      </c>
      <c r="D13" s="17"/>
      <c r="E13" s="15"/>
      <c r="F13" s="15"/>
      <c r="G13" s="1" t="s">
        <v>252</v>
      </c>
      <c r="H13" s="1" t="s">
        <v>29</v>
      </c>
      <c r="I13" s="5" t="s">
        <v>36</v>
      </c>
      <c r="K13" s="5" t="s">
        <v>37</v>
      </c>
      <c r="L13" s="1" t="s">
        <v>51</v>
      </c>
    </row>
    <row r="14" spans="1:13" ht="45" x14ac:dyDescent="0.25">
      <c r="A14" s="1" t="s">
        <v>248</v>
      </c>
      <c r="B14" s="1" t="s">
        <v>7</v>
      </c>
      <c r="C14" s="1" t="s">
        <v>1</v>
      </c>
      <c r="D14" s="17" t="s">
        <v>256</v>
      </c>
      <c r="E14" s="15" t="s">
        <v>257</v>
      </c>
      <c r="F14" s="15" t="s">
        <v>55</v>
      </c>
      <c r="G14" s="1" t="s">
        <v>253</v>
      </c>
      <c r="H14" s="5" t="s">
        <v>258</v>
      </c>
      <c r="I14" s="5" t="s">
        <v>123</v>
      </c>
      <c r="J14" s="1"/>
      <c r="K14" s="5" t="s">
        <v>129</v>
      </c>
      <c r="L14" s="1" t="s">
        <v>51</v>
      </c>
    </row>
    <row r="15" spans="1:13" ht="30" x14ac:dyDescent="0.25">
      <c r="A15" s="1" t="s">
        <v>248</v>
      </c>
      <c r="B15" s="1" t="s">
        <v>7</v>
      </c>
      <c r="C15" s="1" t="s">
        <v>1</v>
      </c>
      <c r="D15" s="17"/>
      <c r="E15" s="15"/>
      <c r="F15" s="15"/>
      <c r="G15" s="1" t="s">
        <v>254</v>
      </c>
      <c r="H15" s="5" t="s">
        <v>259</v>
      </c>
      <c r="I15" s="5" t="s">
        <v>261</v>
      </c>
      <c r="J15" s="1" t="s">
        <v>211</v>
      </c>
      <c r="K15" s="5" t="s">
        <v>212</v>
      </c>
      <c r="L15" s="1" t="s">
        <v>51</v>
      </c>
    </row>
    <row r="16" spans="1:13" ht="30" x14ac:dyDescent="0.25">
      <c r="A16" s="1" t="s">
        <v>248</v>
      </c>
      <c r="B16" s="1" t="s">
        <v>7</v>
      </c>
      <c r="C16" s="1" t="s">
        <v>1</v>
      </c>
      <c r="D16" s="17"/>
      <c r="E16" s="15"/>
      <c r="F16" s="15"/>
      <c r="G16" s="1" t="s">
        <v>255</v>
      </c>
      <c r="H16" s="5" t="s">
        <v>260</v>
      </c>
      <c r="I16" s="5" t="s">
        <v>262</v>
      </c>
      <c r="K16" s="5" t="s">
        <v>223</v>
      </c>
      <c r="L16" s="9" t="s">
        <v>52</v>
      </c>
    </row>
    <row r="17" spans="4:12" ht="30" x14ac:dyDescent="0.25">
      <c r="D17" s="12" t="s">
        <v>263</v>
      </c>
      <c r="E17" s="2" t="s">
        <v>264</v>
      </c>
      <c r="G17" s="1" t="s">
        <v>265</v>
      </c>
      <c r="H17" s="5" t="s">
        <v>266</v>
      </c>
      <c r="I17" s="5" t="s">
        <v>267</v>
      </c>
      <c r="K17" s="5" t="s">
        <v>273</v>
      </c>
      <c r="L17" s="9" t="s">
        <v>96</v>
      </c>
    </row>
    <row r="18" spans="4:12" ht="30" x14ac:dyDescent="0.25">
      <c r="D18" s="12" t="s">
        <v>268</v>
      </c>
      <c r="E18" s="13" t="s">
        <v>269</v>
      </c>
      <c r="G18" s="1" t="s">
        <v>270</v>
      </c>
      <c r="H18" s="5" t="s">
        <v>271</v>
      </c>
      <c r="I18" s="5" t="s">
        <v>272</v>
      </c>
      <c r="K18" s="5" t="s">
        <v>273</v>
      </c>
      <c r="L18" s="1" t="s">
        <v>96</v>
      </c>
    </row>
    <row r="21" spans="4:12" x14ac:dyDescent="0.25">
      <c r="J21" s="41" t="s">
        <v>51</v>
      </c>
      <c r="K21" s="41">
        <f>COUNTIF(L10:L18,"PASS")</f>
        <v>6</v>
      </c>
    </row>
    <row r="22" spans="4:12" x14ac:dyDescent="0.25">
      <c r="J22" s="41" t="s">
        <v>52</v>
      </c>
      <c r="K22" s="41">
        <f>COUNTIF(L10:L31,"FAIL")</f>
        <v>1</v>
      </c>
    </row>
    <row r="23" spans="4:12" x14ac:dyDescent="0.25">
      <c r="J23" s="41" t="s">
        <v>96</v>
      </c>
      <c r="K23" s="41">
        <f>COUNTIF(L10:L31,"PENDING")</f>
        <v>2</v>
      </c>
    </row>
    <row r="25" spans="4:12" x14ac:dyDescent="0.25">
      <c r="J25" s="41" t="s">
        <v>327</v>
      </c>
      <c r="K25">
        <f>SUM(K21:K23)</f>
        <v>9</v>
      </c>
    </row>
  </sheetData>
  <mergeCells count="6">
    <mergeCell ref="D10:D13"/>
    <mergeCell ref="E10:E13"/>
    <mergeCell ref="F10:F13"/>
    <mergeCell ref="D14:D16"/>
    <mergeCell ref="E14:E16"/>
    <mergeCell ref="F14:F16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B21EC-B155-4C37-A0AB-A586C3B1849C}">
  <sheetPr>
    <tabColor rgb="FF7030A0"/>
  </sheetPr>
  <dimension ref="A1:M33"/>
  <sheetViews>
    <sheetView tabSelected="1" topLeftCell="C14" workbookViewId="0">
      <selection activeCell="I34" sqref="I34"/>
    </sheetView>
  </sheetViews>
  <sheetFormatPr defaultColWidth="8.85546875" defaultRowHeight="15" x14ac:dyDescent="0.25"/>
  <cols>
    <col min="1" max="1" width="13.28515625" customWidth="1"/>
    <col min="2" max="2" width="8.42578125" bestFit="1" customWidth="1"/>
    <col min="3" max="3" width="18" bestFit="1" customWidth="1"/>
    <col min="4" max="4" width="21.28515625" customWidth="1"/>
    <col min="5" max="6" width="27" bestFit="1" customWidth="1"/>
    <col min="7" max="7" width="13.85546875" customWidth="1"/>
    <col min="8" max="8" width="34.85546875" customWidth="1"/>
    <col min="9" max="9" width="31.85546875" customWidth="1"/>
    <col min="10" max="10" width="28.140625" customWidth="1"/>
    <col min="11" max="11" width="31.85546875" customWidth="1"/>
    <col min="12" max="12" width="26.5703125" customWidth="1"/>
    <col min="13" max="13" width="21.7109375" customWidth="1"/>
  </cols>
  <sheetData>
    <row r="1" spans="1:13" x14ac:dyDescent="0.25">
      <c r="C1" s="30" t="s">
        <v>284</v>
      </c>
      <c r="D1" s="34" t="s">
        <v>0</v>
      </c>
      <c r="E1" s="34"/>
    </row>
    <row r="2" spans="1:13" x14ac:dyDescent="0.25">
      <c r="C2" s="30" t="s">
        <v>285</v>
      </c>
      <c r="D2" s="34" t="s">
        <v>312</v>
      </c>
      <c r="E2" s="34"/>
    </row>
    <row r="3" spans="1:13" x14ac:dyDescent="0.25">
      <c r="C3" s="30" t="s">
        <v>286</v>
      </c>
      <c r="D3" s="34" t="s">
        <v>1</v>
      </c>
      <c r="E3" s="34"/>
    </row>
    <row r="4" spans="1:13" x14ac:dyDescent="0.25">
      <c r="C4" s="30" t="s">
        <v>289</v>
      </c>
      <c r="D4" s="34" t="s">
        <v>292</v>
      </c>
      <c r="E4" s="34"/>
    </row>
    <row r="5" spans="1:13" x14ac:dyDescent="0.25">
      <c r="C5" s="30" t="s">
        <v>287</v>
      </c>
      <c r="D5" s="35"/>
      <c r="E5" s="35"/>
    </row>
    <row r="6" spans="1:13" x14ac:dyDescent="0.25">
      <c r="C6" s="30" t="s">
        <v>290</v>
      </c>
      <c r="D6" s="35"/>
      <c r="E6" s="35"/>
    </row>
    <row r="7" spans="1:13" x14ac:dyDescent="0.25">
      <c r="C7" s="30" t="s">
        <v>288</v>
      </c>
      <c r="D7" s="36">
        <v>1</v>
      </c>
      <c r="E7" s="36"/>
    </row>
    <row r="9" spans="1:13" s="7" customFormat="1" ht="52.5" customHeight="1" x14ac:dyDescent="0.25">
      <c r="A9" s="6" t="s">
        <v>5</v>
      </c>
      <c r="B9" s="6" t="s">
        <v>3</v>
      </c>
      <c r="C9" s="6" t="s">
        <v>293</v>
      </c>
      <c r="D9" s="6" t="s">
        <v>274</v>
      </c>
      <c r="E9" s="6" t="s">
        <v>275</v>
      </c>
      <c r="F9" s="6" t="s">
        <v>9</v>
      </c>
      <c r="G9" s="6" t="s">
        <v>14</v>
      </c>
      <c r="H9" s="6" t="s">
        <v>15</v>
      </c>
      <c r="I9" s="6" t="s">
        <v>33</v>
      </c>
      <c r="J9" s="6" t="s">
        <v>10</v>
      </c>
      <c r="K9" s="6" t="s">
        <v>32</v>
      </c>
      <c r="L9" s="6" t="s">
        <v>4</v>
      </c>
      <c r="M9" s="6" t="s">
        <v>11</v>
      </c>
    </row>
    <row r="10" spans="1:13" s="1" customFormat="1" ht="60" customHeight="1" x14ac:dyDescent="0.25">
      <c r="A10" s="1" t="s">
        <v>200</v>
      </c>
      <c r="B10" s="1" t="s">
        <v>7</v>
      </c>
      <c r="C10" s="1" t="s">
        <v>1</v>
      </c>
      <c r="D10" s="16" t="s">
        <v>12</v>
      </c>
      <c r="E10" s="14" t="s">
        <v>30</v>
      </c>
      <c r="F10" s="14" t="s">
        <v>13</v>
      </c>
      <c r="G10" s="1" t="s">
        <v>201</v>
      </c>
      <c r="H10" s="5" t="s">
        <v>16</v>
      </c>
      <c r="I10" s="5" t="s">
        <v>31</v>
      </c>
      <c r="J10" s="5" t="s">
        <v>24</v>
      </c>
      <c r="K10" s="5" t="s">
        <v>17</v>
      </c>
      <c r="L10" s="1" t="s">
        <v>51</v>
      </c>
    </row>
    <row r="11" spans="1:13" s="1" customFormat="1" ht="30" x14ac:dyDescent="0.25">
      <c r="A11" s="1" t="s">
        <v>200</v>
      </c>
      <c r="B11" s="1" t="s">
        <v>7</v>
      </c>
      <c r="C11" s="1" t="s">
        <v>1</v>
      </c>
      <c r="D11" s="17"/>
      <c r="E11" s="15"/>
      <c r="F11" s="15"/>
      <c r="G11" s="1" t="s">
        <v>202</v>
      </c>
      <c r="H11" s="1" t="s">
        <v>22</v>
      </c>
      <c r="I11" s="5" t="s">
        <v>34</v>
      </c>
      <c r="J11" s="1" t="s">
        <v>205</v>
      </c>
      <c r="K11" s="1" t="s">
        <v>23</v>
      </c>
      <c r="L11" s="1" t="s">
        <v>51</v>
      </c>
    </row>
    <row r="12" spans="1:13" s="1" customFormat="1" ht="30" x14ac:dyDescent="0.25">
      <c r="A12" s="1" t="s">
        <v>200</v>
      </c>
      <c r="B12" s="1" t="s">
        <v>7</v>
      </c>
      <c r="C12" s="1" t="s">
        <v>1</v>
      </c>
      <c r="D12" s="17"/>
      <c r="E12" s="15"/>
      <c r="F12" s="15"/>
      <c r="G12" s="1" t="s">
        <v>203</v>
      </c>
      <c r="H12" s="1" t="s">
        <v>26</v>
      </c>
      <c r="I12" s="5" t="s">
        <v>35</v>
      </c>
      <c r="J12" s="1" t="s">
        <v>28</v>
      </c>
      <c r="K12" s="1" t="s">
        <v>27</v>
      </c>
      <c r="L12" s="1" t="s">
        <v>51</v>
      </c>
    </row>
    <row r="13" spans="1:13" s="1" customFormat="1" ht="30" x14ac:dyDescent="0.25">
      <c r="A13" s="1" t="s">
        <v>200</v>
      </c>
      <c r="B13" s="1" t="s">
        <v>7</v>
      </c>
      <c r="C13" s="1" t="s">
        <v>1</v>
      </c>
      <c r="D13" s="17"/>
      <c r="E13" s="15"/>
      <c r="F13" s="15"/>
      <c r="G13" s="1" t="s">
        <v>204</v>
      </c>
      <c r="H13" s="1" t="s">
        <v>29</v>
      </c>
      <c r="I13" s="5" t="s">
        <v>36</v>
      </c>
      <c r="K13" s="5" t="s">
        <v>37</v>
      </c>
      <c r="L13" s="1" t="s">
        <v>51</v>
      </c>
    </row>
    <row r="14" spans="1:13" ht="45" x14ac:dyDescent="0.25">
      <c r="A14" s="1" t="s">
        <v>200</v>
      </c>
      <c r="B14" s="1" t="s">
        <v>7</v>
      </c>
      <c r="C14" s="1" t="s">
        <v>1</v>
      </c>
      <c r="D14" s="17" t="s">
        <v>214</v>
      </c>
      <c r="E14" s="15" t="s">
        <v>215</v>
      </c>
      <c r="F14" s="15" t="s">
        <v>55</v>
      </c>
      <c r="G14" s="1" t="s">
        <v>206</v>
      </c>
      <c r="H14" s="5" t="s">
        <v>208</v>
      </c>
      <c r="I14" s="5" t="s">
        <v>123</v>
      </c>
      <c r="J14" s="1"/>
      <c r="K14" s="5" t="s">
        <v>129</v>
      </c>
      <c r="L14" s="1" t="s">
        <v>51</v>
      </c>
    </row>
    <row r="15" spans="1:13" ht="30" x14ac:dyDescent="0.25">
      <c r="A15" s="1" t="s">
        <v>200</v>
      </c>
      <c r="B15" s="1" t="s">
        <v>7</v>
      </c>
      <c r="C15" s="1" t="s">
        <v>1</v>
      </c>
      <c r="D15" s="17"/>
      <c r="E15" s="15"/>
      <c r="F15" s="15"/>
      <c r="G15" s="1" t="s">
        <v>207</v>
      </c>
      <c r="H15" s="5" t="s">
        <v>209</v>
      </c>
      <c r="I15" s="5" t="s">
        <v>210</v>
      </c>
      <c r="J15" s="1" t="s">
        <v>211</v>
      </c>
      <c r="K15" s="5" t="s">
        <v>212</v>
      </c>
      <c r="L15" s="1" t="s">
        <v>51</v>
      </c>
    </row>
    <row r="16" spans="1:13" ht="30" x14ac:dyDescent="0.25">
      <c r="A16" s="1" t="s">
        <v>200</v>
      </c>
      <c r="B16" s="1" t="s">
        <v>7</v>
      </c>
      <c r="C16" s="1" t="s">
        <v>1</v>
      </c>
      <c r="D16" s="17"/>
      <c r="E16" s="15"/>
      <c r="F16" s="15"/>
      <c r="G16" s="1" t="s">
        <v>220</v>
      </c>
      <c r="H16" s="5" t="s">
        <v>221</v>
      </c>
      <c r="I16" s="5" t="s">
        <v>222</v>
      </c>
      <c r="K16" s="5" t="s">
        <v>223</v>
      </c>
      <c r="L16" s="1" t="s">
        <v>51</v>
      </c>
    </row>
    <row r="17" spans="1:12" ht="45" customHeight="1" x14ac:dyDescent="0.25">
      <c r="A17" s="1" t="s">
        <v>200</v>
      </c>
      <c r="B17" s="1" t="s">
        <v>7</v>
      </c>
      <c r="C17" s="1" t="s">
        <v>1</v>
      </c>
      <c r="D17" s="17" t="s">
        <v>224</v>
      </c>
      <c r="E17" s="15" t="s">
        <v>321</v>
      </c>
      <c r="F17" s="15" t="s">
        <v>225</v>
      </c>
      <c r="G17" s="1" t="s">
        <v>226</v>
      </c>
      <c r="H17" s="5" t="s">
        <v>227</v>
      </c>
      <c r="I17" s="5" t="s">
        <v>228</v>
      </c>
      <c r="J17" t="s">
        <v>229</v>
      </c>
      <c r="K17" s="5" t="s">
        <v>230</v>
      </c>
      <c r="L17" s="1" t="s">
        <v>51</v>
      </c>
    </row>
    <row r="18" spans="1:12" ht="30" x14ac:dyDescent="0.25">
      <c r="A18" s="1" t="s">
        <v>200</v>
      </c>
      <c r="B18" s="1" t="s">
        <v>7</v>
      </c>
      <c r="C18" s="1" t="s">
        <v>1</v>
      </c>
      <c r="D18" s="17"/>
      <c r="E18" s="15"/>
      <c r="F18" s="15"/>
      <c r="G18" s="1" t="s">
        <v>231</v>
      </c>
      <c r="H18" s="5" t="s">
        <v>232</v>
      </c>
      <c r="I18" s="5" t="s">
        <v>233</v>
      </c>
      <c r="K18" s="5" t="s">
        <v>234</v>
      </c>
      <c r="L18" s="1" t="s">
        <v>51</v>
      </c>
    </row>
    <row r="19" spans="1:12" ht="30" x14ac:dyDescent="0.25">
      <c r="A19" s="1" t="s">
        <v>200</v>
      </c>
      <c r="B19" s="1" t="s">
        <v>7</v>
      </c>
      <c r="C19" s="1" t="s">
        <v>1</v>
      </c>
      <c r="D19" s="17"/>
      <c r="E19" s="15"/>
      <c r="F19" s="15"/>
      <c r="G19" s="1" t="s">
        <v>235</v>
      </c>
      <c r="H19" s="5" t="s">
        <v>236</v>
      </c>
      <c r="I19" s="5" t="s">
        <v>237</v>
      </c>
      <c r="J19" t="s">
        <v>238</v>
      </c>
      <c r="K19" s="5" t="s">
        <v>239</v>
      </c>
      <c r="L19" s="1" t="s">
        <v>51</v>
      </c>
    </row>
    <row r="20" spans="1:12" ht="30" x14ac:dyDescent="0.25">
      <c r="A20" s="1" t="s">
        <v>200</v>
      </c>
      <c r="B20" s="1" t="s">
        <v>7</v>
      </c>
      <c r="C20" s="1" t="s">
        <v>1</v>
      </c>
      <c r="D20" s="17"/>
      <c r="E20" s="15"/>
      <c r="F20" s="15"/>
      <c r="G20" s="1" t="s">
        <v>246</v>
      </c>
      <c r="H20" s="5" t="s">
        <v>240</v>
      </c>
      <c r="I20" s="5" t="s">
        <v>241</v>
      </c>
      <c r="K20" s="5" t="s">
        <v>242</v>
      </c>
      <c r="L20" s="1" t="s">
        <v>51</v>
      </c>
    </row>
    <row r="21" spans="1:12" ht="30" x14ac:dyDescent="0.25">
      <c r="A21" s="1" t="s">
        <v>200</v>
      </c>
      <c r="B21" s="1" t="s">
        <v>7</v>
      </c>
      <c r="C21" s="1" t="s">
        <v>1</v>
      </c>
      <c r="D21" s="17"/>
      <c r="E21" s="15"/>
      <c r="F21" s="15"/>
      <c r="G21" s="1" t="s">
        <v>247</v>
      </c>
      <c r="H21" s="5" t="s">
        <v>243</v>
      </c>
      <c r="I21" s="5" t="s">
        <v>244</v>
      </c>
      <c r="K21" s="5" t="s">
        <v>245</v>
      </c>
      <c r="L21" s="1" t="s">
        <v>51</v>
      </c>
    </row>
    <row r="22" spans="1:12" ht="45" customHeight="1" x14ac:dyDescent="0.25">
      <c r="A22" s="1" t="s">
        <v>200</v>
      </c>
      <c r="B22" s="1" t="s">
        <v>7</v>
      </c>
      <c r="C22" s="1" t="s">
        <v>1</v>
      </c>
      <c r="D22" s="21" t="s">
        <v>323</v>
      </c>
      <c r="E22" s="15" t="s">
        <v>322</v>
      </c>
      <c r="F22" s="15" t="s">
        <v>225</v>
      </c>
      <c r="G22" s="1" t="s">
        <v>226</v>
      </c>
      <c r="H22" s="5" t="s">
        <v>227</v>
      </c>
      <c r="I22" s="5" t="s">
        <v>228</v>
      </c>
      <c r="J22" t="s">
        <v>229</v>
      </c>
      <c r="K22" s="5" t="s">
        <v>230</v>
      </c>
      <c r="L22" s="1" t="s">
        <v>51</v>
      </c>
    </row>
    <row r="23" spans="1:12" ht="30" x14ac:dyDescent="0.25">
      <c r="A23" s="1" t="s">
        <v>200</v>
      </c>
      <c r="B23" s="1" t="s">
        <v>7</v>
      </c>
      <c r="C23" s="1" t="s">
        <v>1</v>
      </c>
      <c r="D23" s="21"/>
      <c r="E23" s="15"/>
      <c r="F23" s="15"/>
      <c r="G23" s="1" t="s">
        <v>231</v>
      </c>
      <c r="H23" s="5" t="s">
        <v>232</v>
      </c>
      <c r="I23" s="5" t="s">
        <v>233</v>
      </c>
      <c r="K23" s="5" t="s">
        <v>234</v>
      </c>
      <c r="L23" s="1" t="s">
        <v>51</v>
      </c>
    </row>
    <row r="24" spans="1:12" ht="30" x14ac:dyDescent="0.25">
      <c r="A24" s="1" t="s">
        <v>200</v>
      </c>
      <c r="B24" s="1" t="s">
        <v>7</v>
      </c>
      <c r="C24" s="1" t="s">
        <v>1</v>
      </c>
      <c r="D24" s="21"/>
      <c r="E24" s="15"/>
      <c r="F24" s="15"/>
      <c r="G24" s="1" t="s">
        <v>235</v>
      </c>
      <c r="H24" s="5" t="s">
        <v>236</v>
      </c>
      <c r="I24" s="5" t="s">
        <v>237</v>
      </c>
      <c r="J24" t="s">
        <v>238</v>
      </c>
      <c r="K24" s="5" t="s">
        <v>239</v>
      </c>
      <c r="L24" s="1" t="s">
        <v>51</v>
      </c>
    </row>
    <row r="25" spans="1:12" ht="30" x14ac:dyDescent="0.25">
      <c r="A25" s="1" t="s">
        <v>200</v>
      </c>
      <c r="B25" s="1" t="s">
        <v>7</v>
      </c>
      <c r="C25" s="1" t="s">
        <v>1</v>
      </c>
      <c r="D25" s="21"/>
      <c r="E25" s="15"/>
      <c r="F25" s="15"/>
      <c r="G25" s="1" t="s">
        <v>246</v>
      </c>
      <c r="H25" s="5" t="s">
        <v>240</v>
      </c>
      <c r="I25" s="5" t="s">
        <v>241</v>
      </c>
      <c r="K25" s="5" t="s">
        <v>242</v>
      </c>
      <c r="L25" s="9" t="s">
        <v>52</v>
      </c>
    </row>
    <row r="26" spans="1:12" ht="30" x14ac:dyDescent="0.25">
      <c r="A26" s="1" t="s">
        <v>200</v>
      </c>
      <c r="B26" s="1" t="s">
        <v>7</v>
      </c>
      <c r="C26" s="1" t="s">
        <v>1</v>
      </c>
      <c r="D26" s="21"/>
      <c r="E26" s="15"/>
      <c r="F26" s="15"/>
      <c r="G26" s="1" t="s">
        <v>247</v>
      </c>
      <c r="H26" s="5" t="s">
        <v>243</v>
      </c>
      <c r="I26" s="5" t="s">
        <v>244</v>
      </c>
      <c r="K26" s="5" t="s">
        <v>245</v>
      </c>
      <c r="L26" s="9" t="s">
        <v>52</v>
      </c>
    </row>
    <row r="29" spans="1:12" x14ac:dyDescent="0.25">
      <c r="J29" s="41" t="s">
        <v>51</v>
      </c>
      <c r="K29" s="41">
        <f>COUNTIF(L10:L36,"PASS")</f>
        <v>15</v>
      </c>
    </row>
    <row r="30" spans="1:12" x14ac:dyDescent="0.25">
      <c r="J30" s="41" t="s">
        <v>52</v>
      </c>
      <c r="K30" s="41">
        <f>COUNTIF(L10:L36,"FAIL")</f>
        <v>2</v>
      </c>
    </row>
    <row r="31" spans="1:12" x14ac:dyDescent="0.25">
      <c r="J31" s="41" t="s">
        <v>96</v>
      </c>
      <c r="K31" s="41">
        <v>0</v>
      </c>
    </row>
    <row r="33" spans="10:11" x14ac:dyDescent="0.25">
      <c r="J33" s="41" t="s">
        <v>327</v>
      </c>
      <c r="K33">
        <f>SUM(K29:K31)</f>
        <v>17</v>
      </c>
    </row>
  </sheetData>
  <mergeCells count="12">
    <mergeCell ref="D22:D26"/>
    <mergeCell ref="E22:E26"/>
    <mergeCell ref="F22:F26"/>
    <mergeCell ref="D17:D21"/>
    <mergeCell ref="E17:E21"/>
    <mergeCell ref="F17:F21"/>
    <mergeCell ref="D10:D13"/>
    <mergeCell ref="E10:E13"/>
    <mergeCell ref="F10:F13"/>
    <mergeCell ref="D14:D16"/>
    <mergeCell ref="E14:E16"/>
    <mergeCell ref="F14:F16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12AA-5474-47BC-B652-316F9560D6B5}">
  <sheetPr>
    <tabColor rgb="FF0070C0"/>
  </sheetPr>
  <dimension ref="C10:K15"/>
  <sheetViews>
    <sheetView workbookViewId="0">
      <selection activeCell="U28" sqref="U28"/>
    </sheetView>
  </sheetViews>
  <sheetFormatPr defaultRowHeight="15" x14ac:dyDescent="0.25"/>
  <cols>
    <col min="11" max="11" width="10.28515625" bestFit="1" customWidth="1"/>
  </cols>
  <sheetData>
    <row r="10" spans="3:11" x14ac:dyDescent="0.25">
      <c r="C10" s="45" t="s">
        <v>326</v>
      </c>
      <c r="D10" s="45"/>
      <c r="E10" s="45"/>
      <c r="F10" s="46" t="s">
        <v>51</v>
      </c>
      <c r="G10" s="46" t="s">
        <v>52</v>
      </c>
      <c r="H10" s="46" t="s">
        <v>330</v>
      </c>
      <c r="I10" s="46" t="s">
        <v>327</v>
      </c>
      <c r="J10" s="46"/>
      <c r="K10" s="46" t="s">
        <v>329</v>
      </c>
    </row>
    <row r="11" spans="3:11" x14ac:dyDescent="0.25">
      <c r="C11" s="42" t="s">
        <v>100</v>
      </c>
      <c r="D11" s="42"/>
      <c r="E11" s="42"/>
      <c r="F11" s="43">
        <f>'Client Management'!K59</f>
        <v>41</v>
      </c>
      <c r="G11" s="43">
        <f>'Client Management'!K60</f>
        <v>5</v>
      </c>
      <c r="H11" s="43">
        <f>'Client Management'!K61</f>
        <v>0</v>
      </c>
      <c r="I11" s="43">
        <f>'Client Management'!K63</f>
        <v>46</v>
      </c>
      <c r="J11" s="43"/>
      <c r="K11" s="44">
        <f>F11/I11</f>
        <v>0.89130434782608692</v>
      </c>
    </row>
    <row r="12" spans="3:11" x14ac:dyDescent="0.25">
      <c r="C12" s="42" t="s">
        <v>2</v>
      </c>
      <c r="D12" s="42"/>
      <c r="E12" s="42"/>
      <c r="F12" s="43">
        <f>'Loan Management'!K34</f>
        <v>12</v>
      </c>
      <c r="G12" s="43">
        <f>'Loan Management'!K35</f>
        <v>3</v>
      </c>
      <c r="H12" s="43">
        <f>'Loan Management'!K36</f>
        <v>7</v>
      </c>
      <c r="I12" s="43">
        <f>'Loan Management'!K38</f>
        <v>22</v>
      </c>
      <c r="J12" s="43"/>
      <c r="K12" s="44">
        <f>F12/I12</f>
        <v>0.54545454545454541</v>
      </c>
    </row>
    <row r="13" spans="3:11" x14ac:dyDescent="0.25">
      <c r="C13" s="42" t="s">
        <v>324</v>
      </c>
      <c r="D13" s="42"/>
      <c r="E13" s="42"/>
      <c r="F13" s="43">
        <f>'Payment Management'!K21</f>
        <v>6</v>
      </c>
      <c r="G13" s="43">
        <f>'Payment Management'!K22</f>
        <v>1</v>
      </c>
      <c r="H13" s="43">
        <f>'Payment Management'!K23</f>
        <v>2</v>
      </c>
      <c r="I13" s="43">
        <f>'Payment Management'!K25</f>
        <v>9</v>
      </c>
      <c r="J13" s="43"/>
      <c r="K13" s="44">
        <f>F13/I13</f>
        <v>0.66666666666666663</v>
      </c>
    </row>
    <row r="14" spans="3:11" x14ac:dyDescent="0.25">
      <c r="C14" s="42" t="s">
        <v>325</v>
      </c>
      <c r="D14" s="42"/>
      <c r="E14" s="42"/>
      <c r="F14" s="43">
        <f>'Email Notification'!K29</f>
        <v>15</v>
      </c>
      <c r="G14" s="43">
        <f>'Email Notification'!K30</f>
        <v>2</v>
      </c>
      <c r="H14" s="43">
        <f>'Email Notification'!K31</f>
        <v>0</v>
      </c>
      <c r="I14" s="43">
        <f>'Email Notification'!K33</f>
        <v>17</v>
      </c>
      <c r="J14" s="43"/>
      <c r="K14" s="44">
        <f>F14/I14</f>
        <v>0.88235294117647056</v>
      </c>
    </row>
    <row r="15" spans="3:11" x14ac:dyDescent="0.25">
      <c r="C15" s="42" t="s">
        <v>328</v>
      </c>
      <c r="D15" s="42"/>
      <c r="E15" s="42"/>
      <c r="F15" s="43">
        <f>SUM(F11:F14)</f>
        <v>74</v>
      </c>
      <c r="G15" s="43">
        <f>SUM(G11:G14)</f>
        <v>11</v>
      </c>
      <c r="H15" s="43">
        <f>SUM(H11:H14)</f>
        <v>9</v>
      </c>
      <c r="I15" s="43">
        <f>SUM(I11:I14)</f>
        <v>94</v>
      </c>
      <c r="J15" s="43"/>
      <c r="K15" s="44">
        <f>F15/I15</f>
        <v>0.78723404255319152</v>
      </c>
    </row>
  </sheetData>
  <mergeCells count="6">
    <mergeCell ref="C10:E10"/>
    <mergeCell ref="C11:E11"/>
    <mergeCell ref="C12:E12"/>
    <mergeCell ref="C13:E13"/>
    <mergeCell ref="C14:E14"/>
    <mergeCell ref="C15:E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Client Management</vt:lpstr>
      <vt:lpstr>Loan Management</vt:lpstr>
      <vt:lpstr>Payment Management</vt:lpstr>
      <vt:lpstr>Email Notification</vt:lpstr>
      <vt:lpstr>Score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Japheth Namukuru</dc:creator>
  <cp:lastModifiedBy>Japheth Namukuru</cp:lastModifiedBy>
  <dcterms:created xsi:type="dcterms:W3CDTF">2025-01-15T14:43:30Z</dcterms:created>
  <dcterms:modified xsi:type="dcterms:W3CDTF">2025-01-19T16:56:48Z</dcterms:modified>
</cp:coreProperties>
</file>