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\Documents\"/>
    </mc:Choice>
  </mc:AlternateContent>
  <bookViews>
    <workbookView xWindow="0" yWindow="0" windowWidth="16815" windowHeight="7755" activeTab="3"/>
  </bookViews>
  <sheets>
    <sheet name="Parte legal" sheetId="18" r:id="rId1"/>
    <sheet name="Preescripción del entrenamiendo" sheetId="1" r:id="rId2"/>
    <sheet name="Medidas antropometricas " sheetId="10" r:id="rId3"/>
    <sheet name="Mesociclo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10" l="1"/>
  <c r="K81" i="10" s="1"/>
  <c r="M81" i="10"/>
  <c r="M82" i="10" s="1"/>
  <c r="C87" i="10"/>
  <c r="E87" i="10"/>
  <c r="B88" i="10"/>
  <c r="D88" i="10"/>
  <c r="G88" i="10"/>
  <c r="G89" i="10" s="1"/>
  <c r="G90" i="10" s="1"/>
  <c r="J72" i="10"/>
  <c r="I73" i="10" s="1"/>
  <c r="K73" i="10"/>
  <c r="D74" i="10"/>
  <c r="B75" i="10" s="1"/>
  <c r="C83" i="10"/>
  <c r="D83" i="10"/>
  <c r="C84" i="10"/>
  <c r="B64" i="1"/>
  <c r="C64" i="1"/>
  <c r="B65" i="1"/>
  <c r="C55" i="1"/>
  <c r="A56" i="1" s="1"/>
  <c r="C57" i="1" s="1"/>
  <c r="D64" i="1" l="1"/>
  <c r="C65" i="1" s="1"/>
  <c r="D65" i="1" s="1"/>
  <c r="E83" i="10"/>
  <c r="D84" i="10" s="1"/>
  <c r="E84" i="10" s="1"/>
  <c r="J80" i="10" s="1"/>
  <c r="I81" i="10" s="1"/>
  <c r="I82" i="10" s="1"/>
  <c r="I83" i="10" s="1"/>
  <c r="I84" i="10" s="1"/>
  <c r="I74" i="10"/>
  <c r="M72" i="10" s="1"/>
  <c r="M73" i="10" s="1"/>
  <c r="B89" i="10"/>
  <c r="B90" i="10" s="1"/>
  <c r="B91" i="10" s="1"/>
  <c r="D76" i="10"/>
  <c r="D78" i="10"/>
  <c r="D80" i="10"/>
  <c r="D77" i="10"/>
  <c r="D79" i="10"/>
  <c r="C60" i="1"/>
  <c r="C58" i="1"/>
  <c r="C61" i="1"/>
  <c r="C59" i="1"/>
  <c r="S83" i="9"/>
  <c r="P83" i="9"/>
  <c r="M83" i="9"/>
  <c r="J83" i="9"/>
  <c r="G83" i="9"/>
  <c r="S65" i="9"/>
  <c r="P65" i="9"/>
  <c r="M65" i="9"/>
  <c r="J65" i="9"/>
  <c r="G65" i="9"/>
  <c r="S47" i="9"/>
  <c r="P47" i="9"/>
  <c r="M47" i="9"/>
  <c r="J47" i="9"/>
  <c r="G47" i="9"/>
  <c r="P29" i="9" l="1"/>
  <c r="S29" i="9"/>
  <c r="M29" i="9"/>
  <c r="J29" i="9"/>
  <c r="G29" i="9"/>
</calcChain>
</file>

<file path=xl/sharedStrings.xml><?xml version="1.0" encoding="utf-8"?>
<sst xmlns="http://schemas.openxmlformats.org/spreadsheetml/2006/main" count="848" uniqueCount="281">
  <si>
    <t>DATOS PERSONALES</t>
  </si>
  <si>
    <t>RH</t>
  </si>
  <si>
    <t>Apellidos</t>
  </si>
  <si>
    <t>Nombres</t>
  </si>
  <si>
    <t>Fecha de nacimiento</t>
  </si>
  <si>
    <t>Telefono</t>
  </si>
  <si>
    <t>Eps</t>
  </si>
  <si>
    <t>Numero de documento</t>
  </si>
  <si>
    <t>Ocupación</t>
  </si>
  <si>
    <t>Peso</t>
  </si>
  <si>
    <t>Talla</t>
  </si>
  <si>
    <t>Masa Libre de Grasa (MLG)</t>
  </si>
  <si>
    <t>Masa Grasa (MG)</t>
  </si>
  <si>
    <t>Tasa metabólica basal (TMB)</t>
  </si>
  <si>
    <t>Gasto calórico</t>
  </si>
  <si>
    <t xml:space="preserve">Telefono  </t>
  </si>
  <si>
    <t>Sexo</t>
  </si>
  <si>
    <t>Edad</t>
  </si>
  <si>
    <t xml:space="preserve">Natalia </t>
  </si>
  <si>
    <t>Sanchez Rozo</t>
  </si>
  <si>
    <t>Mujer</t>
  </si>
  <si>
    <t>Independiente</t>
  </si>
  <si>
    <t>Sura</t>
  </si>
  <si>
    <t>B-</t>
  </si>
  <si>
    <t>Martha Cecilia Rozo</t>
  </si>
  <si>
    <t>¿Ha tenido operaciones graves?</t>
  </si>
  <si>
    <t>Padre</t>
  </si>
  <si>
    <t>Madre</t>
  </si>
  <si>
    <t>Hermano</t>
  </si>
  <si>
    <t>Hermana</t>
  </si>
  <si>
    <t>Abuelo</t>
  </si>
  <si>
    <t>Abuela</t>
  </si>
  <si>
    <t>Riñón</t>
  </si>
  <si>
    <t>Hernia</t>
  </si>
  <si>
    <t>Pulmones</t>
  </si>
  <si>
    <t>Otra:</t>
  </si>
  <si>
    <t>¿Algún familiar ha sufrido ataque al corazón antes de los  50 años?</t>
  </si>
  <si>
    <t>Articulaciones</t>
  </si>
  <si>
    <t>Si</t>
  </si>
  <si>
    <t>No</t>
  </si>
  <si>
    <t>¿Cuál?</t>
  </si>
  <si>
    <t>¿Tiene o tuvo alguna enfermedad (diagnosticada o tratada por un médico)? Por ejemplo Diabetes, Hipertensión etc</t>
  </si>
  <si>
    <t>¿Tiene dolores frecuentes?</t>
  </si>
  <si>
    <t>Rodilla</t>
  </si>
  <si>
    <t>Cadera</t>
  </si>
  <si>
    <t>Cuello</t>
  </si>
  <si>
    <t>NO</t>
  </si>
  <si>
    <t>Corazón</t>
  </si>
  <si>
    <t>Espalda</t>
  </si>
  <si>
    <t>Tobillo</t>
  </si>
  <si>
    <t>Codo</t>
  </si>
  <si>
    <t>¿Toma algun medicamento en la actualidad?</t>
  </si>
  <si>
    <t>¿Es alérgico a algun alimento</t>
  </si>
  <si>
    <t>¿Tiene varices prominentes?</t>
  </si>
  <si>
    <t>¿Tiene celulitis muy marcada?</t>
  </si>
  <si>
    <t>¿Toma vitaminas o algun suplemento nutricional?</t>
  </si>
  <si>
    <t>¿Cuándo fue su último control médico?</t>
  </si>
  <si>
    <t>80kg</t>
  </si>
  <si>
    <t>1,56mts</t>
  </si>
  <si>
    <t>Hace 3 meses</t>
  </si>
  <si>
    <t>X</t>
  </si>
  <si>
    <t>Historial Familiar</t>
  </si>
  <si>
    <t>Alguno de sus familiares (padres, tíos, abuelos o hermanos) padece o ha padecido una o varias de las siguientes
enfermedades:</t>
  </si>
  <si>
    <t>INFORMACIÓN MEDICO-NUTRICIONAL</t>
  </si>
  <si>
    <t>Enfermedad coronaria (antes de los 30)</t>
  </si>
  <si>
    <t>SI</t>
  </si>
  <si>
    <t>Muerte súbita(antes de los 50 años)</t>
  </si>
  <si>
    <t>Cáncer</t>
  </si>
  <si>
    <t>Diabetes</t>
  </si>
  <si>
    <t>Hipertensión</t>
  </si>
  <si>
    <t>Obesidad</t>
  </si>
  <si>
    <t>Otro ¿Cuál?</t>
  </si>
  <si>
    <t>Infrto o accidente cerebro vascular</t>
  </si>
  <si>
    <t>ESTILO DE VIDA Y SALUD</t>
  </si>
  <si>
    <t>¿Actualmente fuma?</t>
  </si>
  <si>
    <t>¿Cuántos cigarrillos al día?</t>
  </si>
  <si>
    <t>¿Cuántas veces a la semana?</t>
  </si>
  <si>
    <t>¿Consume licor?</t>
  </si>
  <si>
    <t>¿Ya ha tenido experiencias en gimnasios con pesas?</t>
  </si>
  <si>
    <t>¿Cómo fue la experiencia?</t>
  </si>
  <si>
    <t>Buena</t>
  </si>
  <si>
    <t>Regular</t>
  </si>
  <si>
    <t>Malo</t>
  </si>
  <si>
    <t>¿Por qué?</t>
  </si>
  <si>
    <t>¿Hace ejercicio con regularidad en la actualidad?</t>
  </si>
  <si>
    <t>Si respondio que no ¿Cuánto hace que no realiza actividad física?</t>
  </si>
  <si>
    <t>Si respondio si ¿Cuántos días a la semana realiza mas de 20 minutos de ejercicio?</t>
  </si>
  <si>
    <t>OBJETIVOS GENERALES</t>
  </si>
  <si>
    <t>¿Cuál es su objetivo principal para su programa de entrenamiento? Puede elegir dos como máximo</t>
  </si>
  <si>
    <t>Aumentar su masa muscular</t>
  </si>
  <si>
    <t>Tonificar o endurecer</t>
  </si>
  <si>
    <t>Bajar de peso</t>
  </si>
  <si>
    <t>Sentirse mejor</t>
  </si>
  <si>
    <t>Por prescripción médica</t>
  </si>
  <si>
    <t>Otro ¿Cuál?:</t>
  </si>
  <si>
    <t>Par Q</t>
  </si>
  <si>
    <t>¿Le ha dicho el médico que tiene problemas cardiacos?</t>
  </si>
  <si>
    <t>¿Tiene dolores en el corazón o en el pecho frecuentemente?</t>
  </si>
  <si>
    <t>¿Suele sentirse excesivamente cansado o tener fuertes mareos?</t>
  </si>
  <si>
    <t>¿Le ha dicho algún médico que su tensión es demasiado alta?</t>
  </si>
  <si>
    <t>¿Le ha dicho el médico que tiene algún problema en los huesos o en las articulaciones como artritis, que ha empeorado o prodria empeorar con el ejercicio?</t>
  </si>
  <si>
    <t>¿Hay alguna razón física, que no se menciones que no se mencione aquí, a causa de la cual no debería seguir un programa de actividades incluso si lo deseara?</t>
  </si>
  <si>
    <t>¿Tiene mas de 65 años y no esta acostumbrado al ejercicio?</t>
  </si>
  <si>
    <t>Hace 3 semanas</t>
  </si>
  <si>
    <t>En caso de emergencia llamar a:</t>
  </si>
  <si>
    <t>Indice de masa corporal (IMC)</t>
  </si>
  <si>
    <t>Natalia Sanchez</t>
  </si>
  <si>
    <t>Frecuencia Cardiaca Maxima</t>
  </si>
  <si>
    <t>Medidas antropometricas</t>
  </si>
  <si>
    <t>Hombro subjetivo</t>
  </si>
  <si>
    <t>Hombro objetivo</t>
  </si>
  <si>
    <t>Espalda subjetiva</t>
  </si>
  <si>
    <t>Espalda objetiva</t>
  </si>
  <si>
    <t>Pecho</t>
  </si>
  <si>
    <t>Cadera Alta</t>
  </si>
  <si>
    <t>Cadera baja</t>
  </si>
  <si>
    <t>Pantorrilla</t>
  </si>
  <si>
    <t>Pliegues cutaneos</t>
  </si>
  <si>
    <t>Abdominal</t>
  </si>
  <si>
    <t>mm</t>
  </si>
  <si>
    <t>PLAN DE CLASES PERSONALIZADAS FITNESS</t>
  </si>
  <si>
    <t>Actividad</t>
  </si>
  <si>
    <t>Ejercicios higiene postural</t>
  </si>
  <si>
    <t>INICIAL</t>
  </si>
  <si>
    <t>FINAL</t>
  </si>
  <si>
    <t>Objetivos específicos</t>
  </si>
  <si>
    <t>Realizar movimientos en semicuerpos para correccion postural</t>
  </si>
  <si>
    <t xml:space="preserve">Temas a trabajar </t>
  </si>
  <si>
    <t>Duración de actividad</t>
  </si>
  <si>
    <t>Descripcion del tema</t>
  </si>
  <si>
    <t>Evaluación si cumple, no cumple</t>
  </si>
  <si>
    <t>Movimiento articular</t>
  </si>
  <si>
    <t>Calentamiento general</t>
  </si>
  <si>
    <t>Calentamiento específico</t>
  </si>
  <si>
    <t>5 Minutos</t>
  </si>
  <si>
    <t>3 Minutos</t>
  </si>
  <si>
    <t>2 Minutos</t>
  </si>
  <si>
    <t>Movimientos específicos en las articulaciones del sistema motor</t>
  </si>
  <si>
    <t>Sentadilla con salto</t>
  </si>
  <si>
    <t>Burpees</t>
  </si>
  <si>
    <t>Estiramiento de isquiotibiales</t>
  </si>
  <si>
    <t>Estiramiento brazos cruzados</t>
  </si>
  <si>
    <t>6 minutos</t>
  </si>
  <si>
    <t>10 minutos</t>
  </si>
  <si>
    <t>Estiramiento de espalda</t>
  </si>
  <si>
    <t>Estiramiento del piriforme</t>
  </si>
  <si>
    <t>Inclinación hacia delante</t>
  </si>
  <si>
    <t xml:space="preserve">Caminar al aire libre </t>
  </si>
  <si>
    <t xml:space="preserve">Firma </t>
  </si>
  <si>
    <t>Nombre del instructor</t>
  </si>
  <si>
    <t>Jader Oyola</t>
  </si>
  <si>
    <t>Nombre del coordinador</t>
  </si>
  <si>
    <t>Promedio en la frecuencia cardiaca (PPM) de 65% al 77%, se mantuvo en su base aerobica</t>
  </si>
  <si>
    <t xml:space="preserve">La entrenando realizó todos los ejercicios y estiramientos de corrección postural sin niguna dificultad </t>
  </si>
  <si>
    <t>El ejercicio se llevo a cabo en un espacio abierto para la vuelta a la calma y finalizar adecuadamente la sesión</t>
  </si>
  <si>
    <t>CENTRAL</t>
  </si>
  <si>
    <t>CETRAL</t>
  </si>
  <si>
    <t>VOLUMEN TOTAL</t>
  </si>
  <si>
    <t>CONTENIDO DE ENTRENAMIENTO</t>
  </si>
  <si>
    <t>CARGA</t>
  </si>
  <si>
    <t xml:space="preserve">EJERCICIO </t>
  </si>
  <si>
    <t>Lunes</t>
  </si>
  <si>
    <t>Calentamineto especifico</t>
  </si>
  <si>
    <t>Repeticiones</t>
  </si>
  <si>
    <t>Series</t>
  </si>
  <si>
    <t>Ejercicios de enfriamiento</t>
  </si>
  <si>
    <t>9 ejercicios de 15 a 20 segundos</t>
  </si>
  <si>
    <t>2 ejercicios, 15 repeticiones</t>
  </si>
  <si>
    <t>15*20% de peso</t>
  </si>
  <si>
    <t>4*16KL</t>
  </si>
  <si>
    <t>4 ejercicios vuelta a la calma</t>
  </si>
  <si>
    <t>Base aerobica 65%</t>
  </si>
  <si>
    <t>Prensa</t>
  </si>
  <si>
    <t>Peso muerto</t>
  </si>
  <si>
    <t>Haka</t>
  </si>
  <si>
    <t xml:space="preserve">Sentadilla con barra                        </t>
  </si>
  <si>
    <t xml:space="preserve">Sentadilla                         </t>
  </si>
  <si>
    <t>DENSIDAD</t>
  </si>
  <si>
    <t>Caminar</t>
  </si>
  <si>
    <t>Estocada con giro en la columna</t>
  </si>
  <si>
    <t>Flexión hacia adelante sentado</t>
  </si>
  <si>
    <t>2:30 min/4s</t>
  </si>
  <si>
    <t>2:00 min/4s</t>
  </si>
  <si>
    <t>FCR 74 MIMP</t>
  </si>
  <si>
    <t>Martes</t>
  </si>
  <si>
    <t>carrera en el sitio</t>
  </si>
  <si>
    <t>foam roller</t>
  </si>
  <si>
    <t>Elevacion frontal de brazo</t>
  </si>
  <si>
    <t>Carrera en el sitio</t>
  </si>
  <si>
    <t>Elevación lateral de brazo</t>
  </si>
  <si>
    <t>Press sentado con mancuernas</t>
  </si>
  <si>
    <t>Elevaciones laterales, tronco inclinado hacia adelante</t>
  </si>
  <si>
    <t>Elevaciones anteriores alternas con mancuernas</t>
  </si>
  <si>
    <t>Elevaciones laterales en la máquina</t>
  </si>
  <si>
    <t>T/TOTAL Min</t>
  </si>
  <si>
    <t>Miercoles</t>
  </si>
  <si>
    <t>Movimiento cuello, hombros , codos, muñecas, dedos, columna, cadera, rodillas, tobillos</t>
  </si>
  <si>
    <t>Tracción o dominadas en barra fija</t>
  </si>
  <si>
    <t>Estiramiento del dorsal ancho y el redondo mayor</t>
  </si>
  <si>
    <t>Polea al pecho con agarre estrecho</t>
  </si>
  <si>
    <t>Remo en polea baja</t>
  </si>
  <si>
    <t>Remo horizontal a una mano con mancuernas</t>
  </si>
  <si>
    <t>Pull over con polea alta brazos extendidos</t>
  </si>
  <si>
    <t>Fondos en paralelas</t>
  </si>
  <si>
    <t>Press de banca con barra olimpica</t>
  </si>
  <si>
    <t>Press de banco inclinado</t>
  </si>
  <si>
    <t>Press de banco plano</t>
  </si>
  <si>
    <t>Press de banco declinado</t>
  </si>
  <si>
    <t xml:space="preserve">Pull over con mancuerna </t>
  </si>
  <si>
    <t>Viernes</t>
  </si>
  <si>
    <t>Jueves</t>
  </si>
  <si>
    <t>Rotación del tronco, en maquina de giros</t>
  </si>
  <si>
    <t>Rotación del tronco con baston</t>
  </si>
  <si>
    <t>Encogimientos abdominales con polea alta</t>
  </si>
  <si>
    <t>Elevaciones de pierna en plancha inclinada</t>
  </si>
  <si>
    <t>Flexión lateral del tronco en banco</t>
  </si>
  <si>
    <t>1:40 min*4s</t>
  </si>
  <si>
    <t>2:00 min*4s</t>
  </si>
  <si>
    <t>2:40 min*4s</t>
  </si>
  <si>
    <t>2:30 min*4s</t>
  </si>
  <si>
    <t>EJERCICIO</t>
  </si>
  <si>
    <t>Carga</t>
  </si>
  <si>
    <t>15*25/80</t>
  </si>
  <si>
    <t>6*20KL Atempo 2 concentrico, 1 excentrico</t>
  </si>
  <si>
    <t>Frecuencia cardiaca en reposo</t>
  </si>
  <si>
    <t xml:space="preserve">Nombre </t>
  </si>
  <si>
    <t>Natalia Sanchez Rozo</t>
  </si>
  <si>
    <t>Inicio del test</t>
  </si>
  <si>
    <t xml:space="preserve">20 min base aerobica </t>
  </si>
  <si>
    <t>1 serie t.recuperación</t>
  </si>
  <si>
    <t>2 serie t.recuperación</t>
  </si>
  <si>
    <t>3 serie t..recuperación</t>
  </si>
  <si>
    <t>4 serie t.recuperación</t>
  </si>
  <si>
    <t>1:41 65%</t>
  </si>
  <si>
    <t>2:35 65%</t>
  </si>
  <si>
    <t>2:41 65%</t>
  </si>
  <si>
    <t>2:40 65%</t>
  </si>
  <si>
    <t>Resultado recuperación cardiovascular</t>
  </si>
  <si>
    <t>15 segundos a 1 minuto</t>
  </si>
  <si>
    <t>Excelente</t>
  </si>
  <si>
    <t>1 minuto a 2 minutos</t>
  </si>
  <si>
    <t>Bueno</t>
  </si>
  <si>
    <t>2 minutos a 3 minutos</t>
  </si>
  <si>
    <t>Normal</t>
  </si>
  <si>
    <t>3 minutos en adelante</t>
  </si>
  <si>
    <t>SEUNDA SEMANA</t>
  </si>
  <si>
    <t>TERCERA SEMANA</t>
  </si>
  <si>
    <t>CUARTA SEMANA</t>
  </si>
  <si>
    <t>Brazo derecho</t>
  </si>
  <si>
    <t>Bazo tensión derecho</t>
  </si>
  <si>
    <t>Brazo izquierdo</t>
  </si>
  <si>
    <t>Bazo tensión izquierdo</t>
  </si>
  <si>
    <t>Antebrazo derecho</t>
  </si>
  <si>
    <t>Antebrazo Izquierdo</t>
  </si>
  <si>
    <t>Cuadriceps medial derecho</t>
  </si>
  <si>
    <t>Cuadriceps medial izquiedo</t>
  </si>
  <si>
    <t>Cuadriceps proximal derecho</t>
  </si>
  <si>
    <t>Cuadriceps proximal izquierdo</t>
  </si>
  <si>
    <t>74 PPM</t>
  </si>
  <si>
    <t>TEST DE RESISTENCIA CARDIOVASCULAR</t>
  </si>
  <si>
    <t>Tricipital derecho</t>
  </si>
  <si>
    <t>Tricipital izquierdo</t>
  </si>
  <si>
    <t>Bicipital derecho</t>
  </si>
  <si>
    <t>Bicipital izquierdo</t>
  </si>
  <si>
    <t>Subescapular derecho</t>
  </si>
  <si>
    <t>Pierna derecha</t>
  </si>
  <si>
    <t>Pierna izquierda</t>
  </si>
  <si>
    <t>Gastronemio derecho</t>
  </si>
  <si>
    <t>Gastronemio izquierdo</t>
  </si>
  <si>
    <t>Suprailiaco derecho</t>
  </si>
  <si>
    <t>Suprailiaco izquierdo</t>
  </si>
  <si>
    <t>Subescapular izquierdo</t>
  </si>
  <si>
    <t>Nombre</t>
  </si>
  <si>
    <t>Rutina</t>
  </si>
  <si>
    <t>156cm</t>
  </si>
  <si>
    <t>Tipo 1 20%, 25%</t>
  </si>
  <si>
    <t xml:space="preserve">Mesociclo </t>
  </si>
  <si>
    <t>CONTRATO DE PRESTACIÓN DE SERVICIOS DE ENTRENAMIENTO PERSONALIZADO</t>
  </si>
  <si>
    <t>CONSENTIMIENTO INFORMADO</t>
  </si>
  <si>
    <t>20 años</t>
  </si>
  <si>
    <t>Elevaciones de tronco del 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</si>
</sst>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</borders>
  <cellStyleXfs count="2">
    <xf numFmtId="0" fontId="0" fillId="0" borderId="0"/>
    <xf numFmtId="0" fontId="1" fillId="2" borderId="5" applyNumberFormat="0" applyAlignment="0" applyProtection="0"/>
  </cellStyleXfs>
  <cellXfs count="17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9" fontId="3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0" borderId="6" xfId="0" applyBorder="1"/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 textRotation="255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22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23" xfId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5" xfId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2" borderId="5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 textRotation="255"/>
    </xf>
    <xf numFmtId="0" fontId="0" fillId="0" borderId="21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textRotation="255"/>
    </xf>
    <xf numFmtId="0" fontId="0" fillId="3" borderId="21" xfId="0" applyFill="1" applyBorder="1" applyAlignment="1">
      <alignment horizontal="center" vertical="center" textRotation="255"/>
    </xf>
    <xf numFmtId="0" fontId="0" fillId="3" borderId="7" xfId="0" applyFill="1" applyBorder="1" applyAlignment="1">
      <alignment horizontal="center" vertical="center" textRotation="255"/>
    </xf>
    <xf numFmtId="0" fontId="0" fillId="5" borderId="6" xfId="0" applyFill="1" applyBorder="1" applyAlignment="1">
      <alignment horizontal="center" textRotation="255"/>
    </xf>
    <xf numFmtId="0" fontId="0" fillId="5" borderId="21" xfId="0" applyFill="1" applyBorder="1" applyAlignment="1">
      <alignment horizontal="center" textRotation="255"/>
    </xf>
    <xf numFmtId="0" fontId="0" fillId="5" borderId="7" xfId="0" applyFill="1" applyBorder="1" applyAlignment="1">
      <alignment horizontal="center" textRotation="255"/>
    </xf>
    <xf numFmtId="0" fontId="0" fillId="6" borderId="6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textRotation="255"/>
    </xf>
    <xf numFmtId="0" fontId="0" fillId="6" borderId="21" xfId="0" applyFill="1" applyBorder="1" applyAlignment="1">
      <alignment horizontal="center" vertical="center" textRotation="255"/>
    </xf>
    <xf numFmtId="0" fontId="0" fillId="6" borderId="7" xfId="0" applyFill="1" applyBorder="1" applyAlignment="1">
      <alignment horizontal="center" vertical="center" textRotation="255"/>
    </xf>
    <xf numFmtId="0" fontId="0" fillId="0" borderId="21" xfId="0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textRotation="255"/>
    </xf>
    <xf numFmtId="0" fontId="0" fillId="5" borderId="21" xfId="0" applyFill="1" applyBorder="1" applyAlignment="1">
      <alignment horizontal="center" vertical="center" textRotation="255"/>
    </xf>
    <xf numFmtId="0" fontId="0" fillId="5" borderId="7" xfId="0" applyFill="1" applyBorder="1" applyAlignment="1">
      <alignment horizontal="center" vertical="center" textRotation="255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3.jpeg"/><Relationship Id="rId5" Type="http://schemas.openxmlformats.org/officeDocument/2006/relationships/image" Target="../media/image10.jpe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8</xdr:row>
      <xdr:rowOff>0</xdr:rowOff>
    </xdr:from>
    <xdr:to>
      <xdr:col>18</xdr:col>
      <xdr:colOff>151106</xdr:colOff>
      <xdr:row>53</xdr:row>
      <xdr:rowOff>152400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1524000"/>
          <a:ext cx="6551906" cy="8724900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8</xdr:row>
      <xdr:rowOff>38100</xdr:rowOff>
    </xdr:from>
    <xdr:to>
      <xdr:col>27</xdr:col>
      <xdr:colOff>445340</xdr:colOff>
      <xdr:row>53</xdr:row>
      <xdr:rowOff>95250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92400" y="1562100"/>
          <a:ext cx="6312740" cy="862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0</xdr:row>
      <xdr:rowOff>0</xdr:rowOff>
    </xdr:from>
    <xdr:to>
      <xdr:col>16</xdr:col>
      <xdr:colOff>476250</xdr:colOff>
      <xdr:row>4</xdr:row>
      <xdr:rowOff>139178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2700" y="0"/>
          <a:ext cx="2819400" cy="901178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58</xdr:row>
      <xdr:rowOff>152399</xdr:rowOff>
    </xdr:from>
    <xdr:to>
      <xdr:col>19</xdr:col>
      <xdr:colOff>266700</xdr:colOff>
      <xdr:row>112</xdr:row>
      <xdr:rowOff>114603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81950" y="11182349"/>
          <a:ext cx="7448550" cy="10249204"/>
        </a:xfrm>
        <a:prstGeom prst="rect">
          <a:avLst/>
        </a:prstGeom>
      </xdr:spPr>
    </xdr:pic>
    <xdr:clientData/>
  </xdr:twoCellAnchor>
  <xdr:twoCellAnchor editAs="oneCell">
    <xdr:from>
      <xdr:col>1</xdr:col>
      <xdr:colOff>148441</xdr:colOff>
      <xdr:row>7</xdr:row>
      <xdr:rowOff>74221</xdr:rowOff>
    </xdr:from>
    <xdr:to>
      <xdr:col>10</xdr:col>
      <xdr:colOff>123622</xdr:colOff>
      <xdr:row>53</xdr:row>
      <xdr:rowOff>86591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5389" y="1373085"/>
          <a:ext cx="6877714" cy="85477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</xdr:colOff>
      <xdr:row>0</xdr:row>
      <xdr:rowOff>23813</xdr:rowOff>
    </xdr:from>
    <xdr:to>
      <xdr:col>9</xdr:col>
      <xdr:colOff>1369218</xdr:colOff>
      <xdr:row>3</xdr:row>
      <xdr:rowOff>166687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7656" y="23813"/>
          <a:ext cx="2964656" cy="738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4</xdr:col>
      <xdr:colOff>664845</xdr:colOff>
      <xdr:row>67</xdr:row>
      <xdr:rowOff>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238500"/>
          <a:ext cx="4884420" cy="78105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26</xdr:row>
      <xdr:rowOff>0</xdr:rowOff>
    </xdr:from>
    <xdr:to>
      <xdr:col>12</xdr:col>
      <xdr:colOff>91440</xdr:colOff>
      <xdr:row>67</xdr:row>
      <xdr:rowOff>0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428"/>
        <a:stretch/>
      </xdr:blipFill>
      <xdr:spPr>
        <a:xfrm>
          <a:off x="6410325" y="4381500"/>
          <a:ext cx="4653915" cy="78105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17</xdr:col>
      <xdr:colOff>43296</xdr:colOff>
      <xdr:row>46</xdr:row>
      <xdr:rowOff>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89773" y="4481080"/>
          <a:ext cx="3073978" cy="389659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17</xdr:col>
      <xdr:colOff>0</xdr:colOff>
      <xdr:row>67</xdr:row>
      <xdr:rowOff>18353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89773" y="8572500"/>
          <a:ext cx="3030682" cy="3914944"/>
        </a:xfrm>
        <a:prstGeom prst="rect">
          <a:avLst/>
        </a:prstGeom>
      </xdr:spPr>
    </xdr:pic>
    <xdr:clientData/>
  </xdr:twoCellAnchor>
  <xdr:twoCellAnchor editAs="oneCell">
    <xdr:from>
      <xdr:col>2</xdr:col>
      <xdr:colOff>847725</xdr:colOff>
      <xdr:row>104</xdr:row>
      <xdr:rowOff>9526</xdr:rowOff>
    </xdr:from>
    <xdr:to>
      <xdr:col>4</xdr:col>
      <xdr:colOff>28575</xdr:colOff>
      <xdr:row>105</xdr:row>
      <xdr:rowOff>146454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3" b="19298"/>
        <a:stretch/>
      </xdr:blipFill>
      <xdr:spPr>
        <a:xfrm>
          <a:off x="3552825" y="19812001"/>
          <a:ext cx="1457325" cy="32742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3</xdr:col>
      <xdr:colOff>752475</xdr:colOff>
      <xdr:row>2</xdr:row>
      <xdr:rowOff>184664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5" y="0"/>
          <a:ext cx="2238375" cy="6323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52337</xdr:colOff>
      <xdr:row>12</xdr:row>
      <xdr:rowOff>20933</xdr:rowOff>
    </xdr:from>
    <xdr:to>
      <xdr:col>1</xdr:col>
      <xdr:colOff>559058</xdr:colOff>
      <xdr:row>13</xdr:row>
      <xdr:rowOff>149527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49" t="17036" r="13054" b="19885"/>
        <a:stretch/>
      </xdr:blipFill>
      <xdr:spPr>
        <a:xfrm>
          <a:off x="816430" y="7965411"/>
          <a:ext cx="506721" cy="480975"/>
        </a:xfrm>
        <a:prstGeom prst="rect">
          <a:avLst/>
        </a:prstGeom>
      </xdr:spPr>
    </xdr:pic>
    <xdr:clientData/>
  </xdr:twoCellAnchor>
  <xdr:twoCellAnchor editAs="oneCell">
    <xdr:from>
      <xdr:col>10</xdr:col>
      <xdr:colOff>341461</xdr:colOff>
      <xdr:row>0</xdr:row>
      <xdr:rowOff>0</xdr:rowOff>
    </xdr:from>
    <xdr:to>
      <xdr:col>10</xdr:col>
      <xdr:colOff>2354292</xdr:colOff>
      <xdr:row>2</xdr:row>
      <xdr:rowOff>194079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2923" y="0"/>
          <a:ext cx="2012831" cy="643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13"/>
  <sheetViews>
    <sheetView zoomScale="77" zoomScaleNormal="77" workbookViewId="0">
      <selection activeCell="B8" sqref="B8:AB55"/>
    </sheetView>
  </sheetViews>
  <sheetFormatPr baseColWidth="10" defaultRowHeight="15" x14ac:dyDescent="0.25"/>
  <cols>
    <col min="16" max="16" width="16.28515625" customWidth="1"/>
    <col min="17" max="17" width="16.85546875" customWidth="1"/>
  </cols>
  <sheetData>
    <row r="1" spans="2:28" x14ac:dyDescent="0.25">
      <c r="B1" s="130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2"/>
    </row>
    <row r="2" spans="2:28" x14ac:dyDescent="0.25">
      <c r="B2" s="173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5"/>
    </row>
    <row r="3" spans="2:28" x14ac:dyDescent="0.25"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5"/>
    </row>
    <row r="4" spans="2:28" x14ac:dyDescent="0.25">
      <c r="B4" s="173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5"/>
    </row>
    <row r="5" spans="2:28" x14ac:dyDescent="0.25">
      <c r="B5" s="133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5"/>
    </row>
    <row r="6" spans="2:28" x14ac:dyDescent="0.25">
      <c r="B6" s="176" t="s">
        <v>277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</row>
    <row r="7" spans="2:28" x14ac:dyDescent="0.25"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</row>
    <row r="8" spans="2:28" x14ac:dyDescent="0.25">
      <c r="B8" s="130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2"/>
    </row>
    <row r="9" spans="2:28" x14ac:dyDescent="0.25">
      <c r="B9" s="173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5"/>
    </row>
    <row r="10" spans="2:28" x14ac:dyDescent="0.25">
      <c r="B10" s="173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5"/>
    </row>
    <row r="11" spans="2:28" x14ac:dyDescent="0.25">
      <c r="B11" s="173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5"/>
    </row>
    <row r="12" spans="2:28" x14ac:dyDescent="0.25">
      <c r="B12" s="173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5"/>
    </row>
    <row r="13" spans="2:28" x14ac:dyDescent="0.25">
      <c r="B13" s="173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5"/>
    </row>
    <row r="14" spans="2:28" x14ac:dyDescent="0.25">
      <c r="B14" s="173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5"/>
    </row>
    <row r="15" spans="2:28" x14ac:dyDescent="0.25">
      <c r="B15" s="173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5"/>
    </row>
    <row r="16" spans="2:28" x14ac:dyDescent="0.25">
      <c r="B16" s="173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5"/>
    </row>
    <row r="17" spans="2:28" x14ac:dyDescent="0.25">
      <c r="B17" s="173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5"/>
    </row>
    <row r="18" spans="2:28" x14ac:dyDescent="0.25">
      <c r="B18" s="173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5"/>
    </row>
    <row r="19" spans="2:28" x14ac:dyDescent="0.25">
      <c r="B19" s="173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5"/>
    </row>
    <row r="20" spans="2:28" x14ac:dyDescent="0.25">
      <c r="B20" s="173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5"/>
    </row>
    <row r="21" spans="2:28" x14ac:dyDescent="0.25">
      <c r="B21" s="173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5"/>
    </row>
    <row r="22" spans="2:28" x14ac:dyDescent="0.25">
      <c r="B22" s="173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5"/>
    </row>
    <row r="23" spans="2:28" x14ac:dyDescent="0.25">
      <c r="B23" s="173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5"/>
    </row>
    <row r="24" spans="2:28" x14ac:dyDescent="0.25">
      <c r="B24" s="173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5"/>
    </row>
    <row r="25" spans="2:28" x14ac:dyDescent="0.25">
      <c r="B25" s="173"/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5"/>
    </row>
    <row r="26" spans="2:28" x14ac:dyDescent="0.25">
      <c r="B26" s="173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  <c r="Z26" s="174"/>
      <c r="AA26" s="174"/>
      <c r="AB26" s="175"/>
    </row>
    <row r="27" spans="2:28" x14ac:dyDescent="0.25">
      <c r="B27" s="173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5"/>
    </row>
    <row r="28" spans="2:28" x14ac:dyDescent="0.25">
      <c r="B28" s="173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5"/>
    </row>
    <row r="29" spans="2:28" x14ac:dyDescent="0.25">
      <c r="B29" s="173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5"/>
    </row>
    <row r="30" spans="2:28" x14ac:dyDescent="0.25">
      <c r="B30" s="173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5"/>
    </row>
    <row r="31" spans="2:28" x14ac:dyDescent="0.25"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5"/>
    </row>
    <row r="32" spans="2:28" x14ac:dyDescent="0.25">
      <c r="B32" s="173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5"/>
    </row>
    <row r="33" spans="2:28" x14ac:dyDescent="0.25">
      <c r="B33" s="173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5"/>
    </row>
    <row r="34" spans="2:28" x14ac:dyDescent="0.25">
      <c r="B34" s="173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5"/>
    </row>
    <row r="35" spans="2:28" x14ac:dyDescent="0.25">
      <c r="B35" s="173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5"/>
    </row>
    <row r="36" spans="2:28" x14ac:dyDescent="0.25">
      <c r="B36" s="173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5"/>
    </row>
    <row r="37" spans="2:28" x14ac:dyDescent="0.25">
      <c r="B37" s="173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5"/>
    </row>
    <row r="38" spans="2:28" x14ac:dyDescent="0.25">
      <c r="B38" s="173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5"/>
    </row>
    <row r="39" spans="2:28" x14ac:dyDescent="0.25">
      <c r="B39" s="173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5"/>
    </row>
    <row r="40" spans="2:28" x14ac:dyDescent="0.25">
      <c r="B40" s="173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5"/>
    </row>
    <row r="41" spans="2:28" x14ac:dyDescent="0.25">
      <c r="B41" s="173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5"/>
    </row>
    <row r="42" spans="2:28" x14ac:dyDescent="0.25">
      <c r="B42" s="173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5"/>
    </row>
    <row r="43" spans="2:28" x14ac:dyDescent="0.25"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5"/>
    </row>
    <row r="44" spans="2:28" x14ac:dyDescent="0.25"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5"/>
    </row>
    <row r="45" spans="2:28" x14ac:dyDescent="0.25"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5"/>
    </row>
    <row r="46" spans="2:28" x14ac:dyDescent="0.25">
      <c r="B46" s="173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5"/>
    </row>
    <row r="47" spans="2:28" x14ac:dyDescent="0.25">
      <c r="B47" s="173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5"/>
    </row>
    <row r="48" spans="2:28" x14ac:dyDescent="0.25">
      <c r="B48" s="173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5"/>
    </row>
    <row r="49" spans="2:28" x14ac:dyDescent="0.2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5"/>
    </row>
    <row r="50" spans="2:28" x14ac:dyDescent="0.2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5"/>
    </row>
    <row r="51" spans="2:28" x14ac:dyDescent="0.2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5"/>
    </row>
    <row r="52" spans="2:28" x14ac:dyDescent="0.2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5"/>
    </row>
    <row r="53" spans="2:28" x14ac:dyDescent="0.2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5"/>
    </row>
    <row r="54" spans="2:28" x14ac:dyDescent="0.2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5"/>
    </row>
    <row r="55" spans="2:28" ht="13.5" customHeight="1" x14ac:dyDescent="0.25">
      <c r="B55" s="133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5"/>
    </row>
    <row r="57" spans="2:28" x14ac:dyDescent="0.25">
      <c r="B57" s="178" t="s">
        <v>278</v>
      </c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2"/>
    </row>
    <row r="58" spans="2:28" x14ac:dyDescent="0.25">
      <c r="B58" s="133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5"/>
    </row>
    <row r="59" spans="2:28" x14ac:dyDescent="0.25"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</row>
    <row r="60" spans="2:28" x14ac:dyDescent="0.25"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</row>
    <row r="61" spans="2:28" x14ac:dyDescent="0.25"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</row>
    <row r="62" spans="2:28" x14ac:dyDescent="0.25"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</row>
    <row r="63" spans="2:28" x14ac:dyDescent="0.25"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</row>
    <row r="64" spans="2:28" x14ac:dyDescent="0.25"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</row>
    <row r="65" spans="2:28" x14ac:dyDescent="0.25"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</row>
    <row r="66" spans="2:28" x14ac:dyDescent="0.25"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</row>
    <row r="67" spans="2:28" x14ac:dyDescent="0.25"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</row>
    <row r="68" spans="2:28" x14ac:dyDescent="0.25"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</row>
    <row r="69" spans="2:28" x14ac:dyDescent="0.25"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</row>
    <row r="70" spans="2:28" x14ac:dyDescent="0.25"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</row>
    <row r="71" spans="2:28" x14ac:dyDescent="0.25"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</row>
    <row r="72" spans="2:28" x14ac:dyDescent="0.25"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</row>
    <row r="73" spans="2:28" x14ac:dyDescent="0.25"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</row>
    <row r="74" spans="2:28" x14ac:dyDescent="0.25"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</row>
    <row r="75" spans="2:28" x14ac:dyDescent="0.25"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</row>
    <row r="76" spans="2:28" x14ac:dyDescent="0.25"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</row>
    <row r="77" spans="2:28" x14ac:dyDescent="0.25">
      <c r="B77" s="174"/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</row>
    <row r="78" spans="2:28" x14ac:dyDescent="0.25">
      <c r="B78" s="174"/>
      <c r="C78" s="174"/>
      <c r="D78" s="174"/>
      <c r="E78" s="174"/>
      <c r="F78" s="174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</row>
    <row r="79" spans="2:28" x14ac:dyDescent="0.25">
      <c r="B79" s="174"/>
      <c r="C79" s="174"/>
      <c r="D79" s="174"/>
      <c r="E79" s="174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</row>
    <row r="80" spans="2:28" x14ac:dyDescent="0.25">
      <c r="B80" s="174"/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</row>
    <row r="81" spans="2:28" x14ac:dyDescent="0.25"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</row>
    <row r="82" spans="2:28" x14ac:dyDescent="0.25">
      <c r="B82" s="174"/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</row>
    <row r="83" spans="2:28" x14ac:dyDescent="0.25"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</row>
    <row r="84" spans="2:28" x14ac:dyDescent="0.25"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</row>
    <row r="85" spans="2:28" x14ac:dyDescent="0.25"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</row>
    <row r="86" spans="2:28" x14ac:dyDescent="0.25"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74"/>
      <c r="Z86" s="174"/>
      <c r="AA86" s="174"/>
      <c r="AB86" s="174"/>
    </row>
    <row r="87" spans="2:28" x14ac:dyDescent="0.25">
      <c r="B87" s="174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</row>
    <row r="88" spans="2:28" x14ac:dyDescent="0.25"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</row>
    <row r="89" spans="2:28" x14ac:dyDescent="0.25"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</row>
    <row r="90" spans="2:28" x14ac:dyDescent="0.25"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</row>
    <row r="91" spans="2:28" x14ac:dyDescent="0.25"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</row>
    <row r="92" spans="2:28" x14ac:dyDescent="0.25"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</row>
    <row r="93" spans="2:28" x14ac:dyDescent="0.25"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</row>
    <row r="94" spans="2:28" x14ac:dyDescent="0.25"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</row>
    <row r="95" spans="2:28" x14ac:dyDescent="0.25"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</row>
    <row r="96" spans="2:28" x14ac:dyDescent="0.25"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</row>
    <row r="97" spans="2:28" x14ac:dyDescent="0.25"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</row>
    <row r="98" spans="2:28" x14ac:dyDescent="0.25"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</row>
    <row r="99" spans="2:28" x14ac:dyDescent="0.25"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</row>
    <row r="100" spans="2:28" x14ac:dyDescent="0.25"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</row>
    <row r="101" spans="2:28" x14ac:dyDescent="0.25"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</row>
    <row r="102" spans="2:28" x14ac:dyDescent="0.25"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</row>
    <row r="103" spans="2:28" x14ac:dyDescent="0.25">
      <c r="B103" s="174"/>
      <c r="C103" s="174"/>
      <c r="D103" s="174"/>
      <c r="E103" s="174"/>
      <c r="F103" s="174"/>
      <c r="G103" s="174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</row>
    <row r="104" spans="2:28" x14ac:dyDescent="0.25"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</row>
    <row r="105" spans="2:28" x14ac:dyDescent="0.25"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</row>
    <row r="106" spans="2:28" x14ac:dyDescent="0.25"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</row>
    <row r="107" spans="2:28" x14ac:dyDescent="0.25"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</row>
    <row r="108" spans="2:28" x14ac:dyDescent="0.25"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</row>
    <row r="109" spans="2:28" x14ac:dyDescent="0.25"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</row>
    <row r="110" spans="2:28" x14ac:dyDescent="0.25"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</row>
    <row r="111" spans="2:28" x14ac:dyDescent="0.25"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</row>
    <row r="112" spans="2:28" x14ac:dyDescent="0.25"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</row>
    <row r="113" spans="2:28" x14ac:dyDescent="0.25"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</row>
  </sheetData>
  <mergeCells count="5">
    <mergeCell ref="B59:AB113"/>
    <mergeCell ref="B6:AB7"/>
    <mergeCell ref="B1:AB5"/>
    <mergeCell ref="B8:AB55"/>
    <mergeCell ref="B57:AB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2"/>
  <sheetViews>
    <sheetView zoomScale="80" zoomScaleNormal="80" workbookViewId="0">
      <selection activeCell="L4" sqref="L4"/>
    </sheetView>
  </sheetViews>
  <sheetFormatPr baseColWidth="10" defaultRowHeight="15" x14ac:dyDescent="0.25"/>
  <cols>
    <col min="1" max="1" width="29.85546875" customWidth="1"/>
    <col min="2" max="2" width="14.7109375" customWidth="1"/>
    <col min="3" max="3" width="15.5703125" customWidth="1"/>
    <col min="4" max="4" width="18.85546875" customWidth="1"/>
    <col min="5" max="5" width="15" customWidth="1"/>
    <col min="6" max="6" width="12" customWidth="1"/>
    <col min="7" max="7" width="12.5703125" customWidth="1"/>
    <col min="8" max="8" width="12.85546875" customWidth="1"/>
    <col min="10" max="10" width="21.28515625" customWidth="1"/>
    <col min="11" max="11" width="14.85546875" customWidth="1"/>
    <col min="13" max="13" width="13.140625" customWidth="1"/>
    <col min="16" max="16" width="13" customWidth="1"/>
  </cols>
  <sheetData>
    <row r="2" spans="1:18" ht="15" customHeight="1" x14ac:dyDescent="0.25"/>
    <row r="3" spans="1:18" ht="17.25" customHeight="1" x14ac:dyDescent="0.25"/>
    <row r="5" spans="1:18" ht="14.25" customHeight="1" thickBot="1" x14ac:dyDescent="0.3"/>
    <row r="6" spans="1:18" ht="16.5" thickTop="1" thickBot="1" x14ac:dyDescent="0.3">
      <c r="A6" s="44" t="s">
        <v>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8" ht="16.5" thickTop="1" thickBot="1" x14ac:dyDescent="0.3">
      <c r="A7" s="47" t="s">
        <v>3</v>
      </c>
      <c r="B7" s="47"/>
      <c r="C7" s="47" t="s">
        <v>2</v>
      </c>
      <c r="D7" s="47"/>
      <c r="E7" s="47" t="s">
        <v>7</v>
      </c>
      <c r="F7" s="47"/>
      <c r="G7" s="47" t="s">
        <v>16</v>
      </c>
      <c r="H7" s="47"/>
      <c r="I7" s="47" t="s">
        <v>4</v>
      </c>
      <c r="J7" s="47"/>
      <c r="K7" s="47" t="s">
        <v>8</v>
      </c>
      <c r="L7" s="47"/>
    </row>
    <row r="8" spans="1:18" ht="13.5" customHeight="1" thickTop="1" thickBot="1" x14ac:dyDescent="0.3">
      <c r="A8" s="109" t="s">
        <v>18</v>
      </c>
      <c r="B8" s="110"/>
      <c r="C8" s="109" t="s">
        <v>19</v>
      </c>
      <c r="D8" s="110"/>
      <c r="E8" s="109">
        <v>1000381392</v>
      </c>
      <c r="F8" s="110"/>
      <c r="G8" s="109" t="s">
        <v>20</v>
      </c>
      <c r="H8" s="110"/>
      <c r="I8" s="119">
        <v>37572</v>
      </c>
      <c r="J8" s="120"/>
      <c r="K8" s="116" t="s">
        <v>21</v>
      </c>
      <c r="L8" s="117"/>
    </row>
    <row r="9" spans="1:18" ht="15" customHeight="1" thickTop="1" thickBot="1" x14ac:dyDescent="0.3">
      <c r="A9" s="47" t="s">
        <v>5</v>
      </c>
      <c r="B9" s="47"/>
      <c r="C9" s="47" t="s">
        <v>6</v>
      </c>
      <c r="D9" s="47"/>
      <c r="E9" s="47" t="s">
        <v>1</v>
      </c>
      <c r="F9" s="47"/>
      <c r="G9" s="47" t="s">
        <v>17</v>
      </c>
      <c r="H9" s="47"/>
      <c r="I9" s="47" t="s">
        <v>104</v>
      </c>
      <c r="J9" s="47"/>
      <c r="K9" s="47" t="s">
        <v>15</v>
      </c>
      <c r="L9" s="47"/>
    </row>
    <row r="10" spans="1:18" ht="16.5" thickTop="1" x14ac:dyDescent="0.25">
      <c r="A10" s="111">
        <v>3168679649</v>
      </c>
      <c r="B10" s="112"/>
      <c r="C10" s="111" t="s">
        <v>22</v>
      </c>
      <c r="D10" s="112"/>
      <c r="E10" s="111" t="s">
        <v>23</v>
      </c>
      <c r="F10" s="112"/>
      <c r="G10" s="118">
        <v>20</v>
      </c>
      <c r="H10" s="118"/>
      <c r="I10" s="116" t="s">
        <v>24</v>
      </c>
      <c r="J10" s="121"/>
      <c r="K10" s="116">
        <v>3155865947</v>
      </c>
      <c r="L10" s="117"/>
    </row>
    <row r="11" spans="1:18" ht="16.5" thickBot="1" x14ac:dyDescent="0.3">
      <c r="A11" s="10"/>
      <c r="B11" s="8"/>
      <c r="C11" s="8"/>
      <c r="D11" s="8"/>
      <c r="E11" s="8"/>
      <c r="F11" s="8"/>
      <c r="G11" s="8"/>
      <c r="H11" s="8"/>
      <c r="I11" s="8"/>
      <c r="J11" s="9"/>
    </row>
    <row r="12" spans="1:18" ht="15" customHeight="1" thickTop="1" thickBot="1" x14ac:dyDescent="0.3">
      <c r="A12" s="47" t="s">
        <v>63</v>
      </c>
      <c r="B12" s="47"/>
      <c r="C12" s="47"/>
      <c r="D12" s="47"/>
      <c r="E12" s="47"/>
      <c r="F12" s="47"/>
      <c r="G12" s="47"/>
      <c r="H12" s="47"/>
      <c r="J12" s="47" t="s">
        <v>73</v>
      </c>
      <c r="K12" s="47"/>
      <c r="L12" s="47"/>
      <c r="M12" s="47"/>
      <c r="N12" s="47"/>
      <c r="O12" s="47"/>
      <c r="P12" s="47"/>
      <c r="Q12" s="47"/>
      <c r="R12" s="47"/>
    </row>
    <row r="13" spans="1:18" ht="15.75" thickTop="1" x14ac:dyDescent="0.25">
      <c r="A13" s="77" t="s">
        <v>9</v>
      </c>
      <c r="B13" s="48" t="s">
        <v>57</v>
      </c>
      <c r="C13" s="77" t="s">
        <v>10</v>
      </c>
      <c r="D13" s="48" t="s">
        <v>58</v>
      </c>
      <c r="E13" s="78" t="s">
        <v>56</v>
      </c>
      <c r="F13" s="78"/>
      <c r="G13" s="48" t="s">
        <v>59</v>
      </c>
      <c r="H13" s="48"/>
      <c r="J13" s="53" t="s">
        <v>74</v>
      </c>
      <c r="K13" s="54"/>
      <c r="L13" s="2" t="s">
        <v>38</v>
      </c>
      <c r="M13" s="2" t="s">
        <v>39</v>
      </c>
      <c r="N13" s="53" t="s">
        <v>75</v>
      </c>
      <c r="O13" s="95"/>
      <c r="P13" s="54"/>
      <c r="Q13" s="83"/>
      <c r="R13" s="85"/>
    </row>
    <row r="14" spans="1:18" ht="15" customHeight="1" x14ac:dyDescent="0.25">
      <c r="A14" s="77"/>
      <c r="B14" s="48"/>
      <c r="C14" s="77"/>
      <c r="D14" s="48"/>
      <c r="E14" s="78"/>
      <c r="F14" s="78"/>
      <c r="G14" s="48"/>
      <c r="H14" s="48"/>
      <c r="J14" s="55"/>
      <c r="K14" s="56"/>
      <c r="L14" s="3"/>
      <c r="M14" s="3" t="s">
        <v>60</v>
      </c>
      <c r="N14" s="55"/>
      <c r="O14" s="96"/>
      <c r="P14" s="56"/>
      <c r="Q14" s="86"/>
      <c r="R14" s="88"/>
    </row>
    <row r="15" spans="1:18" x14ac:dyDescent="0.25">
      <c r="A15" s="70" t="s">
        <v>36</v>
      </c>
      <c r="B15" s="2" t="s">
        <v>46</v>
      </c>
      <c r="C15" s="2" t="s">
        <v>27</v>
      </c>
      <c r="D15" s="2" t="s">
        <v>26</v>
      </c>
      <c r="E15" s="2" t="s">
        <v>29</v>
      </c>
      <c r="F15" s="2" t="s">
        <v>28</v>
      </c>
      <c r="G15" s="2" t="s">
        <v>31</v>
      </c>
      <c r="H15" s="2" t="s">
        <v>30</v>
      </c>
      <c r="J15" s="77" t="s">
        <v>77</v>
      </c>
      <c r="K15" s="77"/>
      <c r="L15" s="2" t="s">
        <v>38</v>
      </c>
      <c r="M15" s="2" t="s">
        <v>39</v>
      </c>
      <c r="N15" s="53" t="s">
        <v>76</v>
      </c>
      <c r="O15" s="95"/>
      <c r="P15" s="54"/>
      <c r="Q15" s="83"/>
      <c r="R15" s="85"/>
    </row>
    <row r="16" spans="1:18" x14ac:dyDescent="0.25">
      <c r="A16" s="71"/>
      <c r="B16" s="3" t="s">
        <v>60</v>
      </c>
      <c r="C16" s="3"/>
      <c r="D16" s="3"/>
      <c r="E16" s="3"/>
      <c r="F16" s="3"/>
      <c r="G16" s="3"/>
      <c r="H16" s="3"/>
      <c r="J16" s="77"/>
      <c r="K16" s="77"/>
      <c r="L16" s="3"/>
      <c r="M16" s="3" t="s">
        <v>60</v>
      </c>
      <c r="N16" s="55"/>
      <c r="O16" s="96"/>
      <c r="P16" s="56"/>
      <c r="Q16" s="86"/>
      <c r="R16" s="88"/>
    </row>
    <row r="17" spans="1:18" x14ac:dyDescent="0.25">
      <c r="A17" s="72" t="s">
        <v>25</v>
      </c>
      <c r="B17" s="2" t="s">
        <v>46</v>
      </c>
      <c r="C17" s="2" t="s">
        <v>32</v>
      </c>
      <c r="D17" s="2" t="s">
        <v>37</v>
      </c>
      <c r="E17" s="2" t="s">
        <v>33</v>
      </c>
      <c r="F17" s="2" t="s">
        <v>34</v>
      </c>
      <c r="G17" s="2" t="s">
        <v>47</v>
      </c>
      <c r="H17" s="2" t="s">
        <v>35</v>
      </c>
      <c r="J17" s="89" t="s">
        <v>78</v>
      </c>
      <c r="K17" s="90"/>
      <c r="L17" s="2" t="s">
        <v>38</v>
      </c>
      <c r="M17" s="2" t="s">
        <v>39</v>
      </c>
      <c r="N17" s="53" t="s">
        <v>79</v>
      </c>
      <c r="O17" s="54"/>
      <c r="P17" s="2" t="s">
        <v>80</v>
      </c>
      <c r="Q17" s="2" t="s">
        <v>81</v>
      </c>
      <c r="R17" s="2" t="s">
        <v>82</v>
      </c>
    </row>
    <row r="18" spans="1:18" ht="15" customHeight="1" x14ac:dyDescent="0.25">
      <c r="A18" s="73"/>
      <c r="B18" s="3" t="s">
        <v>60</v>
      </c>
      <c r="C18" s="3"/>
      <c r="D18" s="3"/>
      <c r="E18" s="3"/>
      <c r="F18" s="3"/>
      <c r="G18" s="3"/>
      <c r="H18" s="3"/>
      <c r="J18" s="91"/>
      <c r="K18" s="92"/>
      <c r="L18" s="3"/>
      <c r="M18" s="3" t="s">
        <v>60</v>
      </c>
      <c r="N18" s="55"/>
      <c r="O18" s="56"/>
      <c r="P18" s="3"/>
      <c r="Q18" s="3"/>
      <c r="R18" s="3"/>
    </row>
    <row r="19" spans="1:18" x14ac:dyDescent="0.25">
      <c r="A19" s="63" t="s">
        <v>41</v>
      </c>
      <c r="B19" s="64"/>
      <c r="C19" s="65"/>
      <c r="D19" s="2" t="s">
        <v>38</v>
      </c>
      <c r="E19" s="2" t="s">
        <v>39</v>
      </c>
      <c r="F19" s="57" t="s">
        <v>40</v>
      </c>
      <c r="G19" s="58"/>
      <c r="H19" s="59"/>
      <c r="J19" s="81" t="s">
        <v>83</v>
      </c>
      <c r="K19" s="83"/>
      <c r="L19" s="84"/>
      <c r="M19" s="84"/>
      <c r="N19" s="84"/>
      <c r="O19" s="84"/>
      <c r="P19" s="84"/>
      <c r="Q19" s="84"/>
      <c r="R19" s="85"/>
    </row>
    <row r="20" spans="1:18" x14ac:dyDescent="0.25">
      <c r="A20" s="66"/>
      <c r="B20" s="67"/>
      <c r="C20" s="68"/>
      <c r="D20" s="3"/>
      <c r="E20" s="3" t="s">
        <v>60</v>
      </c>
      <c r="F20" s="60"/>
      <c r="G20" s="61"/>
      <c r="H20" s="62"/>
      <c r="J20" s="82"/>
      <c r="K20" s="86"/>
      <c r="L20" s="87"/>
      <c r="M20" s="87"/>
      <c r="N20" s="87"/>
      <c r="O20" s="87"/>
      <c r="P20" s="87"/>
      <c r="Q20" s="87"/>
      <c r="R20" s="88"/>
    </row>
    <row r="21" spans="1:18" x14ac:dyDescent="0.25">
      <c r="A21" s="69" t="s">
        <v>42</v>
      </c>
      <c r="B21" s="2" t="s">
        <v>46</v>
      </c>
      <c r="C21" s="2" t="s">
        <v>43</v>
      </c>
      <c r="D21" s="2" t="s">
        <v>44</v>
      </c>
      <c r="E21" s="2" t="s">
        <v>45</v>
      </c>
      <c r="F21" s="2" t="s">
        <v>48</v>
      </c>
      <c r="G21" s="2" t="s">
        <v>49</v>
      </c>
      <c r="H21" s="2" t="s">
        <v>50</v>
      </c>
      <c r="J21" s="89" t="s">
        <v>84</v>
      </c>
      <c r="K21" s="90"/>
      <c r="L21" s="2" t="s">
        <v>38</v>
      </c>
      <c r="M21" s="2" t="s">
        <v>39</v>
      </c>
      <c r="N21" s="89" t="s">
        <v>85</v>
      </c>
      <c r="O21" s="93"/>
      <c r="P21" s="90"/>
      <c r="Q21" s="83" t="s">
        <v>103</v>
      </c>
      <c r="R21" s="85"/>
    </row>
    <row r="22" spans="1:18" x14ac:dyDescent="0.25">
      <c r="A22" s="69"/>
      <c r="B22" s="2"/>
      <c r="C22" s="3" t="s">
        <v>60</v>
      </c>
      <c r="D22" s="3"/>
      <c r="E22" s="3"/>
      <c r="F22" s="3"/>
      <c r="G22" s="3"/>
      <c r="H22" s="3"/>
      <c r="J22" s="91"/>
      <c r="K22" s="92"/>
      <c r="L22" s="3"/>
      <c r="M22" s="3" t="s">
        <v>60</v>
      </c>
      <c r="N22" s="91"/>
      <c r="O22" s="94"/>
      <c r="P22" s="92"/>
      <c r="Q22" s="86"/>
      <c r="R22" s="88"/>
    </row>
    <row r="23" spans="1:18" x14ac:dyDescent="0.25">
      <c r="A23" s="49" t="s">
        <v>51</v>
      </c>
      <c r="B23" s="50"/>
      <c r="C23" s="2" t="s">
        <v>38</v>
      </c>
      <c r="D23" s="2" t="s">
        <v>39</v>
      </c>
      <c r="E23" s="57" t="s">
        <v>40</v>
      </c>
      <c r="F23" s="58"/>
      <c r="G23" s="58"/>
      <c r="H23" s="59"/>
      <c r="J23" s="89" t="s">
        <v>86</v>
      </c>
      <c r="K23" s="90"/>
      <c r="L23" s="4">
        <v>1</v>
      </c>
      <c r="M23" s="2">
        <v>2</v>
      </c>
      <c r="N23" s="2">
        <v>3</v>
      </c>
      <c r="O23" s="2">
        <v>4</v>
      </c>
      <c r="P23" s="2">
        <v>5</v>
      </c>
      <c r="Q23" s="2">
        <v>6</v>
      </c>
      <c r="R23" s="2">
        <v>7</v>
      </c>
    </row>
    <row r="24" spans="1:18" x14ac:dyDescent="0.25">
      <c r="A24" s="51"/>
      <c r="B24" s="52"/>
      <c r="C24" s="3"/>
      <c r="D24" s="3" t="s">
        <v>60</v>
      </c>
      <c r="E24" s="60"/>
      <c r="F24" s="61"/>
      <c r="G24" s="61"/>
      <c r="H24" s="62"/>
      <c r="J24" s="97"/>
      <c r="K24" s="98"/>
      <c r="L24" s="99"/>
      <c r="M24" s="99"/>
      <c r="N24" s="99"/>
      <c r="O24" s="99"/>
      <c r="P24" s="99"/>
      <c r="Q24" s="99"/>
      <c r="R24" s="99"/>
    </row>
    <row r="25" spans="1:18" x14ac:dyDescent="0.25">
      <c r="A25" s="49" t="s">
        <v>55</v>
      </c>
      <c r="B25" s="50"/>
      <c r="C25" s="2" t="s">
        <v>38</v>
      </c>
      <c r="D25" s="2" t="s">
        <v>39</v>
      </c>
      <c r="E25" s="57" t="s">
        <v>40</v>
      </c>
      <c r="F25" s="58"/>
      <c r="G25" s="58"/>
      <c r="H25" s="59"/>
      <c r="J25" s="91"/>
      <c r="K25" s="92"/>
      <c r="L25" s="100"/>
      <c r="M25" s="100"/>
      <c r="N25" s="100"/>
      <c r="O25" s="100"/>
      <c r="P25" s="100"/>
      <c r="Q25" s="100"/>
      <c r="R25" s="100"/>
    </row>
    <row r="26" spans="1:18" ht="15.75" thickBot="1" x14ac:dyDescent="0.3">
      <c r="A26" s="51"/>
      <c r="B26" s="52"/>
      <c r="C26" s="3"/>
      <c r="D26" s="3" t="s">
        <v>60</v>
      </c>
      <c r="E26" s="60"/>
      <c r="F26" s="61"/>
      <c r="G26" s="61"/>
      <c r="H26" s="62"/>
    </row>
    <row r="27" spans="1:18" ht="15" customHeight="1" thickTop="1" thickBot="1" x14ac:dyDescent="0.3">
      <c r="A27" s="49" t="s">
        <v>52</v>
      </c>
      <c r="B27" s="50"/>
      <c r="C27" s="2" t="s">
        <v>38</v>
      </c>
      <c r="D27" s="2" t="s">
        <v>39</v>
      </c>
      <c r="E27" s="57" t="s">
        <v>40</v>
      </c>
      <c r="F27" s="58"/>
      <c r="G27" s="58"/>
      <c r="H27" s="59"/>
      <c r="J27" s="44" t="s">
        <v>87</v>
      </c>
      <c r="K27" s="44"/>
      <c r="L27" s="44"/>
      <c r="M27" s="44"/>
      <c r="N27" s="44"/>
      <c r="O27" s="44"/>
      <c r="P27" s="44"/>
      <c r="Q27" s="44"/>
      <c r="R27" s="44"/>
    </row>
    <row r="28" spans="1:18" ht="15.75" thickTop="1" x14ac:dyDescent="0.25">
      <c r="A28" s="51"/>
      <c r="B28" s="52"/>
      <c r="C28" s="3"/>
      <c r="D28" s="3" t="s">
        <v>60</v>
      </c>
      <c r="E28" s="60"/>
      <c r="F28" s="61"/>
      <c r="G28" s="61"/>
      <c r="H28" s="62"/>
      <c r="J28" s="53" t="s">
        <v>88</v>
      </c>
      <c r="K28" s="95"/>
      <c r="L28" s="95"/>
      <c r="M28" s="95"/>
      <c r="N28" s="95"/>
      <c r="O28" s="95"/>
      <c r="P28" s="95"/>
      <c r="Q28" s="95"/>
      <c r="R28" s="54"/>
    </row>
    <row r="29" spans="1:18" x14ac:dyDescent="0.25">
      <c r="A29" s="49" t="s">
        <v>53</v>
      </c>
      <c r="B29" s="50"/>
      <c r="C29" s="2" t="s">
        <v>38</v>
      </c>
      <c r="D29" s="2" t="s">
        <v>39</v>
      </c>
      <c r="E29" s="53" t="s">
        <v>54</v>
      </c>
      <c r="F29" s="54"/>
      <c r="G29" s="2" t="s">
        <v>38</v>
      </c>
      <c r="H29" s="2" t="s">
        <v>39</v>
      </c>
      <c r="J29" s="55"/>
      <c r="K29" s="96"/>
      <c r="L29" s="96"/>
      <c r="M29" s="96"/>
      <c r="N29" s="96"/>
      <c r="O29" s="96"/>
      <c r="P29" s="96"/>
      <c r="Q29" s="96"/>
      <c r="R29" s="56"/>
    </row>
    <row r="30" spans="1:18" x14ac:dyDescent="0.25">
      <c r="A30" s="51"/>
      <c r="B30" s="52"/>
      <c r="C30" s="3"/>
      <c r="D30" s="3" t="s">
        <v>60</v>
      </c>
      <c r="E30" s="55"/>
      <c r="F30" s="56"/>
      <c r="G30" s="3" t="s">
        <v>60</v>
      </c>
      <c r="H30" s="3"/>
      <c r="J30" s="74" t="s">
        <v>89</v>
      </c>
      <c r="K30" s="75"/>
      <c r="L30" s="75"/>
      <c r="M30" s="75"/>
      <c r="N30" s="75"/>
      <c r="O30" s="75"/>
      <c r="P30" s="76"/>
      <c r="Q30" s="101"/>
      <c r="R30" s="102"/>
    </row>
    <row r="31" spans="1:18" ht="15.75" thickBot="1" x14ac:dyDescent="0.3">
      <c r="J31" s="74" t="s">
        <v>90</v>
      </c>
      <c r="K31" s="75"/>
      <c r="L31" s="75"/>
      <c r="M31" s="75"/>
      <c r="N31" s="75"/>
      <c r="O31" s="75"/>
      <c r="P31" s="76"/>
      <c r="Q31" s="101" t="s">
        <v>60</v>
      </c>
      <c r="R31" s="102"/>
    </row>
    <row r="32" spans="1:18" ht="16.5" thickTop="1" thickBot="1" x14ac:dyDescent="0.3">
      <c r="A32" s="44" t="s">
        <v>61</v>
      </c>
      <c r="B32" s="44"/>
      <c r="C32" s="44"/>
      <c r="D32" s="44"/>
      <c r="E32" s="44"/>
      <c r="J32" s="74" t="s">
        <v>91</v>
      </c>
      <c r="K32" s="75"/>
      <c r="L32" s="75"/>
      <c r="M32" s="75"/>
      <c r="N32" s="75"/>
      <c r="O32" s="75"/>
      <c r="P32" s="76"/>
      <c r="Q32" s="101" t="s">
        <v>60</v>
      </c>
      <c r="R32" s="102"/>
    </row>
    <row r="33" spans="1:18" ht="15.75" thickTop="1" x14ac:dyDescent="0.25">
      <c r="A33" s="63" t="s">
        <v>62</v>
      </c>
      <c r="B33" s="64"/>
      <c r="C33" s="65"/>
      <c r="D33" s="79" t="s">
        <v>65</v>
      </c>
      <c r="E33" s="79" t="s">
        <v>46</v>
      </c>
      <c r="J33" s="74" t="s">
        <v>93</v>
      </c>
      <c r="K33" s="75"/>
      <c r="L33" s="75"/>
      <c r="M33" s="75"/>
      <c r="N33" s="75"/>
      <c r="O33" s="75"/>
      <c r="P33" s="76"/>
      <c r="Q33" s="101"/>
      <c r="R33" s="102"/>
    </row>
    <row r="34" spans="1:18" x14ac:dyDescent="0.25">
      <c r="A34" s="66"/>
      <c r="B34" s="67"/>
      <c r="C34" s="68"/>
      <c r="D34" s="80"/>
      <c r="E34" s="80"/>
      <c r="J34" s="74" t="s">
        <v>92</v>
      </c>
      <c r="K34" s="75"/>
      <c r="L34" s="75"/>
      <c r="M34" s="75"/>
      <c r="N34" s="75"/>
      <c r="O34" s="75"/>
      <c r="P34" s="76"/>
      <c r="Q34" s="101"/>
      <c r="R34" s="102"/>
    </row>
    <row r="35" spans="1:18" x14ac:dyDescent="0.25">
      <c r="A35" s="74" t="s">
        <v>64</v>
      </c>
      <c r="B35" s="75"/>
      <c r="C35" s="76"/>
      <c r="D35" s="3"/>
      <c r="E35" s="3" t="s">
        <v>60</v>
      </c>
      <c r="J35" s="74" t="s">
        <v>94</v>
      </c>
      <c r="K35" s="75"/>
      <c r="L35" s="75"/>
      <c r="M35" s="75"/>
      <c r="N35" s="75"/>
      <c r="O35" s="75"/>
      <c r="P35" s="76"/>
      <c r="Q35" s="101"/>
      <c r="R35" s="102"/>
    </row>
    <row r="36" spans="1:18" ht="15.75" thickBot="1" x14ac:dyDescent="0.3">
      <c r="A36" s="74" t="s">
        <v>66</v>
      </c>
      <c r="B36" s="75"/>
      <c r="C36" s="76"/>
      <c r="D36" s="3"/>
      <c r="E36" s="3" t="s">
        <v>60</v>
      </c>
    </row>
    <row r="37" spans="1:18" ht="16.5" thickTop="1" thickBot="1" x14ac:dyDescent="0.3">
      <c r="A37" s="74" t="s">
        <v>67</v>
      </c>
      <c r="B37" s="75"/>
      <c r="C37" s="76"/>
      <c r="D37" s="3"/>
      <c r="E37" s="3" t="s">
        <v>60</v>
      </c>
      <c r="J37" s="44" t="s">
        <v>95</v>
      </c>
      <c r="K37" s="44"/>
      <c r="L37" s="44"/>
      <c r="M37" s="44"/>
      <c r="N37" s="44"/>
      <c r="O37" s="44"/>
      <c r="P37" s="44"/>
      <c r="Q37" s="44"/>
      <c r="R37" s="44"/>
    </row>
    <row r="38" spans="1:18" ht="15.75" thickTop="1" x14ac:dyDescent="0.25">
      <c r="A38" s="74" t="s">
        <v>68</v>
      </c>
      <c r="B38" s="75"/>
      <c r="C38" s="76"/>
      <c r="D38" s="3"/>
      <c r="E38" s="3" t="s">
        <v>60</v>
      </c>
      <c r="J38" s="101"/>
      <c r="K38" s="115"/>
      <c r="L38" s="115"/>
      <c r="M38" s="115"/>
      <c r="N38" s="115"/>
      <c r="O38" s="115"/>
      <c r="P38" s="102"/>
      <c r="Q38" s="7" t="s">
        <v>65</v>
      </c>
      <c r="R38" s="7" t="s">
        <v>46</v>
      </c>
    </row>
    <row r="39" spans="1:18" x14ac:dyDescent="0.25">
      <c r="A39" s="74" t="s">
        <v>69</v>
      </c>
      <c r="B39" s="75"/>
      <c r="C39" s="76"/>
      <c r="D39" s="3" t="s">
        <v>60</v>
      </c>
      <c r="E39" s="3"/>
      <c r="J39" s="74" t="s">
        <v>96</v>
      </c>
      <c r="K39" s="75"/>
      <c r="L39" s="75"/>
      <c r="M39" s="75"/>
      <c r="N39" s="75"/>
      <c r="O39" s="75"/>
      <c r="P39" s="76"/>
      <c r="Q39" s="1"/>
      <c r="R39" s="3" t="s">
        <v>60</v>
      </c>
    </row>
    <row r="40" spans="1:18" x14ac:dyDescent="0.25">
      <c r="A40" s="74" t="s">
        <v>70</v>
      </c>
      <c r="B40" s="75"/>
      <c r="C40" s="76"/>
      <c r="D40" s="3"/>
      <c r="E40" s="3" t="s">
        <v>60</v>
      </c>
      <c r="J40" s="74" t="s">
        <v>97</v>
      </c>
      <c r="K40" s="75"/>
      <c r="L40" s="75"/>
      <c r="M40" s="75"/>
      <c r="N40" s="75"/>
      <c r="O40" s="75"/>
      <c r="P40" s="76"/>
      <c r="Q40" s="1"/>
      <c r="R40" s="3" t="s">
        <v>60</v>
      </c>
    </row>
    <row r="41" spans="1:18" x14ac:dyDescent="0.25">
      <c r="A41" s="74" t="s">
        <v>72</v>
      </c>
      <c r="B41" s="75"/>
      <c r="C41" s="76"/>
      <c r="D41" s="3"/>
      <c r="E41" s="3" t="s">
        <v>60</v>
      </c>
      <c r="J41" s="74" t="s">
        <v>98</v>
      </c>
      <c r="K41" s="75"/>
      <c r="L41" s="75"/>
      <c r="M41" s="75"/>
      <c r="N41" s="75"/>
      <c r="O41" s="75"/>
      <c r="P41" s="76"/>
      <c r="Q41" s="1"/>
      <c r="R41" s="3" t="s">
        <v>60</v>
      </c>
    </row>
    <row r="42" spans="1:18" ht="30" customHeight="1" x14ac:dyDescent="0.25">
      <c r="A42" s="74" t="s">
        <v>71</v>
      </c>
      <c r="B42" s="75"/>
      <c r="C42" s="76"/>
      <c r="D42" s="60"/>
      <c r="E42" s="62"/>
      <c r="J42" s="74" t="s">
        <v>99</v>
      </c>
      <c r="K42" s="75"/>
      <c r="L42" s="75"/>
      <c r="M42" s="75"/>
      <c r="N42" s="75"/>
      <c r="O42" s="75"/>
      <c r="P42" s="76"/>
      <c r="Q42" s="1"/>
      <c r="R42" s="3" t="s">
        <v>60</v>
      </c>
    </row>
    <row r="43" spans="1:18" ht="21" customHeight="1" x14ac:dyDescent="0.25">
      <c r="J43" s="63" t="s">
        <v>100</v>
      </c>
      <c r="K43" s="64"/>
      <c r="L43" s="64"/>
      <c r="M43" s="64"/>
      <c r="N43" s="64"/>
      <c r="O43" s="64"/>
      <c r="P43" s="65"/>
      <c r="Q43" s="113"/>
      <c r="R43" s="99" t="s">
        <v>60</v>
      </c>
    </row>
    <row r="44" spans="1:18" ht="15" customHeight="1" x14ac:dyDescent="0.25">
      <c r="J44" s="66"/>
      <c r="K44" s="67"/>
      <c r="L44" s="67"/>
      <c r="M44" s="67"/>
      <c r="N44" s="67"/>
      <c r="O44" s="67"/>
      <c r="P44" s="68"/>
      <c r="Q44" s="114"/>
      <c r="R44" s="100"/>
    </row>
    <row r="45" spans="1:18" x14ac:dyDescent="0.25">
      <c r="J45" s="63" t="s">
        <v>101</v>
      </c>
      <c r="K45" s="64"/>
      <c r="L45" s="64"/>
      <c r="M45" s="64"/>
      <c r="N45" s="64"/>
      <c r="O45" s="64"/>
      <c r="P45" s="65"/>
      <c r="Q45" s="113"/>
      <c r="R45" s="99" t="s">
        <v>60</v>
      </c>
    </row>
    <row r="46" spans="1:18" x14ac:dyDescent="0.25">
      <c r="J46" s="66"/>
      <c r="K46" s="67"/>
      <c r="L46" s="67"/>
      <c r="M46" s="67"/>
      <c r="N46" s="67"/>
      <c r="O46" s="67"/>
      <c r="P46" s="68"/>
      <c r="Q46" s="114"/>
      <c r="R46" s="100"/>
    </row>
    <row r="47" spans="1:18" x14ac:dyDescent="0.25">
      <c r="J47" s="106" t="s">
        <v>40</v>
      </c>
      <c r="K47" s="107"/>
      <c r="L47" s="107"/>
      <c r="M47" s="107"/>
      <c r="N47" s="107"/>
      <c r="O47" s="107"/>
      <c r="P47" s="107"/>
      <c r="Q47" s="107"/>
      <c r="R47" s="108"/>
    </row>
    <row r="48" spans="1:18" x14ac:dyDescent="0.25">
      <c r="J48" s="103" t="s">
        <v>102</v>
      </c>
      <c r="K48" s="104"/>
      <c r="L48" s="104"/>
      <c r="M48" s="104"/>
      <c r="N48" s="104"/>
      <c r="O48" s="104"/>
      <c r="P48" s="105"/>
      <c r="Q48" s="1"/>
      <c r="R48" s="3" t="s">
        <v>60</v>
      </c>
    </row>
    <row r="49" spans="1:7" ht="15.75" thickBot="1" x14ac:dyDescent="0.3"/>
    <row r="50" spans="1:7" ht="16.5" thickTop="1" thickBot="1" x14ac:dyDescent="0.3">
      <c r="A50" s="44" t="s">
        <v>106</v>
      </c>
      <c r="B50" s="44"/>
      <c r="C50" s="44"/>
    </row>
    <row r="51" spans="1:7" ht="16.5" thickTop="1" x14ac:dyDescent="0.25">
      <c r="A51" s="5" t="s">
        <v>9</v>
      </c>
      <c r="B51" s="5" t="s">
        <v>10</v>
      </c>
      <c r="C51" s="5" t="s">
        <v>17</v>
      </c>
      <c r="D51" s="6"/>
      <c r="E51" s="6"/>
      <c r="F51" s="6"/>
      <c r="G51" s="6"/>
    </row>
    <row r="52" spans="1:7" ht="15.75" x14ac:dyDescent="0.25">
      <c r="A52" s="5">
        <v>80</v>
      </c>
      <c r="B52" s="5">
        <v>1.56</v>
      </c>
      <c r="C52" s="26">
        <v>20</v>
      </c>
      <c r="D52" s="6"/>
      <c r="E52" s="6"/>
      <c r="F52" s="6"/>
      <c r="G52" s="6"/>
    </row>
    <row r="53" spans="1:7" ht="16.5" thickBot="1" x14ac:dyDescent="0.3">
      <c r="A53" s="11"/>
      <c r="B53" s="11"/>
      <c r="C53" s="8"/>
      <c r="D53" s="6"/>
      <c r="E53" s="6"/>
      <c r="F53" s="6"/>
      <c r="G53" s="6"/>
    </row>
    <row r="54" spans="1:7" ht="17.25" thickTop="1" thickBot="1" x14ac:dyDescent="0.3">
      <c r="A54" s="40" t="s">
        <v>107</v>
      </c>
      <c r="B54" s="41"/>
      <c r="C54" s="41"/>
      <c r="D54" s="42"/>
      <c r="E54" s="6"/>
      <c r="F54" s="6"/>
      <c r="G54" s="6"/>
    </row>
    <row r="55" spans="1:7" ht="16.5" thickTop="1" x14ac:dyDescent="0.25">
      <c r="A55" s="45">
        <v>220</v>
      </c>
      <c r="B55" s="46"/>
      <c r="C55" s="45">
        <f>C52</f>
        <v>20</v>
      </c>
      <c r="D55" s="46"/>
      <c r="E55" s="6"/>
      <c r="F55" s="6"/>
      <c r="G55" s="6"/>
    </row>
    <row r="56" spans="1:7" ht="15.75" x14ac:dyDescent="0.25">
      <c r="A56" s="38">
        <f>A55-C55</f>
        <v>200</v>
      </c>
      <c r="B56" s="43"/>
      <c r="C56" s="43"/>
      <c r="D56" s="39"/>
      <c r="E56" s="12"/>
      <c r="F56" s="6"/>
      <c r="G56" s="6"/>
    </row>
    <row r="57" spans="1:7" ht="15.75" x14ac:dyDescent="0.25">
      <c r="A57" s="36">
        <v>0.5</v>
      </c>
      <c r="B57" s="37"/>
      <c r="C57" s="38">
        <f>A56*A57</f>
        <v>100</v>
      </c>
      <c r="D57" s="39"/>
      <c r="E57" s="13"/>
      <c r="F57" s="6"/>
      <c r="G57" s="6"/>
    </row>
    <row r="58" spans="1:7" ht="15.75" x14ac:dyDescent="0.25">
      <c r="A58" s="36">
        <v>0.65</v>
      </c>
      <c r="B58" s="37"/>
      <c r="C58" s="38">
        <f>A56*A58</f>
        <v>130</v>
      </c>
      <c r="D58" s="39"/>
      <c r="E58" s="13"/>
      <c r="F58" s="6"/>
      <c r="G58" s="6"/>
    </row>
    <row r="59" spans="1:7" ht="15.75" x14ac:dyDescent="0.25">
      <c r="A59" s="36">
        <v>0.75</v>
      </c>
      <c r="B59" s="37"/>
      <c r="C59" s="38">
        <f>A56*A59</f>
        <v>150</v>
      </c>
      <c r="D59" s="39"/>
      <c r="E59" s="13"/>
      <c r="F59" s="6"/>
      <c r="G59" s="6"/>
    </row>
    <row r="60" spans="1:7" ht="15.75" x14ac:dyDescent="0.25">
      <c r="A60" s="36">
        <v>0.85</v>
      </c>
      <c r="B60" s="37"/>
      <c r="C60" s="38">
        <f>A56*A60</f>
        <v>170</v>
      </c>
      <c r="D60" s="39"/>
      <c r="E60" s="13"/>
      <c r="F60" s="6"/>
      <c r="G60" s="6"/>
    </row>
    <row r="61" spans="1:7" ht="15.75" x14ac:dyDescent="0.25">
      <c r="A61" s="36">
        <v>0.92</v>
      </c>
      <c r="B61" s="37"/>
      <c r="C61" s="38">
        <f>A56*A61</f>
        <v>184</v>
      </c>
      <c r="D61" s="39"/>
      <c r="E61" s="13"/>
      <c r="F61" s="6"/>
      <c r="G61" s="6"/>
    </row>
    <row r="62" spans="1:7" ht="16.5" thickBot="1" x14ac:dyDescent="0.3">
      <c r="A62" s="14"/>
      <c r="B62" s="11"/>
      <c r="C62" s="11"/>
      <c r="D62" s="11"/>
      <c r="E62" s="13"/>
      <c r="F62" s="6"/>
      <c r="G62" s="6"/>
    </row>
    <row r="63" spans="1:7" ht="17.25" thickTop="1" thickBot="1" x14ac:dyDescent="0.3">
      <c r="A63" s="40" t="s">
        <v>105</v>
      </c>
      <c r="B63" s="41"/>
      <c r="C63" s="41"/>
      <c r="D63" s="42"/>
      <c r="E63" s="6"/>
      <c r="F63" s="6"/>
      <c r="G63" s="6"/>
    </row>
    <row r="64" spans="1:7" ht="16.5" thickTop="1" x14ac:dyDescent="0.25">
      <c r="A64" s="5" t="s">
        <v>10</v>
      </c>
      <c r="B64" s="5">
        <f>B52</f>
        <v>1.56</v>
      </c>
      <c r="C64" s="5">
        <f>B52</f>
        <v>1.56</v>
      </c>
      <c r="D64" s="5">
        <f>B64*C64</f>
        <v>2.4336000000000002</v>
      </c>
      <c r="E64" s="6"/>
      <c r="F64" s="6"/>
      <c r="G64" s="6"/>
    </row>
    <row r="65" spans="1:8" ht="15.75" x14ac:dyDescent="0.25">
      <c r="A65" s="5" t="s">
        <v>9</v>
      </c>
      <c r="B65" s="5">
        <f>A52</f>
        <v>80</v>
      </c>
      <c r="C65" s="5">
        <f>D64</f>
        <v>2.4336000000000002</v>
      </c>
      <c r="D65" s="5">
        <f>B65/C65</f>
        <v>32.873109796186718</v>
      </c>
      <c r="E65" s="6"/>
      <c r="F65" s="6"/>
      <c r="G65" s="6"/>
    </row>
    <row r="66" spans="1:8" ht="15.75" x14ac:dyDescent="0.25">
      <c r="A66" s="6"/>
      <c r="B66" s="6"/>
      <c r="C66" s="6"/>
      <c r="D66" s="6"/>
      <c r="E66" s="6"/>
      <c r="F66" s="6"/>
      <c r="G66" s="6"/>
    </row>
    <row r="67" spans="1:8" ht="15.75" x14ac:dyDescent="0.25">
      <c r="A67" s="6"/>
    </row>
    <row r="68" spans="1:8" ht="15.75" x14ac:dyDescent="0.25">
      <c r="A68" s="6"/>
    </row>
    <row r="69" spans="1:8" ht="15.75" x14ac:dyDescent="0.25">
      <c r="A69" s="6"/>
    </row>
    <row r="70" spans="1:8" ht="15.75" x14ac:dyDescent="0.25">
      <c r="A70" s="6"/>
      <c r="B70" s="6"/>
      <c r="C70" s="6"/>
      <c r="D70" s="6"/>
      <c r="E70" s="6"/>
      <c r="F70" s="6"/>
      <c r="G70" s="6"/>
      <c r="H70" s="6"/>
    </row>
    <row r="71" spans="1:8" ht="15.75" x14ac:dyDescent="0.25">
      <c r="A71" s="6"/>
      <c r="B71" s="6"/>
    </row>
    <row r="72" spans="1:8" ht="15.75" x14ac:dyDescent="0.25">
      <c r="A72" s="6"/>
      <c r="B72" s="6"/>
    </row>
  </sheetData>
  <mergeCells count="128">
    <mergeCell ref="K7:L7"/>
    <mergeCell ref="K8:L8"/>
    <mergeCell ref="K9:L9"/>
    <mergeCell ref="K10:L10"/>
    <mergeCell ref="A6:L6"/>
    <mergeCell ref="G8:H8"/>
    <mergeCell ref="G9:H9"/>
    <mergeCell ref="G10:H10"/>
    <mergeCell ref="I7:J7"/>
    <mergeCell ref="I8:J8"/>
    <mergeCell ref="I9:J9"/>
    <mergeCell ref="I10:J10"/>
    <mergeCell ref="J48:P48"/>
    <mergeCell ref="J47:R47"/>
    <mergeCell ref="A7:B7"/>
    <mergeCell ref="A8:B8"/>
    <mergeCell ref="A9:B9"/>
    <mergeCell ref="A10:B10"/>
    <mergeCell ref="C7:D7"/>
    <mergeCell ref="C8:D8"/>
    <mergeCell ref="C9:D9"/>
    <mergeCell ref="C10:D10"/>
    <mergeCell ref="E8:F8"/>
    <mergeCell ref="E7:F7"/>
    <mergeCell ref="E9:F9"/>
    <mergeCell ref="E10:F10"/>
    <mergeCell ref="G7:H7"/>
    <mergeCell ref="R45:R46"/>
    <mergeCell ref="Q43:Q44"/>
    <mergeCell ref="R43:R44"/>
    <mergeCell ref="J38:P38"/>
    <mergeCell ref="J43:P44"/>
    <mergeCell ref="J45:P46"/>
    <mergeCell ref="Q45:Q46"/>
    <mergeCell ref="J37:R37"/>
    <mergeCell ref="J39:P39"/>
    <mergeCell ref="J40:P40"/>
    <mergeCell ref="J41:P41"/>
    <mergeCell ref="J42:P42"/>
    <mergeCell ref="J33:P33"/>
    <mergeCell ref="J34:P34"/>
    <mergeCell ref="J35:P35"/>
    <mergeCell ref="Q30:R30"/>
    <mergeCell ref="Q31:R31"/>
    <mergeCell ref="Q32:R32"/>
    <mergeCell ref="Q33:R33"/>
    <mergeCell ref="Q34:R34"/>
    <mergeCell ref="Q35:R35"/>
    <mergeCell ref="J27:R27"/>
    <mergeCell ref="J28:R29"/>
    <mergeCell ref="J30:P30"/>
    <mergeCell ref="J31:P31"/>
    <mergeCell ref="J32:P32"/>
    <mergeCell ref="J23:K25"/>
    <mergeCell ref="L24:L25"/>
    <mergeCell ref="M24:M25"/>
    <mergeCell ref="N24:N25"/>
    <mergeCell ref="O24:O25"/>
    <mergeCell ref="P24:P25"/>
    <mergeCell ref="Q24:Q25"/>
    <mergeCell ref="R24:R25"/>
    <mergeCell ref="J19:J20"/>
    <mergeCell ref="K19:R20"/>
    <mergeCell ref="J21:K22"/>
    <mergeCell ref="N21:P22"/>
    <mergeCell ref="Q21:R22"/>
    <mergeCell ref="Q13:R14"/>
    <mergeCell ref="Q15:R16"/>
    <mergeCell ref="J12:R12"/>
    <mergeCell ref="J17:K18"/>
    <mergeCell ref="J13:K14"/>
    <mergeCell ref="J15:K16"/>
    <mergeCell ref="N13:P14"/>
    <mergeCell ref="N15:P16"/>
    <mergeCell ref="N17:O18"/>
    <mergeCell ref="D42:E42"/>
    <mergeCell ref="A13:A14"/>
    <mergeCell ref="B13:B14"/>
    <mergeCell ref="C13:C14"/>
    <mergeCell ref="D13:D14"/>
    <mergeCell ref="E13:F14"/>
    <mergeCell ref="A35:C35"/>
    <mergeCell ref="A36:C36"/>
    <mergeCell ref="A37:C37"/>
    <mergeCell ref="A38:C38"/>
    <mergeCell ref="A39:C39"/>
    <mergeCell ref="A40:C40"/>
    <mergeCell ref="A41:C41"/>
    <mergeCell ref="A32:E32"/>
    <mergeCell ref="D33:D34"/>
    <mergeCell ref="E33:E34"/>
    <mergeCell ref="A33:C34"/>
    <mergeCell ref="A50:C50"/>
    <mergeCell ref="A54:D54"/>
    <mergeCell ref="A55:B55"/>
    <mergeCell ref="C55:D55"/>
    <mergeCell ref="A12:H12"/>
    <mergeCell ref="G13:H14"/>
    <mergeCell ref="A29:B30"/>
    <mergeCell ref="E29:F30"/>
    <mergeCell ref="A25:B26"/>
    <mergeCell ref="E25:H25"/>
    <mergeCell ref="E26:H26"/>
    <mergeCell ref="E28:H28"/>
    <mergeCell ref="E23:H23"/>
    <mergeCell ref="A23:B24"/>
    <mergeCell ref="E27:H27"/>
    <mergeCell ref="A27:B28"/>
    <mergeCell ref="E24:H24"/>
    <mergeCell ref="F19:H19"/>
    <mergeCell ref="A19:C20"/>
    <mergeCell ref="A21:A22"/>
    <mergeCell ref="F20:H20"/>
    <mergeCell ref="A15:A16"/>
    <mergeCell ref="A17:A18"/>
    <mergeCell ref="A42:C42"/>
    <mergeCell ref="A60:B60"/>
    <mergeCell ref="C60:D60"/>
    <mergeCell ref="A61:B61"/>
    <mergeCell ref="C61:D61"/>
    <mergeCell ref="A63:D63"/>
    <mergeCell ref="A56:D56"/>
    <mergeCell ref="A57:B57"/>
    <mergeCell ref="C57:D57"/>
    <mergeCell ref="A58:B58"/>
    <mergeCell ref="C58:D58"/>
    <mergeCell ref="A59:B59"/>
    <mergeCell ref="C59:D5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1"/>
  <sheetViews>
    <sheetView zoomScaleNormal="100" workbookViewId="0">
      <selection activeCell="G4" sqref="G4"/>
    </sheetView>
  </sheetViews>
  <sheetFormatPr baseColWidth="10" defaultRowHeight="15" x14ac:dyDescent="0.25"/>
  <cols>
    <col min="2" max="2" width="29.140625" customWidth="1"/>
    <col min="3" max="3" width="22.7109375" customWidth="1"/>
    <col min="5" max="5" width="23.5703125" customWidth="1"/>
    <col min="6" max="6" width="21.42578125" customWidth="1"/>
  </cols>
  <sheetData>
    <row r="1" spans="2:9" ht="20.25" customHeight="1" x14ac:dyDescent="0.25">
      <c r="C1" s="177"/>
      <c r="D1" s="177"/>
      <c r="E1" s="177"/>
    </row>
    <row r="2" spans="2:9" x14ac:dyDescent="0.25">
      <c r="C2" s="177"/>
      <c r="D2" s="177"/>
      <c r="E2" s="177"/>
    </row>
    <row r="5" spans="2:9" x14ac:dyDescent="0.25">
      <c r="B5" s="101" t="s">
        <v>108</v>
      </c>
      <c r="C5" s="102"/>
      <c r="E5" s="17" t="s">
        <v>117</v>
      </c>
      <c r="F5" s="7" t="s">
        <v>119</v>
      </c>
      <c r="H5" s="170"/>
      <c r="I5" s="171"/>
    </row>
    <row r="6" spans="2:9" x14ac:dyDescent="0.25">
      <c r="B6" s="1" t="s">
        <v>45</v>
      </c>
      <c r="C6" s="1">
        <v>36.5</v>
      </c>
      <c r="E6" s="1" t="s">
        <v>260</v>
      </c>
      <c r="F6" s="1">
        <v>22</v>
      </c>
      <c r="H6" s="172"/>
      <c r="I6" s="172"/>
    </row>
    <row r="7" spans="2:9" x14ac:dyDescent="0.25">
      <c r="B7" s="1" t="s">
        <v>109</v>
      </c>
      <c r="C7" s="1">
        <v>103</v>
      </c>
      <c r="E7" s="1" t="s">
        <v>261</v>
      </c>
      <c r="F7" s="1">
        <v>22</v>
      </c>
      <c r="H7" s="172"/>
      <c r="I7" s="172"/>
    </row>
    <row r="8" spans="2:9" x14ac:dyDescent="0.25">
      <c r="B8" s="1" t="s">
        <v>110</v>
      </c>
      <c r="C8" s="1">
        <v>36.5</v>
      </c>
      <c r="E8" s="1" t="s">
        <v>262</v>
      </c>
      <c r="F8" s="1">
        <v>19</v>
      </c>
      <c r="H8" s="172"/>
      <c r="I8" s="172"/>
    </row>
    <row r="9" spans="2:9" x14ac:dyDescent="0.25">
      <c r="B9" s="1" t="s">
        <v>111</v>
      </c>
      <c r="C9" s="1">
        <v>94</v>
      </c>
      <c r="E9" s="1" t="s">
        <v>263</v>
      </c>
      <c r="F9" s="1">
        <v>19</v>
      </c>
      <c r="H9" s="172"/>
      <c r="I9" s="172"/>
    </row>
    <row r="10" spans="2:9" x14ac:dyDescent="0.25">
      <c r="B10" s="1" t="s">
        <v>112</v>
      </c>
      <c r="C10" s="1">
        <v>26</v>
      </c>
      <c r="E10" s="1" t="s">
        <v>269</v>
      </c>
      <c r="F10" s="1">
        <v>21</v>
      </c>
      <c r="H10" s="172"/>
      <c r="I10" s="172"/>
    </row>
    <row r="11" spans="2:9" x14ac:dyDescent="0.25">
      <c r="B11" s="1" t="s">
        <v>113</v>
      </c>
      <c r="C11" s="1">
        <v>104</v>
      </c>
      <c r="E11" s="1" t="s">
        <v>270</v>
      </c>
      <c r="F11" s="1">
        <v>21</v>
      </c>
      <c r="H11" s="172"/>
      <c r="I11" s="172"/>
    </row>
    <row r="12" spans="2:9" x14ac:dyDescent="0.25">
      <c r="B12" s="1" t="s">
        <v>248</v>
      </c>
      <c r="C12" s="1">
        <v>33</v>
      </c>
      <c r="E12" s="1" t="s">
        <v>264</v>
      </c>
      <c r="F12" s="1">
        <v>23</v>
      </c>
      <c r="H12" s="172"/>
      <c r="I12" s="172"/>
    </row>
    <row r="13" spans="2:9" x14ac:dyDescent="0.25">
      <c r="B13" s="1" t="s">
        <v>249</v>
      </c>
      <c r="C13" s="1">
        <v>34</v>
      </c>
      <c r="E13" s="1" t="s">
        <v>271</v>
      </c>
      <c r="F13" s="1">
        <v>23</v>
      </c>
      <c r="H13" s="172"/>
      <c r="I13" s="172"/>
    </row>
    <row r="14" spans="2:9" x14ac:dyDescent="0.25">
      <c r="B14" s="1" t="s">
        <v>250</v>
      </c>
      <c r="C14" s="1">
        <v>33</v>
      </c>
      <c r="E14" s="1" t="s">
        <v>265</v>
      </c>
      <c r="F14" s="1">
        <v>32</v>
      </c>
    </row>
    <row r="15" spans="2:9" x14ac:dyDescent="0.25">
      <c r="B15" s="1" t="s">
        <v>251</v>
      </c>
      <c r="C15" s="1">
        <v>34</v>
      </c>
      <c r="E15" s="1" t="s">
        <v>266</v>
      </c>
      <c r="F15" s="1">
        <v>32</v>
      </c>
    </row>
    <row r="16" spans="2:9" x14ac:dyDescent="0.25">
      <c r="B16" s="1" t="s">
        <v>252</v>
      </c>
      <c r="C16" s="1">
        <v>24</v>
      </c>
      <c r="E16" s="1" t="s">
        <v>267</v>
      </c>
      <c r="F16" s="1">
        <v>22</v>
      </c>
    </row>
    <row r="17" spans="2:6" x14ac:dyDescent="0.25">
      <c r="B17" s="1" t="s">
        <v>253</v>
      </c>
      <c r="C17" s="1">
        <v>24</v>
      </c>
      <c r="E17" s="1" t="s">
        <v>268</v>
      </c>
      <c r="F17" s="1">
        <v>22</v>
      </c>
    </row>
    <row r="18" spans="2:6" x14ac:dyDescent="0.25">
      <c r="B18" s="15" t="s">
        <v>114</v>
      </c>
      <c r="C18" s="1">
        <v>94</v>
      </c>
      <c r="E18" s="1" t="s">
        <v>118</v>
      </c>
      <c r="F18" s="1">
        <v>23</v>
      </c>
    </row>
    <row r="19" spans="2:6" x14ac:dyDescent="0.25">
      <c r="B19" s="15" t="s">
        <v>115</v>
      </c>
      <c r="C19" s="1">
        <v>96</v>
      </c>
    </row>
    <row r="20" spans="2:6" x14ac:dyDescent="0.25">
      <c r="B20" s="15" t="s">
        <v>254</v>
      </c>
      <c r="C20" s="1">
        <v>55</v>
      </c>
    </row>
    <row r="21" spans="2:6" x14ac:dyDescent="0.25">
      <c r="B21" s="15" t="s">
        <v>255</v>
      </c>
      <c r="C21" s="1">
        <v>55</v>
      </c>
    </row>
    <row r="22" spans="2:6" x14ac:dyDescent="0.25">
      <c r="B22" s="15" t="s">
        <v>256</v>
      </c>
      <c r="C22" s="1">
        <v>64.5</v>
      </c>
    </row>
    <row r="23" spans="2:6" x14ac:dyDescent="0.25">
      <c r="B23" s="15" t="s">
        <v>257</v>
      </c>
      <c r="C23" s="1">
        <v>64.5</v>
      </c>
    </row>
    <row r="24" spans="2:6" x14ac:dyDescent="0.25">
      <c r="B24" s="15" t="s">
        <v>116</v>
      </c>
      <c r="C24" s="1">
        <v>40.5</v>
      </c>
    </row>
    <row r="25" spans="2:6" x14ac:dyDescent="0.25">
      <c r="B25" s="15" t="s">
        <v>116</v>
      </c>
      <c r="C25" s="1">
        <v>40.5</v>
      </c>
    </row>
    <row r="68" spans="2:15" ht="15.75" thickBot="1" x14ac:dyDescent="0.3"/>
    <row r="69" spans="2:15" ht="16.5" thickTop="1" thickBot="1" x14ac:dyDescent="0.3">
      <c r="B69" s="44" t="s">
        <v>106</v>
      </c>
      <c r="C69" s="44"/>
      <c r="D69" s="44"/>
    </row>
    <row r="70" spans="2:15" ht="17.25" thickTop="1" thickBot="1" x14ac:dyDescent="0.3">
      <c r="B70" s="5" t="s">
        <v>9</v>
      </c>
      <c r="C70" s="5" t="s">
        <v>10</v>
      </c>
      <c r="D70" s="5" t="s">
        <v>17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2:15" ht="17.25" thickTop="1" thickBot="1" x14ac:dyDescent="0.3">
      <c r="B71" s="5">
        <v>80</v>
      </c>
      <c r="C71" s="5">
        <v>1.56</v>
      </c>
      <c r="D71" s="26">
        <v>20</v>
      </c>
      <c r="E71" s="6"/>
      <c r="F71" s="6"/>
      <c r="G71" s="6"/>
      <c r="H71" s="6"/>
      <c r="I71" s="40" t="s">
        <v>13</v>
      </c>
      <c r="J71" s="41"/>
      <c r="K71" s="42"/>
      <c r="L71" s="6"/>
      <c r="M71" s="40" t="s">
        <v>14</v>
      </c>
      <c r="N71" s="42"/>
      <c r="O71" s="6"/>
    </row>
    <row r="72" spans="2:15" ht="17.25" thickTop="1" thickBot="1" x14ac:dyDescent="0.3">
      <c r="B72" s="11"/>
      <c r="C72" s="11"/>
      <c r="D72" s="8"/>
      <c r="E72" s="6"/>
      <c r="F72" s="6"/>
      <c r="G72" s="6"/>
      <c r="H72" s="6"/>
      <c r="I72" s="5">
        <v>14.7</v>
      </c>
      <c r="J72" s="5">
        <f>B71</f>
        <v>80</v>
      </c>
      <c r="K72" s="5">
        <v>496</v>
      </c>
      <c r="L72" s="6"/>
      <c r="M72" s="5">
        <f>I74</f>
        <v>1672</v>
      </c>
      <c r="N72" s="5">
        <v>1.55</v>
      </c>
      <c r="O72" s="6"/>
    </row>
    <row r="73" spans="2:15" ht="17.25" thickTop="1" thickBot="1" x14ac:dyDescent="0.3">
      <c r="B73" s="40" t="s">
        <v>107</v>
      </c>
      <c r="C73" s="41"/>
      <c r="D73" s="41"/>
      <c r="E73" s="42"/>
      <c r="F73" s="6"/>
      <c r="G73" s="6"/>
      <c r="H73" s="6"/>
      <c r="I73" s="38">
        <f>I72*J72</f>
        <v>1176</v>
      </c>
      <c r="J73" s="39"/>
      <c r="K73" s="5">
        <f>K72</f>
        <v>496</v>
      </c>
      <c r="L73" s="6"/>
      <c r="M73" s="38">
        <f>M72*N72</f>
        <v>2591.6</v>
      </c>
      <c r="N73" s="39"/>
      <c r="O73" s="6"/>
    </row>
    <row r="74" spans="2:15" ht="16.5" thickTop="1" x14ac:dyDescent="0.25">
      <c r="B74" s="45">
        <v>220</v>
      </c>
      <c r="C74" s="46"/>
      <c r="D74" s="45">
        <f>D71</f>
        <v>20</v>
      </c>
      <c r="E74" s="46"/>
      <c r="F74" s="6"/>
      <c r="G74" s="6"/>
      <c r="H74" s="6"/>
      <c r="I74" s="38">
        <f>I73+K73</f>
        <v>1672</v>
      </c>
      <c r="J74" s="43"/>
      <c r="K74" s="39"/>
      <c r="L74" s="6"/>
      <c r="M74" s="6"/>
      <c r="N74" s="6"/>
      <c r="O74" s="6"/>
    </row>
    <row r="75" spans="2:15" ht="16.5" thickBot="1" x14ac:dyDescent="0.3">
      <c r="B75" s="38">
        <f>B74-D74</f>
        <v>200</v>
      </c>
      <c r="C75" s="43"/>
      <c r="D75" s="43"/>
      <c r="E75" s="39"/>
      <c r="F75" s="12"/>
      <c r="G75" s="6"/>
      <c r="H75" s="6"/>
      <c r="I75" s="6"/>
      <c r="J75" s="6"/>
      <c r="K75" s="6"/>
      <c r="L75" s="6"/>
      <c r="M75" s="6"/>
      <c r="N75" s="6"/>
      <c r="O75" s="6"/>
    </row>
    <row r="76" spans="2:15" ht="17.25" thickTop="1" thickBot="1" x14ac:dyDescent="0.3">
      <c r="B76" s="36">
        <v>0.5</v>
      </c>
      <c r="C76" s="37"/>
      <c r="D76" s="38">
        <f>B75*B76</f>
        <v>100</v>
      </c>
      <c r="E76" s="39"/>
      <c r="F76" s="13"/>
      <c r="G76" s="6"/>
      <c r="H76" s="6"/>
      <c r="I76" s="40" t="s">
        <v>224</v>
      </c>
      <c r="J76" s="41"/>
      <c r="K76" s="42"/>
      <c r="L76" s="6"/>
      <c r="M76" s="6"/>
      <c r="N76" s="6"/>
      <c r="O76" s="6"/>
    </row>
    <row r="77" spans="2:15" ht="16.5" thickTop="1" x14ac:dyDescent="0.25">
      <c r="B77" s="36">
        <v>0.65</v>
      </c>
      <c r="C77" s="37"/>
      <c r="D77" s="38">
        <f>B75*B77</f>
        <v>130</v>
      </c>
      <c r="E77" s="39"/>
      <c r="F77" s="13"/>
      <c r="G77" s="6"/>
      <c r="H77" s="6"/>
      <c r="I77" s="127" t="s">
        <v>258</v>
      </c>
      <c r="J77" s="128"/>
      <c r="K77" s="129"/>
    </row>
    <row r="78" spans="2:15" ht="16.5" thickBot="1" x14ac:dyDescent="0.3">
      <c r="B78" s="36">
        <v>0.75</v>
      </c>
      <c r="C78" s="37"/>
      <c r="D78" s="38">
        <f>B75*B78</f>
        <v>150</v>
      </c>
      <c r="E78" s="39"/>
      <c r="F78" s="13"/>
      <c r="G78" s="6"/>
      <c r="H78" s="6"/>
    </row>
    <row r="79" spans="2:15" ht="17.25" thickTop="1" thickBot="1" x14ac:dyDescent="0.3">
      <c r="B79" s="36">
        <v>0.85</v>
      </c>
      <c r="C79" s="37"/>
      <c r="D79" s="38">
        <f>B75*B79</f>
        <v>170</v>
      </c>
      <c r="E79" s="39"/>
      <c r="F79" s="13"/>
      <c r="G79" s="6"/>
      <c r="H79" s="6"/>
      <c r="I79" s="40" t="s">
        <v>12</v>
      </c>
      <c r="J79" s="41"/>
      <c r="K79" s="41"/>
      <c r="L79" s="41"/>
      <c r="M79" s="41"/>
      <c r="N79" s="41"/>
      <c r="O79" s="42"/>
    </row>
    <row r="80" spans="2:15" ht="16.5" thickTop="1" x14ac:dyDescent="0.25">
      <c r="B80" s="36">
        <v>0.92</v>
      </c>
      <c r="C80" s="37"/>
      <c r="D80" s="38">
        <f>B75*B80</f>
        <v>184</v>
      </c>
      <c r="E80" s="39"/>
      <c r="F80" s="13"/>
      <c r="G80" s="6"/>
      <c r="H80" s="6"/>
      <c r="I80" s="5">
        <v>1.2</v>
      </c>
      <c r="J80" s="5">
        <f>E84</f>
        <v>32.873109796186718</v>
      </c>
      <c r="K80" s="5">
        <v>0.23</v>
      </c>
      <c r="L80" s="5">
        <f>D71</f>
        <v>20</v>
      </c>
      <c r="M80" s="5">
        <v>10.8</v>
      </c>
      <c r="N80" s="5">
        <v>0</v>
      </c>
      <c r="O80" s="5">
        <v>5.4</v>
      </c>
    </row>
    <row r="81" spans="2:15" ht="16.5" thickBot="1" x14ac:dyDescent="0.3">
      <c r="B81" s="14"/>
      <c r="C81" s="11"/>
      <c r="D81" s="11"/>
      <c r="E81" s="11"/>
      <c r="F81" s="13"/>
      <c r="G81" s="6"/>
      <c r="H81" s="6"/>
      <c r="I81" s="38">
        <f>I80*J80</f>
        <v>39.447731755424059</v>
      </c>
      <c r="J81" s="39"/>
      <c r="K81" s="38">
        <f>K80*L80</f>
        <v>4.6000000000000005</v>
      </c>
      <c r="L81" s="39"/>
      <c r="M81" s="38">
        <f>M80*N80</f>
        <v>0</v>
      </c>
      <c r="N81" s="39"/>
      <c r="O81" s="5">
        <v>5.4</v>
      </c>
    </row>
    <row r="82" spans="2:15" ht="17.25" thickTop="1" thickBot="1" x14ac:dyDescent="0.3">
      <c r="B82" s="40" t="s">
        <v>105</v>
      </c>
      <c r="C82" s="41"/>
      <c r="D82" s="41"/>
      <c r="E82" s="42"/>
      <c r="F82" s="6"/>
      <c r="G82" s="6"/>
      <c r="H82" s="6"/>
      <c r="I82" s="38">
        <f>I81+K81</f>
        <v>44.04773175542406</v>
      </c>
      <c r="J82" s="43"/>
      <c r="K82" s="43"/>
      <c r="L82" s="39"/>
      <c r="M82" s="38">
        <f>M81*N81</f>
        <v>0</v>
      </c>
      <c r="N82" s="39"/>
      <c r="O82" s="5">
        <v>5.4</v>
      </c>
    </row>
    <row r="83" spans="2:15" ht="16.5" thickTop="1" x14ac:dyDescent="0.25">
      <c r="B83" s="5" t="s">
        <v>10</v>
      </c>
      <c r="C83" s="5">
        <f>C71</f>
        <v>1.56</v>
      </c>
      <c r="D83" s="5">
        <f>C71</f>
        <v>1.56</v>
      </c>
      <c r="E83" s="5">
        <f>C83*D83</f>
        <v>2.4336000000000002</v>
      </c>
      <c r="F83" s="6"/>
      <c r="G83" s="6"/>
      <c r="H83" s="6"/>
      <c r="I83" s="38">
        <f>I82-M82</f>
        <v>44.04773175542406</v>
      </c>
      <c r="J83" s="43"/>
      <c r="K83" s="43"/>
      <c r="L83" s="43"/>
      <c r="M83" s="43"/>
      <c r="N83" s="39"/>
      <c r="O83" s="5">
        <v>5.4</v>
      </c>
    </row>
    <row r="84" spans="2:15" ht="15.75" x14ac:dyDescent="0.25">
      <c r="B84" s="5" t="s">
        <v>9</v>
      </c>
      <c r="C84" s="5">
        <f>B71</f>
        <v>80</v>
      </c>
      <c r="D84" s="5">
        <f>E83</f>
        <v>2.4336000000000002</v>
      </c>
      <c r="E84" s="5">
        <f>C84/D84</f>
        <v>32.873109796186718</v>
      </c>
      <c r="F84" s="6"/>
      <c r="G84" s="6"/>
      <c r="H84" s="6"/>
      <c r="I84" s="38">
        <f>I83-O83</f>
        <v>38.647731755424061</v>
      </c>
      <c r="J84" s="43"/>
      <c r="K84" s="43"/>
      <c r="L84" s="43"/>
      <c r="M84" s="43"/>
      <c r="N84" s="43"/>
      <c r="O84" s="39"/>
    </row>
    <row r="85" spans="2:15" ht="16.5" thickBot="1" x14ac:dyDescent="0.3">
      <c r="B85" s="6"/>
      <c r="C85" s="6"/>
      <c r="D85" s="6"/>
      <c r="E85" s="6"/>
      <c r="F85" s="6"/>
      <c r="G85" s="6"/>
      <c r="H85" s="6"/>
      <c r="I85" s="6"/>
    </row>
    <row r="86" spans="2:15" ht="17.25" thickTop="1" thickBot="1" x14ac:dyDescent="0.3">
      <c r="B86" s="40" t="s">
        <v>11</v>
      </c>
      <c r="C86" s="41"/>
      <c r="D86" s="41"/>
      <c r="E86" s="41"/>
      <c r="F86" s="41"/>
      <c r="G86" s="42"/>
      <c r="H86" s="6"/>
    </row>
    <row r="87" spans="2:15" ht="17.25" customHeight="1" thickTop="1" x14ac:dyDescent="0.25">
      <c r="B87" s="5">
        <v>0.184</v>
      </c>
      <c r="C87" s="5">
        <f>B71</f>
        <v>80</v>
      </c>
      <c r="D87" s="5">
        <v>34.5</v>
      </c>
      <c r="E87" s="5">
        <f>C71</f>
        <v>1.56</v>
      </c>
      <c r="F87" s="5">
        <v>35.270000000000003</v>
      </c>
      <c r="G87" s="5">
        <v>0.72</v>
      </c>
      <c r="H87" s="6"/>
    </row>
    <row r="88" spans="2:15" ht="19.5" customHeight="1" x14ac:dyDescent="0.25">
      <c r="B88" s="38">
        <f>B87*C87</f>
        <v>14.719999999999999</v>
      </c>
      <c r="C88" s="39"/>
      <c r="D88" s="38">
        <f>D87*E87</f>
        <v>53.82</v>
      </c>
      <c r="E88" s="39"/>
      <c r="F88" s="5">
        <v>35.270000000000003</v>
      </c>
      <c r="G88" s="5">
        <f>G87</f>
        <v>0.72</v>
      </c>
      <c r="H88" s="6"/>
    </row>
    <row r="89" spans="2:15" ht="15.75" x14ac:dyDescent="0.25">
      <c r="B89" s="38">
        <f>B88+D88</f>
        <v>68.539999999999992</v>
      </c>
      <c r="C89" s="43"/>
      <c r="D89" s="43"/>
      <c r="E89" s="39"/>
      <c r="F89" s="5">
        <v>35.270000000000003</v>
      </c>
      <c r="G89" s="5">
        <f>G88</f>
        <v>0.72</v>
      </c>
      <c r="H89" s="6"/>
    </row>
    <row r="90" spans="2:15" ht="15.75" x14ac:dyDescent="0.25">
      <c r="B90" s="38">
        <f>B89-F89</f>
        <v>33.269999999999989</v>
      </c>
      <c r="C90" s="43"/>
      <c r="D90" s="43"/>
      <c r="E90" s="43"/>
      <c r="F90" s="39"/>
      <c r="G90" s="5">
        <f>G89</f>
        <v>0.72</v>
      </c>
      <c r="H90" s="6"/>
    </row>
    <row r="91" spans="2:15" ht="15.75" x14ac:dyDescent="0.25">
      <c r="B91" s="38">
        <f>B90/G90</f>
        <v>46.208333333333321</v>
      </c>
      <c r="C91" s="43"/>
      <c r="D91" s="43"/>
      <c r="E91" s="43"/>
      <c r="F91" s="43"/>
      <c r="G91" s="39"/>
      <c r="H91" s="6"/>
    </row>
    <row r="93" spans="2:15" x14ac:dyDescent="0.25">
      <c r="B93" s="101" t="s">
        <v>259</v>
      </c>
      <c r="C93" s="115"/>
      <c r="D93" s="102"/>
      <c r="G93" s="101" t="s">
        <v>227</v>
      </c>
      <c r="H93" s="102"/>
      <c r="I93" s="125" t="s">
        <v>228</v>
      </c>
      <c r="J93" s="126"/>
    </row>
    <row r="94" spans="2:15" x14ac:dyDescent="0.25">
      <c r="B94" s="1" t="s">
        <v>225</v>
      </c>
      <c r="C94" s="101" t="s">
        <v>226</v>
      </c>
      <c r="D94" s="102"/>
      <c r="G94" s="101" t="s">
        <v>229</v>
      </c>
      <c r="H94" s="102"/>
      <c r="I94" s="101" t="s">
        <v>233</v>
      </c>
      <c r="J94" s="102"/>
    </row>
    <row r="95" spans="2:15" x14ac:dyDescent="0.25">
      <c r="B95" s="1" t="s">
        <v>17</v>
      </c>
      <c r="C95" s="101">
        <v>20</v>
      </c>
      <c r="D95" s="102"/>
      <c r="G95" s="101" t="s">
        <v>230</v>
      </c>
      <c r="H95" s="102"/>
      <c r="I95" s="101" t="s">
        <v>234</v>
      </c>
      <c r="J95" s="102"/>
    </row>
    <row r="96" spans="2:15" x14ac:dyDescent="0.25">
      <c r="B96" s="1" t="s">
        <v>9</v>
      </c>
      <c r="C96" s="101">
        <v>80</v>
      </c>
      <c r="D96" s="102"/>
      <c r="G96" s="101" t="s">
        <v>231</v>
      </c>
      <c r="H96" s="102"/>
      <c r="I96" s="101" t="s">
        <v>235</v>
      </c>
      <c r="J96" s="102"/>
    </row>
    <row r="97" spans="2:10" x14ac:dyDescent="0.25">
      <c r="B97" s="1" t="s">
        <v>10</v>
      </c>
      <c r="C97" s="101">
        <v>155</v>
      </c>
      <c r="D97" s="102"/>
      <c r="G97" s="101" t="s">
        <v>232</v>
      </c>
      <c r="H97" s="102"/>
      <c r="I97" s="101" t="s">
        <v>236</v>
      </c>
      <c r="J97" s="102"/>
    </row>
    <row r="99" spans="2:10" ht="16.5" customHeight="1" x14ac:dyDescent="0.25">
      <c r="B99" s="101" t="s">
        <v>237</v>
      </c>
      <c r="C99" s="115"/>
      <c r="D99" s="115"/>
      <c r="E99" s="102"/>
    </row>
    <row r="100" spans="2:10" x14ac:dyDescent="0.25">
      <c r="B100" s="101" t="s">
        <v>238</v>
      </c>
      <c r="C100" s="102"/>
      <c r="D100" s="101" t="s">
        <v>239</v>
      </c>
      <c r="E100" s="102"/>
    </row>
    <row r="101" spans="2:10" x14ac:dyDescent="0.25">
      <c r="B101" s="101" t="s">
        <v>240</v>
      </c>
      <c r="C101" s="102"/>
      <c r="D101" s="101" t="s">
        <v>241</v>
      </c>
      <c r="E101" s="102"/>
    </row>
    <row r="102" spans="2:10" x14ac:dyDescent="0.25">
      <c r="B102" s="122" t="s">
        <v>242</v>
      </c>
      <c r="C102" s="123"/>
      <c r="D102" s="122" t="s">
        <v>243</v>
      </c>
      <c r="E102" s="123"/>
    </row>
    <row r="103" spans="2:10" x14ac:dyDescent="0.25">
      <c r="B103" s="101" t="s">
        <v>244</v>
      </c>
      <c r="C103" s="102"/>
      <c r="D103" s="101" t="s">
        <v>82</v>
      </c>
      <c r="E103" s="102"/>
    </row>
    <row r="105" spans="2:10" x14ac:dyDescent="0.25">
      <c r="B105" s="130"/>
      <c r="C105" s="131"/>
      <c r="D105" s="131"/>
      <c r="E105" s="131"/>
      <c r="F105" s="132"/>
    </row>
    <row r="106" spans="2:10" x14ac:dyDescent="0.25">
      <c r="B106" s="133"/>
      <c r="C106" s="134"/>
      <c r="D106" s="134"/>
      <c r="E106" s="134"/>
      <c r="F106" s="135"/>
    </row>
    <row r="107" spans="2:10" x14ac:dyDescent="0.25">
      <c r="B107" s="101" t="s">
        <v>120</v>
      </c>
      <c r="C107" s="115"/>
      <c r="D107" s="115"/>
      <c r="E107" s="115"/>
      <c r="F107" s="102"/>
    </row>
    <row r="108" spans="2:10" ht="60" customHeight="1" x14ac:dyDescent="0.25">
      <c r="B108" s="101" t="s">
        <v>121</v>
      </c>
      <c r="C108" s="115"/>
      <c r="D108" s="124" t="s">
        <v>122</v>
      </c>
      <c r="E108" s="124"/>
      <c r="F108" s="124"/>
    </row>
    <row r="109" spans="2:10" x14ac:dyDescent="0.25">
      <c r="B109" s="60" t="s">
        <v>125</v>
      </c>
      <c r="C109" s="62"/>
      <c r="D109" s="60" t="s">
        <v>126</v>
      </c>
      <c r="E109" s="61"/>
      <c r="F109" s="62"/>
    </row>
    <row r="110" spans="2:10" ht="30" x14ac:dyDescent="0.25">
      <c r="B110" s="34"/>
      <c r="C110" s="33" t="s">
        <v>127</v>
      </c>
      <c r="D110" s="33" t="s">
        <v>128</v>
      </c>
      <c r="E110" s="33" t="s">
        <v>129</v>
      </c>
      <c r="F110" s="19" t="s">
        <v>130</v>
      </c>
    </row>
    <row r="111" spans="2:10" ht="15" customHeight="1" x14ac:dyDescent="0.25">
      <c r="B111" s="136" t="s">
        <v>123</v>
      </c>
      <c r="C111" s="31" t="s">
        <v>131</v>
      </c>
      <c r="D111" s="31" t="s">
        <v>134</v>
      </c>
      <c r="E111" s="35" t="s">
        <v>137</v>
      </c>
      <c r="F111" s="18"/>
    </row>
    <row r="112" spans="2:10" x14ac:dyDescent="0.25">
      <c r="B112" s="137"/>
      <c r="C112" s="33" t="s">
        <v>132</v>
      </c>
      <c r="D112" s="33" t="s">
        <v>135</v>
      </c>
      <c r="E112" s="19" t="s">
        <v>138</v>
      </c>
      <c r="F112" s="1"/>
    </row>
    <row r="113" spans="2:6" x14ac:dyDescent="0.25">
      <c r="B113" s="138"/>
      <c r="C113" s="33" t="s">
        <v>133</v>
      </c>
      <c r="D113" s="33" t="s">
        <v>136</v>
      </c>
      <c r="E113" s="33" t="s">
        <v>139</v>
      </c>
      <c r="F113" s="1"/>
    </row>
    <row r="114" spans="2:6" x14ac:dyDescent="0.25">
      <c r="B114" s="136" t="s">
        <v>155</v>
      </c>
      <c r="C114" s="33" t="s">
        <v>144</v>
      </c>
      <c r="D114" s="33" t="s">
        <v>142</v>
      </c>
      <c r="E114" s="139" t="s">
        <v>152</v>
      </c>
      <c r="F114" s="139" t="s">
        <v>153</v>
      </c>
    </row>
    <row r="115" spans="2:6" x14ac:dyDescent="0.25">
      <c r="B115" s="137"/>
      <c r="C115" s="33" t="s">
        <v>145</v>
      </c>
      <c r="D115" s="33" t="s">
        <v>142</v>
      </c>
      <c r="E115" s="140"/>
      <c r="F115" s="140"/>
    </row>
    <row r="116" spans="2:6" x14ac:dyDescent="0.25">
      <c r="B116" s="137"/>
      <c r="C116" s="33" t="s">
        <v>146</v>
      </c>
      <c r="D116" s="33" t="s">
        <v>142</v>
      </c>
      <c r="E116" s="140"/>
      <c r="F116" s="140"/>
    </row>
    <row r="117" spans="2:6" ht="30" x14ac:dyDescent="0.25">
      <c r="B117" s="137"/>
      <c r="C117" s="19" t="s">
        <v>140</v>
      </c>
      <c r="D117" s="33" t="s">
        <v>142</v>
      </c>
      <c r="E117" s="140"/>
      <c r="F117" s="140"/>
    </row>
    <row r="118" spans="2:6" ht="30" x14ac:dyDescent="0.25">
      <c r="B118" s="138"/>
      <c r="C118" s="19" t="s">
        <v>141</v>
      </c>
      <c r="D118" s="33" t="s">
        <v>142</v>
      </c>
      <c r="E118" s="141"/>
      <c r="F118" s="141"/>
    </row>
    <row r="119" spans="2:6" ht="90" x14ac:dyDescent="0.25">
      <c r="B119" s="20" t="s">
        <v>124</v>
      </c>
      <c r="C119" s="33" t="s">
        <v>147</v>
      </c>
      <c r="D119" s="33" t="s">
        <v>143</v>
      </c>
      <c r="E119" s="19" t="s">
        <v>154</v>
      </c>
      <c r="F119" s="16"/>
    </row>
    <row r="120" spans="2:6" x14ac:dyDescent="0.25">
      <c r="B120" s="48" t="s">
        <v>149</v>
      </c>
      <c r="C120" s="48"/>
      <c r="D120" s="32" t="s">
        <v>150</v>
      </c>
      <c r="E120" s="33" t="s">
        <v>148</v>
      </c>
      <c r="F120" s="1"/>
    </row>
    <row r="121" spans="2:6" x14ac:dyDescent="0.25">
      <c r="B121" s="60" t="s">
        <v>151</v>
      </c>
      <c r="C121" s="62"/>
      <c r="D121" s="1"/>
      <c r="E121" s="33" t="s">
        <v>148</v>
      </c>
      <c r="F121" s="1"/>
    </row>
  </sheetData>
  <mergeCells count="74">
    <mergeCell ref="B121:C121"/>
    <mergeCell ref="B111:B113"/>
    <mergeCell ref="B114:B118"/>
    <mergeCell ref="E114:E118"/>
    <mergeCell ref="F114:F118"/>
    <mergeCell ref="B120:C120"/>
    <mergeCell ref="B107:F107"/>
    <mergeCell ref="B108:C108"/>
    <mergeCell ref="D108:F108"/>
    <mergeCell ref="B109:C109"/>
    <mergeCell ref="D109:F109"/>
    <mergeCell ref="B102:C102"/>
    <mergeCell ref="D102:E102"/>
    <mergeCell ref="B103:C103"/>
    <mergeCell ref="D103:E103"/>
    <mergeCell ref="B105:F106"/>
    <mergeCell ref="B99:E99"/>
    <mergeCell ref="B100:C100"/>
    <mergeCell ref="D100:E100"/>
    <mergeCell ref="B101:C101"/>
    <mergeCell ref="D101:E101"/>
    <mergeCell ref="B73:E73"/>
    <mergeCell ref="B74:C74"/>
    <mergeCell ref="D74:E74"/>
    <mergeCell ref="B5:C5"/>
    <mergeCell ref="B69:D69"/>
    <mergeCell ref="I74:K74"/>
    <mergeCell ref="B82:E82"/>
    <mergeCell ref="I76:K76"/>
    <mergeCell ref="I79:O79"/>
    <mergeCell ref="B78:C78"/>
    <mergeCell ref="D78:E78"/>
    <mergeCell ref="B79:C79"/>
    <mergeCell ref="D79:E79"/>
    <mergeCell ref="B75:E75"/>
    <mergeCell ref="B76:C76"/>
    <mergeCell ref="D76:E76"/>
    <mergeCell ref="B77:C77"/>
    <mergeCell ref="D77:E77"/>
    <mergeCell ref="B86:G86"/>
    <mergeCell ref="I73:J73"/>
    <mergeCell ref="M71:N71"/>
    <mergeCell ref="I71:K71"/>
    <mergeCell ref="C96:D96"/>
    <mergeCell ref="G96:H96"/>
    <mergeCell ref="B90:F90"/>
    <mergeCell ref="B91:G91"/>
    <mergeCell ref="I77:K77"/>
    <mergeCell ref="M73:N73"/>
    <mergeCell ref="B80:C80"/>
    <mergeCell ref="D80:E80"/>
    <mergeCell ref="B89:E89"/>
    <mergeCell ref="D88:E88"/>
    <mergeCell ref="B88:C88"/>
    <mergeCell ref="B93:D93"/>
    <mergeCell ref="G93:H93"/>
    <mergeCell ref="I84:O84"/>
    <mergeCell ref="I83:N83"/>
    <mergeCell ref="M82:N82"/>
    <mergeCell ref="I82:L82"/>
    <mergeCell ref="M81:N81"/>
    <mergeCell ref="K81:L81"/>
    <mergeCell ref="I81:J81"/>
    <mergeCell ref="I93:J93"/>
    <mergeCell ref="C94:D94"/>
    <mergeCell ref="G94:H94"/>
    <mergeCell ref="I94:J94"/>
    <mergeCell ref="C95:D95"/>
    <mergeCell ref="G95:H95"/>
    <mergeCell ref="I95:J95"/>
    <mergeCell ref="I96:J96"/>
    <mergeCell ref="C97:D97"/>
    <mergeCell ref="G97:H97"/>
    <mergeCell ref="I97:J9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3"/>
  <sheetViews>
    <sheetView tabSelected="1" topLeftCell="F57" zoomScale="53" zoomScaleNormal="53" workbookViewId="0">
      <selection activeCell="Q57" sqref="Q57"/>
    </sheetView>
  </sheetViews>
  <sheetFormatPr baseColWidth="10" defaultRowHeight="15" x14ac:dyDescent="0.25"/>
  <cols>
    <col min="2" max="2" width="9.42578125" customWidth="1"/>
    <col min="3" max="3" width="26.42578125" customWidth="1"/>
    <col min="4" max="4" width="29" customWidth="1"/>
    <col min="5" max="5" width="35" customWidth="1"/>
    <col min="6" max="6" width="25.140625" customWidth="1"/>
    <col min="7" max="7" width="21" customWidth="1"/>
    <col min="8" max="8" width="35.28515625" customWidth="1"/>
    <col min="9" max="9" width="25.42578125" customWidth="1"/>
    <col min="10" max="10" width="15.7109375" customWidth="1"/>
    <col min="11" max="11" width="42" customWidth="1"/>
    <col min="12" max="12" width="29.5703125" customWidth="1"/>
    <col min="13" max="13" width="21.7109375" customWidth="1"/>
    <col min="14" max="14" width="35.42578125" customWidth="1"/>
    <col min="15" max="15" width="34.5703125" customWidth="1"/>
    <col min="16" max="16" width="17" customWidth="1"/>
    <col min="17" max="17" width="38.140625" customWidth="1"/>
    <col min="18" max="18" width="26.42578125" customWidth="1"/>
    <col min="19" max="19" width="16.5703125" customWidth="1"/>
    <col min="20" max="20" width="3.85546875" customWidth="1"/>
    <col min="21" max="21" width="38.85546875" customWidth="1"/>
    <col min="22" max="22" width="21.7109375" customWidth="1"/>
    <col min="23" max="23" width="15.140625" customWidth="1"/>
    <col min="24" max="24" width="33.42578125" customWidth="1"/>
    <col min="25" max="25" width="21.28515625" customWidth="1"/>
    <col min="26" max="26" width="14.140625" customWidth="1"/>
    <col min="27" max="27" width="32" customWidth="1"/>
    <col min="28" max="28" width="20.42578125" customWidth="1"/>
    <col min="29" max="29" width="13.28515625" customWidth="1"/>
    <col min="30" max="30" width="32.28515625" customWidth="1"/>
    <col min="31" max="31" width="18.7109375" customWidth="1"/>
    <col min="32" max="32" width="12.7109375" customWidth="1"/>
    <col min="33" max="33" width="31.7109375" customWidth="1"/>
    <col min="34" max="34" width="22.28515625" customWidth="1"/>
    <col min="35" max="35" width="11.7109375" customWidth="1"/>
    <col min="36" max="36" width="5.28515625" customWidth="1"/>
    <col min="37" max="37" width="29.28515625" customWidth="1"/>
    <col min="38" max="38" width="19.85546875" customWidth="1"/>
    <col min="39" max="39" width="12.5703125" customWidth="1"/>
    <col min="40" max="40" width="28.42578125" customWidth="1"/>
    <col min="41" max="41" width="17.5703125" customWidth="1"/>
    <col min="43" max="43" width="28.7109375" customWidth="1"/>
    <col min="44" max="44" width="18" customWidth="1"/>
    <col min="45" max="45" width="13.28515625" customWidth="1"/>
    <col min="46" max="46" width="31.140625" customWidth="1"/>
    <col min="47" max="47" width="18.28515625" customWidth="1"/>
    <col min="48" max="48" width="13" customWidth="1"/>
    <col min="49" max="49" width="28.7109375" customWidth="1"/>
    <col min="50" max="50" width="20.42578125" customWidth="1"/>
    <col min="51" max="51" width="13.140625" customWidth="1"/>
    <col min="52" max="52" width="5.140625" customWidth="1"/>
    <col min="53" max="53" width="30.5703125" customWidth="1"/>
    <col min="54" max="54" width="31.85546875" customWidth="1"/>
    <col min="55" max="55" width="22.28515625" customWidth="1"/>
    <col min="56" max="56" width="14.5703125" customWidth="1"/>
    <col min="57" max="57" width="34.42578125" customWidth="1"/>
    <col min="58" max="58" width="20.5703125" customWidth="1"/>
    <col min="59" max="59" width="29.85546875" customWidth="1"/>
    <col min="60" max="60" width="33" customWidth="1"/>
    <col min="61" max="61" width="21.28515625" customWidth="1"/>
    <col min="62" max="62" width="17.7109375" customWidth="1"/>
    <col min="63" max="63" width="32.85546875" customWidth="1"/>
    <col min="64" max="64" width="21.7109375" customWidth="1"/>
    <col min="65" max="65" width="13.5703125" customWidth="1"/>
    <col min="66" max="66" width="28.7109375" customWidth="1"/>
    <col min="67" max="67" width="20" customWidth="1"/>
    <col min="68" max="68" width="14.42578125" customWidth="1"/>
  </cols>
  <sheetData>
    <row r="1" spans="2:21" x14ac:dyDescent="0.25">
      <c r="B1" s="130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2"/>
    </row>
    <row r="2" spans="2:21" ht="20.25" customHeight="1" x14ac:dyDescent="0.25">
      <c r="B2" s="173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5"/>
    </row>
    <row r="3" spans="2:21" ht="18.75" customHeight="1" x14ac:dyDescent="0.25">
      <c r="B3" s="133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5"/>
      <c r="U3" s="30"/>
    </row>
    <row r="4" spans="2:21" ht="16.5" customHeight="1" x14ac:dyDescent="0.25">
      <c r="B4" s="101" t="s">
        <v>276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02"/>
    </row>
    <row r="5" spans="2:21" ht="16.5" customHeight="1" x14ac:dyDescent="0.25">
      <c r="B5" s="101" t="s">
        <v>272</v>
      </c>
      <c r="C5" s="115"/>
      <c r="D5" s="102"/>
      <c r="E5" s="101" t="s">
        <v>226</v>
      </c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02"/>
    </row>
    <row r="6" spans="2:21" ht="17.25" customHeight="1" x14ac:dyDescent="0.25">
      <c r="B6" s="101" t="s">
        <v>17</v>
      </c>
      <c r="C6" s="115"/>
      <c r="D6" s="102"/>
      <c r="E6" s="101" t="s">
        <v>279</v>
      </c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02"/>
    </row>
    <row r="7" spans="2:21" ht="17.25" customHeight="1" x14ac:dyDescent="0.25">
      <c r="B7" s="101" t="s">
        <v>16</v>
      </c>
      <c r="C7" s="115"/>
      <c r="D7" s="102"/>
      <c r="E7" s="101" t="s">
        <v>20</v>
      </c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02"/>
    </row>
    <row r="8" spans="2:21" ht="15" customHeight="1" x14ac:dyDescent="0.25">
      <c r="B8" s="101" t="s">
        <v>10</v>
      </c>
      <c r="C8" s="115"/>
      <c r="D8" s="102"/>
      <c r="E8" s="101" t="s">
        <v>274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02"/>
    </row>
    <row r="9" spans="2:21" ht="17.25" customHeight="1" x14ac:dyDescent="0.25">
      <c r="B9" s="101" t="s">
        <v>9</v>
      </c>
      <c r="C9" s="115"/>
      <c r="D9" s="102"/>
      <c r="E9" s="101" t="s">
        <v>57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02"/>
    </row>
    <row r="10" spans="2:21" ht="18" customHeight="1" x14ac:dyDescent="0.25">
      <c r="B10" s="101" t="s">
        <v>273</v>
      </c>
      <c r="C10" s="115"/>
      <c r="D10" s="102"/>
      <c r="E10" s="101" t="s">
        <v>275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02"/>
    </row>
    <row r="11" spans="2:21" ht="17.25" customHeight="1" x14ac:dyDescent="0.25">
      <c r="B11" s="101" t="s">
        <v>164</v>
      </c>
      <c r="C11" s="115"/>
      <c r="D11" s="102"/>
      <c r="E11" s="101">
        <v>4</v>
      </c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02"/>
    </row>
    <row r="12" spans="2:21" ht="17.25" customHeight="1" x14ac:dyDescent="0.25">
      <c r="B12" s="101" t="s">
        <v>163</v>
      </c>
      <c r="C12" s="115"/>
      <c r="D12" s="102"/>
      <c r="E12" s="101">
        <v>15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02"/>
    </row>
    <row r="13" spans="2:21" ht="27.75" customHeight="1" x14ac:dyDescent="0.25">
      <c r="B13" s="113"/>
      <c r="C13" s="139" t="s">
        <v>158</v>
      </c>
      <c r="D13" s="99" t="s">
        <v>159</v>
      </c>
      <c r="E13" s="21" t="s">
        <v>220</v>
      </c>
      <c r="F13" s="99" t="s">
        <v>177</v>
      </c>
      <c r="G13" s="99" t="s">
        <v>194</v>
      </c>
      <c r="H13" s="21" t="s">
        <v>160</v>
      </c>
      <c r="I13" s="99" t="s">
        <v>177</v>
      </c>
      <c r="J13" s="99" t="s">
        <v>194</v>
      </c>
      <c r="K13" s="21" t="s">
        <v>220</v>
      </c>
      <c r="L13" s="99" t="s">
        <v>177</v>
      </c>
      <c r="M13" s="99" t="s">
        <v>194</v>
      </c>
      <c r="N13" s="21" t="s">
        <v>160</v>
      </c>
      <c r="O13" s="99" t="s">
        <v>177</v>
      </c>
      <c r="P13" s="99" t="s">
        <v>194</v>
      </c>
      <c r="Q13" s="21" t="s">
        <v>160</v>
      </c>
      <c r="R13" s="99" t="s">
        <v>177</v>
      </c>
      <c r="S13" s="99" t="s">
        <v>194</v>
      </c>
    </row>
    <row r="14" spans="2:21" ht="30" customHeight="1" x14ac:dyDescent="0.25">
      <c r="B14" s="114"/>
      <c r="C14" s="141"/>
      <c r="D14" s="100"/>
      <c r="E14" s="21" t="s">
        <v>161</v>
      </c>
      <c r="F14" s="100"/>
      <c r="G14" s="100"/>
      <c r="H14" s="21" t="s">
        <v>184</v>
      </c>
      <c r="I14" s="100"/>
      <c r="J14" s="100"/>
      <c r="K14" s="21" t="s">
        <v>195</v>
      </c>
      <c r="L14" s="100"/>
      <c r="M14" s="100"/>
      <c r="N14" s="21" t="s">
        <v>210</v>
      </c>
      <c r="O14" s="100"/>
      <c r="P14" s="100"/>
      <c r="Q14" s="21" t="s">
        <v>209</v>
      </c>
      <c r="R14" s="100"/>
      <c r="S14" s="100"/>
    </row>
    <row r="15" spans="2:21" ht="24" customHeight="1" x14ac:dyDescent="0.25">
      <c r="B15" s="145" t="s">
        <v>123</v>
      </c>
      <c r="C15" s="99" t="s">
        <v>131</v>
      </c>
      <c r="D15" s="139" t="s">
        <v>166</v>
      </c>
      <c r="E15" s="139" t="s">
        <v>196</v>
      </c>
      <c r="F15" s="142" t="s">
        <v>171</v>
      </c>
      <c r="G15" s="99">
        <v>2</v>
      </c>
      <c r="H15" s="139" t="s">
        <v>196</v>
      </c>
      <c r="I15" s="142" t="s">
        <v>171</v>
      </c>
      <c r="J15" s="99">
        <v>2</v>
      </c>
      <c r="K15" s="139" t="s">
        <v>196</v>
      </c>
      <c r="L15" s="142" t="s">
        <v>171</v>
      </c>
      <c r="M15" s="99">
        <v>2</v>
      </c>
      <c r="N15" s="139" t="s">
        <v>196</v>
      </c>
      <c r="O15" s="142" t="s">
        <v>171</v>
      </c>
      <c r="P15" s="99">
        <v>2</v>
      </c>
      <c r="Q15" s="139" t="s">
        <v>196</v>
      </c>
      <c r="R15" s="142" t="s">
        <v>171</v>
      </c>
      <c r="S15" s="99">
        <v>2</v>
      </c>
    </row>
    <row r="16" spans="2:21" ht="27.75" customHeight="1" x14ac:dyDescent="0.25">
      <c r="B16" s="146"/>
      <c r="C16" s="100"/>
      <c r="D16" s="141"/>
      <c r="E16" s="141"/>
      <c r="F16" s="143"/>
      <c r="G16" s="100"/>
      <c r="H16" s="141"/>
      <c r="I16" s="143"/>
      <c r="J16" s="100"/>
      <c r="K16" s="141"/>
      <c r="L16" s="143"/>
      <c r="M16" s="100"/>
      <c r="N16" s="141"/>
      <c r="O16" s="143"/>
      <c r="P16" s="100"/>
      <c r="Q16" s="141"/>
      <c r="R16" s="143"/>
      <c r="S16" s="100"/>
    </row>
    <row r="17" spans="2:19" ht="29.25" customHeight="1" x14ac:dyDescent="0.25">
      <c r="B17" s="146"/>
      <c r="C17" s="99" t="s">
        <v>132</v>
      </c>
      <c r="D17" s="99" t="s">
        <v>167</v>
      </c>
      <c r="E17" s="21" t="s">
        <v>185</v>
      </c>
      <c r="F17" s="143"/>
      <c r="G17" s="99">
        <v>5</v>
      </c>
      <c r="H17" s="21" t="s">
        <v>188</v>
      </c>
      <c r="I17" s="143"/>
      <c r="J17" s="99">
        <v>5</v>
      </c>
      <c r="K17" s="21" t="s">
        <v>188</v>
      </c>
      <c r="L17" s="143"/>
      <c r="M17" s="99">
        <v>5</v>
      </c>
      <c r="N17" s="21" t="s">
        <v>188</v>
      </c>
      <c r="O17" s="143"/>
      <c r="P17" s="99">
        <v>5</v>
      </c>
      <c r="Q17" s="21" t="s">
        <v>188</v>
      </c>
      <c r="R17" s="143"/>
      <c r="S17" s="99">
        <v>5</v>
      </c>
    </row>
    <row r="18" spans="2:19" ht="28.5" customHeight="1" x14ac:dyDescent="0.25">
      <c r="B18" s="146"/>
      <c r="C18" s="100"/>
      <c r="D18" s="100"/>
      <c r="E18" s="21" t="s">
        <v>139</v>
      </c>
      <c r="F18" s="143"/>
      <c r="G18" s="100"/>
      <c r="H18" s="21" t="s">
        <v>139</v>
      </c>
      <c r="I18" s="143"/>
      <c r="J18" s="100"/>
      <c r="K18" s="21" t="s">
        <v>139</v>
      </c>
      <c r="L18" s="143"/>
      <c r="M18" s="100"/>
      <c r="N18" s="21" t="s">
        <v>139</v>
      </c>
      <c r="O18" s="143"/>
      <c r="P18" s="100"/>
      <c r="Q18" s="21" t="s">
        <v>139</v>
      </c>
      <c r="R18" s="143"/>
      <c r="S18" s="100"/>
    </row>
    <row r="19" spans="2:19" ht="33.75" customHeight="1" x14ac:dyDescent="0.25">
      <c r="B19" s="146"/>
      <c r="C19" s="99" t="s">
        <v>162</v>
      </c>
      <c r="D19" s="99" t="s">
        <v>167</v>
      </c>
      <c r="E19" s="19" t="s">
        <v>176</v>
      </c>
      <c r="F19" s="143"/>
      <c r="G19" s="99">
        <v>3</v>
      </c>
      <c r="H19" s="19" t="s">
        <v>187</v>
      </c>
      <c r="I19" s="143"/>
      <c r="J19" s="99">
        <v>3</v>
      </c>
      <c r="K19" s="19" t="s">
        <v>197</v>
      </c>
      <c r="L19" s="143"/>
      <c r="M19" s="99">
        <v>3</v>
      </c>
      <c r="N19" s="19" t="s">
        <v>203</v>
      </c>
      <c r="O19" s="143"/>
      <c r="P19" s="99">
        <v>3</v>
      </c>
      <c r="Q19" s="19" t="s">
        <v>211</v>
      </c>
      <c r="R19" s="143"/>
      <c r="S19" s="99">
        <v>3</v>
      </c>
    </row>
    <row r="20" spans="2:19" ht="34.5" customHeight="1" x14ac:dyDescent="0.25">
      <c r="B20" s="147"/>
      <c r="C20" s="100"/>
      <c r="D20" s="100"/>
      <c r="E20" s="19" t="s">
        <v>138</v>
      </c>
      <c r="F20" s="144"/>
      <c r="G20" s="100"/>
      <c r="H20" s="19" t="s">
        <v>189</v>
      </c>
      <c r="I20" s="144"/>
      <c r="J20" s="100"/>
      <c r="K20" s="19" t="s">
        <v>198</v>
      </c>
      <c r="L20" s="144"/>
      <c r="M20" s="100"/>
      <c r="N20" s="19" t="s">
        <v>204</v>
      </c>
      <c r="O20" s="144"/>
      <c r="P20" s="100"/>
      <c r="Q20" s="19" t="s">
        <v>212</v>
      </c>
      <c r="R20" s="144"/>
      <c r="S20" s="100"/>
    </row>
    <row r="21" spans="2:19" ht="24.75" customHeight="1" x14ac:dyDescent="0.25">
      <c r="B21" s="148" t="s">
        <v>156</v>
      </c>
      <c r="C21" s="99" t="s">
        <v>163</v>
      </c>
      <c r="D21" s="99" t="s">
        <v>168</v>
      </c>
      <c r="E21" s="19" t="s">
        <v>175</v>
      </c>
      <c r="F21" s="21" t="s">
        <v>219</v>
      </c>
      <c r="G21" s="21">
        <v>9.1999999999999993</v>
      </c>
      <c r="H21" s="19" t="s">
        <v>190</v>
      </c>
      <c r="I21" s="21" t="s">
        <v>182</v>
      </c>
      <c r="J21" s="21">
        <v>8</v>
      </c>
      <c r="K21" s="19" t="s">
        <v>199</v>
      </c>
      <c r="L21" s="21" t="s">
        <v>219</v>
      </c>
      <c r="M21" s="21">
        <v>9.1999999999999993</v>
      </c>
      <c r="N21" s="19" t="s">
        <v>205</v>
      </c>
      <c r="O21" s="21" t="s">
        <v>218</v>
      </c>
      <c r="P21" s="21">
        <v>9.6</v>
      </c>
      <c r="Q21" s="19" t="s">
        <v>280</v>
      </c>
      <c r="R21" s="21" t="s">
        <v>216</v>
      </c>
      <c r="S21" s="21">
        <v>5.6</v>
      </c>
    </row>
    <row r="22" spans="2:19" ht="36.75" customHeight="1" x14ac:dyDescent="0.25">
      <c r="B22" s="149"/>
      <c r="C22" s="100"/>
      <c r="D22" s="100"/>
      <c r="E22" s="19" t="s">
        <v>172</v>
      </c>
      <c r="F22" s="21" t="s">
        <v>217</v>
      </c>
      <c r="G22" s="21">
        <v>8</v>
      </c>
      <c r="H22" s="19" t="s">
        <v>191</v>
      </c>
      <c r="I22" s="21" t="s">
        <v>181</v>
      </c>
      <c r="J22" s="21">
        <v>9.1999999999999993</v>
      </c>
      <c r="K22" s="19" t="s">
        <v>200</v>
      </c>
      <c r="L22" s="21" t="s">
        <v>219</v>
      </c>
      <c r="M22" s="21">
        <v>9.1999999999999993</v>
      </c>
      <c r="N22" s="19" t="s">
        <v>206</v>
      </c>
      <c r="O22" s="21" t="s">
        <v>217</v>
      </c>
      <c r="P22" s="21">
        <v>8</v>
      </c>
      <c r="Q22" s="19" t="s">
        <v>213</v>
      </c>
      <c r="R22" s="21" t="s">
        <v>217</v>
      </c>
      <c r="S22" s="21">
        <v>8</v>
      </c>
    </row>
    <row r="23" spans="2:19" ht="43.5" customHeight="1" x14ac:dyDescent="0.25">
      <c r="B23" s="149"/>
      <c r="C23" s="99" t="s">
        <v>164</v>
      </c>
      <c r="D23" s="99" t="s">
        <v>169</v>
      </c>
      <c r="E23" s="19" t="s">
        <v>173</v>
      </c>
      <c r="F23" s="21" t="s">
        <v>216</v>
      </c>
      <c r="G23" s="21">
        <v>5.6</v>
      </c>
      <c r="H23" s="19" t="s">
        <v>192</v>
      </c>
      <c r="I23" s="21" t="s">
        <v>182</v>
      </c>
      <c r="J23" s="21">
        <v>8</v>
      </c>
      <c r="K23" s="19" t="s">
        <v>202</v>
      </c>
      <c r="L23" s="21" t="s">
        <v>218</v>
      </c>
      <c r="M23" s="21">
        <v>9.6</v>
      </c>
      <c r="N23" s="19" t="s">
        <v>207</v>
      </c>
      <c r="O23" s="21" t="s">
        <v>217</v>
      </c>
      <c r="P23" s="21">
        <v>8</v>
      </c>
      <c r="Q23" s="19" t="s">
        <v>214</v>
      </c>
      <c r="R23" s="21" t="s">
        <v>218</v>
      </c>
      <c r="S23" s="21">
        <v>9.6</v>
      </c>
    </row>
    <row r="24" spans="2:19" ht="31.5" customHeight="1" x14ac:dyDescent="0.25">
      <c r="B24" s="150"/>
      <c r="C24" s="100"/>
      <c r="D24" s="100"/>
      <c r="E24" s="19" t="s">
        <v>174</v>
      </c>
      <c r="F24" s="21" t="s">
        <v>219</v>
      </c>
      <c r="G24" s="21">
        <v>9.1999999999999993</v>
      </c>
      <c r="H24" s="19" t="s">
        <v>193</v>
      </c>
      <c r="I24" s="21" t="s">
        <v>181</v>
      </c>
      <c r="J24" s="21">
        <v>9.1999999999999993</v>
      </c>
      <c r="K24" s="19" t="s">
        <v>201</v>
      </c>
      <c r="L24" s="21" t="s">
        <v>218</v>
      </c>
      <c r="M24" s="21">
        <v>9.6</v>
      </c>
      <c r="N24" s="19" t="s">
        <v>208</v>
      </c>
      <c r="O24" s="21" t="s">
        <v>219</v>
      </c>
      <c r="P24" s="21">
        <v>9.1999999999999993</v>
      </c>
      <c r="Q24" s="19" t="s">
        <v>215</v>
      </c>
      <c r="R24" s="21" t="s">
        <v>219</v>
      </c>
      <c r="S24" s="21">
        <v>9.1999999999999993</v>
      </c>
    </row>
    <row r="25" spans="2:19" ht="29.25" customHeight="1" x14ac:dyDescent="0.25">
      <c r="B25" s="154" t="s">
        <v>124</v>
      </c>
      <c r="C25" s="139" t="s">
        <v>165</v>
      </c>
      <c r="D25" s="139" t="s">
        <v>170</v>
      </c>
      <c r="E25" s="19" t="s">
        <v>186</v>
      </c>
      <c r="F25" s="151" t="s">
        <v>183</v>
      </c>
      <c r="G25" s="21">
        <v>2</v>
      </c>
      <c r="H25" s="19" t="s">
        <v>186</v>
      </c>
      <c r="I25" s="151" t="s">
        <v>183</v>
      </c>
      <c r="J25" s="21">
        <v>2</v>
      </c>
      <c r="K25" s="19" t="s">
        <v>186</v>
      </c>
      <c r="L25" s="151" t="s">
        <v>183</v>
      </c>
      <c r="M25" s="21">
        <v>2</v>
      </c>
      <c r="N25" s="19" t="s">
        <v>186</v>
      </c>
      <c r="O25" s="151" t="s">
        <v>183</v>
      </c>
      <c r="P25" s="21">
        <v>2</v>
      </c>
      <c r="Q25" s="19" t="s">
        <v>186</v>
      </c>
      <c r="R25" s="151" t="s">
        <v>183</v>
      </c>
      <c r="S25" s="21">
        <v>2</v>
      </c>
    </row>
    <row r="26" spans="2:19" ht="27.75" customHeight="1" x14ac:dyDescent="0.25">
      <c r="B26" s="155"/>
      <c r="C26" s="140"/>
      <c r="D26" s="140"/>
      <c r="E26" s="19" t="s">
        <v>178</v>
      </c>
      <c r="F26" s="152"/>
      <c r="G26" s="21">
        <v>5</v>
      </c>
      <c r="H26" s="19" t="s">
        <v>178</v>
      </c>
      <c r="I26" s="152"/>
      <c r="J26" s="21">
        <v>5</v>
      </c>
      <c r="K26" s="19" t="s">
        <v>178</v>
      </c>
      <c r="L26" s="152"/>
      <c r="M26" s="21">
        <v>5</v>
      </c>
      <c r="N26" s="19" t="s">
        <v>178</v>
      </c>
      <c r="O26" s="152"/>
      <c r="P26" s="21">
        <v>5</v>
      </c>
      <c r="Q26" s="19" t="s">
        <v>178</v>
      </c>
      <c r="R26" s="152"/>
      <c r="S26" s="21">
        <v>5</v>
      </c>
    </row>
    <row r="27" spans="2:19" ht="31.5" customHeight="1" x14ac:dyDescent="0.25">
      <c r="B27" s="155"/>
      <c r="C27" s="140"/>
      <c r="D27" s="140"/>
      <c r="E27" s="19" t="s">
        <v>179</v>
      </c>
      <c r="F27" s="152"/>
      <c r="G27" s="21">
        <v>2</v>
      </c>
      <c r="H27" s="19" t="s">
        <v>179</v>
      </c>
      <c r="I27" s="152"/>
      <c r="J27" s="21">
        <v>2</v>
      </c>
      <c r="K27" s="19" t="s">
        <v>179</v>
      </c>
      <c r="L27" s="152"/>
      <c r="M27" s="21">
        <v>2</v>
      </c>
      <c r="N27" s="19" t="s">
        <v>179</v>
      </c>
      <c r="O27" s="152"/>
      <c r="P27" s="21">
        <v>2</v>
      </c>
      <c r="Q27" s="19" t="s">
        <v>179</v>
      </c>
      <c r="R27" s="152"/>
      <c r="S27" s="21">
        <v>2</v>
      </c>
    </row>
    <row r="28" spans="2:19" ht="30.75" customHeight="1" x14ac:dyDescent="0.25">
      <c r="B28" s="155"/>
      <c r="C28" s="141"/>
      <c r="D28" s="141"/>
      <c r="E28" s="19" t="s">
        <v>180</v>
      </c>
      <c r="F28" s="153"/>
      <c r="G28" s="21">
        <v>2</v>
      </c>
      <c r="H28" s="19" t="s">
        <v>180</v>
      </c>
      <c r="I28" s="153"/>
      <c r="J28" s="21">
        <v>2</v>
      </c>
      <c r="K28" s="19" t="s">
        <v>180</v>
      </c>
      <c r="L28" s="153"/>
      <c r="M28" s="21">
        <v>2</v>
      </c>
      <c r="N28" s="19" t="s">
        <v>180</v>
      </c>
      <c r="O28" s="153"/>
      <c r="P28" s="21">
        <v>2</v>
      </c>
      <c r="Q28" s="19" t="s">
        <v>180</v>
      </c>
      <c r="R28" s="153"/>
      <c r="S28" s="21">
        <v>2</v>
      </c>
    </row>
    <row r="29" spans="2:19" ht="30.75" customHeight="1" x14ac:dyDescent="0.25">
      <c r="B29" s="156"/>
      <c r="C29" s="27" t="s">
        <v>157</v>
      </c>
      <c r="D29" s="28"/>
      <c r="E29" s="28"/>
      <c r="F29" s="29"/>
      <c r="G29" s="22">
        <f>G15+G17+G19+G21+G22+G23+G24+G25+G26+G27+G28</f>
        <v>53</v>
      </c>
      <c r="H29" s="158" t="s">
        <v>157</v>
      </c>
      <c r="I29" s="159"/>
      <c r="J29" s="23">
        <f>J15+J17+J19+J21+J22+J23+J24+J25+J26+J27+J28</f>
        <v>55.400000000000006</v>
      </c>
      <c r="K29" s="158" t="s">
        <v>157</v>
      </c>
      <c r="L29" s="159"/>
      <c r="M29" s="23">
        <f>M15+M17+M19+M21+M22+M23+M24+M25+M26+M27+M28</f>
        <v>58.6</v>
      </c>
      <c r="N29" s="158" t="s">
        <v>157</v>
      </c>
      <c r="O29" s="159"/>
      <c r="P29" s="23">
        <f>P15+P17+P19+P21+P22+P23+P24+P25+P26+P27+P28</f>
        <v>55.8</v>
      </c>
      <c r="Q29" s="158" t="s">
        <v>157</v>
      </c>
      <c r="R29" s="159"/>
      <c r="S29" s="23">
        <f>S15+S17+S19+S21+S22+S23+S24+S25+S26+S27+S28</f>
        <v>53.400000000000006</v>
      </c>
    </row>
    <row r="30" spans="2:19" ht="31.5" customHeight="1" x14ac:dyDescent="0.25">
      <c r="B30" s="160" t="s">
        <v>245</v>
      </c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2"/>
    </row>
    <row r="31" spans="2:19" ht="30" customHeight="1" x14ac:dyDescent="0.25">
      <c r="B31" s="1"/>
      <c r="C31" s="139" t="s">
        <v>158</v>
      </c>
      <c r="D31" s="99" t="s">
        <v>159</v>
      </c>
      <c r="E31" s="24" t="s">
        <v>160</v>
      </c>
      <c r="F31" s="157" t="s">
        <v>177</v>
      </c>
      <c r="G31" s="157" t="s">
        <v>194</v>
      </c>
      <c r="H31" s="24" t="s">
        <v>160</v>
      </c>
      <c r="I31" s="157" t="s">
        <v>177</v>
      </c>
      <c r="J31" s="157" t="s">
        <v>194</v>
      </c>
      <c r="K31" s="24" t="s">
        <v>220</v>
      </c>
      <c r="L31" s="157" t="s">
        <v>177</v>
      </c>
      <c r="M31" s="157" t="s">
        <v>194</v>
      </c>
      <c r="N31" s="24" t="s">
        <v>160</v>
      </c>
      <c r="O31" s="157" t="s">
        <v>177</v>
      </c>
      <c r="P31" s="157" t="s">
        <v>194</v>
      </c>
      <c r="Q31" s="24" t="s">
        <v>220</v>
      </c>
      <c r="R31" s="157" t="s">
        <v>177</v>
      </c>
      <c r="S31" s="157" t="s">
        <v>194</v>
      </c>
    </row>
    <row r="32" spans="2:19" ht="30" customHeight="1" x14ac:dyDescent="0.25">
      <c r="B32" s="1"/>
      <c r="C32" s="141"/>
      <c r="D32" s="100"/>
      <c r="E32" s="25" t="s">
        <v>161</v>
      </c>
      <c r="F32" s="100"/>
      <c r="G32" s="100"/>
      <c r="H32" s="25" t="s">
        <v>184</v>
      </c>
      <c r="I32" s="100"/>
      <c r="J32" s="100"/>
      <c r="K32" s="25" t="s">
        <v>195</v>
      </c>
      <c r="L32" s="100"/>
      <c r="M32" s="100"/>
      <c r="N32" s="25" t="s">
        <v>210</v>
      </c>
      <c r="O32" s="100"/>
      <c r="P32" s="100"/>
      <c r="Q32" s="25" t="s">
        <v>209</v>
      </c>
      <c r="R32" s="100"/>
      <c r="S32" s="100"/>
    </row>
    <row r="33" spans="2:19" ht="33" customHeight="1" x14ac:dyDescent="0.25">
      <c r="B33" s="145" t="s">
        <v>123</v>
      </c>
      <c r="C33" s="99" t="s">
        <v>131</v>
      </c>
      <c r="D33" s="139" t="s">
        <v>166</v>
      </c>
      <c r="E33" s="139" t="s">
        <v>196</v>
      </c>
      <c r="F33" s="142" t="s">
        <v>171</v>
      </c>
      <c r="G33" s="99">
        <v>2</v>
      </c>
      <c r="H33" s="139" t="s">
        <v>196</v>
      </c>
      <c r="I33" s="142" t="s">
        <v>171</v>
      </c>
      <c r="J33" s="99">
        <v>2</v>
      </c>
      <c r="K33" s="139" t="s">
        <v>196</v>
      </c>
      <c r="L33" s="142" t="s">
        <v>171</v>
      </c>
      <c r="M33" s="99">
        <v>2</v>
      </c>
      <c r="N33" s="139" t="s">
        <v>196</v>
      </c>
      <c r="O33" s="142" t="s">
        <v>171</v>
      </c>
      <c r="P33" s="99">
        <v>2</v>
      </c>
      <c r="Q33" s="139" t="s">
        <v>196</v>
      </c>
      <c r="R33" s="142" t="s">
        <v>171</v>
      </c>
      <c r="S33" s="99">
        <v>2</v>
      </c>
    </row>
    <row r="34" spans="2:19" ht="28.5" customHeight="1" x14ac:dyDescent="0.25">
      <c r="B34" s="146"/>
      <c r="C34" s="100"/>
      <c r="D34" s="141"/>
      <c r="E34" s="141"/>
      <c r="F34" s="143"/>
      <c r="G34" s="100"/>
      <c r="H34" s="141"/>
      <c r="I34" s="143"/>
      <c r="J34" s="100"/>
      <c r="K34" s="141"/>
      <c r="L34" s="143"/>
      <c r="M34" s="100"/>
      <c r="N34" s="141"/>
      <c r="O34" s="143"/>
      <c r="P34" s="100"/>
      <c r="Q34" s="141"/>
      <c r="R34" s="143"/>
      <c r="S34" s="100"/>
    </row>
    <row r="35" spans="2:19" ht="27.75" customHeight="1" x14ac:dyDescent="0.25">
      <c r="B35" s="146"/>
      <c r="C35" s="99" t="s">
        <v>132</v>
      </c>
      <c r="D35" s="99" t="s">
        <v>167</v>
      </c>
      <c r="E35" s="25" t="s">
        <v>188</v>
      </c>
      <c r="F35" s="143"/>
      <c r="G35" s="99">
        <v>5</v>
      </c>
      <c r="H35" s="25" t="s">
        <v>188</v>
      </c>
      <c r="I35" s="143"/>
      <c r="J35" s="99">
        <v>5</v>
      </c>
      <c r="K35" s="25" t="s">
        <v>188</v>
      </c>
      <c r="L35" s="143"/>
      <c r="M35" s="99">
        <v>5</v>
      </c>
      <c r="N35" s="25" t="s">
        <v>188</v>
      </c>
      <c r="O35" s="143"/>
      <c r="P35" s="99">
        <v>5</v>
      </c>
      <c r="Q35" s="25" t="s">
        <v>185</v>
      </c>
      <c r="R35" s="143"/>
      <c r="S35" s="99">
        <v>5</v>
      </c>
    </row>
    <row r="36" spans="2:19" ht="24.75" customHeight="1" x14ac:dyDescent="0.25">
      <c r="B36" s="146"/>
      <c r="C36" s="100"/>
      <c r="D36" s="100"/>
      <c r="E36" s="25" t="s">
        <v>139</v>
      </c>
      <c r="F36" s="143"/>
      <c r="G36" s="100"/>
      <c r="H36" s="25" t="s">
        <v>139</v>
      </c>
      <c r="I36" s="143"/>
      <c r="J36" s="100"/>
      <c r="K36" s="25" t="s">
        <v>139</v>
      </c>
      <c r="L36" s="143"/>
      <c r="M36" s="100"/>
      <c r="N36" s="25" t="s">
        <v>139</v>
      </c>
      <c r="O36" s="143"/>
      <c r="P36" s="100"/>
      <c r="Q36" s="25" t="s">
        <v>139</v>
      </c>
      <c r="R36" s="143"/>
      <c r="S36" s="100"/>
    </row>
    <row r="37" spans="2:19" ht="23.25" customHeight="1" x14ac:dyDescent="0.25">
      <c r="B37" s="146"/>
      <c r="C37" s="99" t="s">
        <v>162</v>
      </c>
      <c r="D37" s="99" t="s">
        <v>167</v>
      </c>
      <c r="E37" s="19" t="s">
        <v>203</v>
      </c>
      <c r="F37" s="143"/>
      <c r="G37" s="99">
        <v>3</v>
      </c>
      <c r="H37" s="19" t="s">
        <v>187</v>
      </c>
      <c r="I37" s="143"/>
      <c r="J37" s="99">
        <v>3</v>
      </c>
      <c r="K37" s="19" t="s">
        <v>197</v>
      </c>
      <c r="L37" s="143"/>
      <c r="M37" s="99">
        <v>3</v>
      </c>
      <c r="N37" s="19" t="s">
        <v>211</v>
      </c>
      <c r="O37" s="143"/>
      <c r="P37" s="99">
        <v>3</v>
      </c>
      <c r="Q37" s="19" t="s">
        <v>176</v>
      </c>
      <c r="R37" s="143"/>
      <c r="S37" s="99">
        <v>3</v>
      </c>
    </row>
    <row r="38" spans="2:19" ht="30" x14ac:dyDescent="0.25">
      <c r="B38" s="147"/>
      <c r="C38" s="100"/>
      <c r="D38" s="100"/>
      <c r="E38" s="19" t="s">
        <v>204</v>
      </c>
      <c r="F38" s="144"/>
      <c r="G38" s="100"/>
      <c r="H38" s="19" t="s">
        <v>189</v>
      </c>
      <c r="I38" s="144"/>
      <c r="J38" s="100"/>
      <c r="K38" s="19" t="s">
        <v>198</v>
      </c>
      <c r="L38" s="144"/>
      <c r="M38" s="100"/>
      <c r="N38" s="19" t="s">
        <v>212</v>
      </c>
      <c r="O38" s="144"/>
      <c r="P38" s="100"/>
      <c r="Q38" s="19" t="s">
        <v>138</v>
      </c>
      <c r="R38" s="144"/>
      <c r="S38" s="100"/>
    </row>
    <row r="39" spans="2:19" ht="22.5" customHeight="1" x14ac:dyDescent="0.25">
      <c r="B39" s="165" t="s">
        <v>156</v>
      </c>
      <c r="C39" s="99" t="s">
        <v>163</v>
      </c>
      <c r="D39" s="99" t="s">
        <v>168</v>
      </c>
      <c r="E39" s="19" t="s">
        <v>205</v>
      </c>
      <c r="F39" s="25" t="s">
        <v>218</v>
      </c>
      <c r="G39" s="25">
        <v>9.6</v>
      </c>
      <c r="H39" s="19" t="s">
        <v>190</v>
      </c>
      <c r="I39" s="25" t="s">
        <v>182</v>
      </c>
      <c r="J39" s="25">
        <v>8</v>
      </c>
      <c r="K39" s="19" t="s">
        <v>199</v>
      </c>
      <c r="L39" s="25" t="s">
        <v>219</v>
      </c>
      <c r="M39" s="25">
        <v>9.1999999999999993</v>
      </c>
      <c r="N39" s="19" t="s">
        <v>280</v>
      </c>
      <c r="O39" s="25" t="s">
        <v>216</v>
      </c>
      <c r="P39" s="25">
        <v>5.6</v>
      </c>
      <c r="Q39" s="19" t="s">
        <v>175</v>
      </c>
      <c r="R39" s="25" t="s">
        <v>219</v>
      </c>
      <c r="S39" s="25">
        <v>9.1999999999999993</v>
      </c>
    </row>
    <row r="40" spans="2:19" ht="41.25" customHeight="1" x14ac:dyDescent="0.25">
      <c r="B40" s="166"/>
      <c r="C40" s="100"/>
      <c r="D40" s="100"/>
      <c r="E40" s="19" t="s">
        <v>206</v>
      </c>
      <c r="F40" s="25" t="s">
        <v>217</v>
      </c>
      <c r="G40" s="25">
        <v>8</v>
      </c>
      <c r="H40" s="19" t="s">
        <v>191</v>
      </c>
      <c r="I40" s="25" t="s">
        <v>181</v>
      </c>
      <c r="J40" s="25">
        <v>9.1999999999999993</v>
      </c>
      <c r="K40" s="19" t="s">
        <v>200</v>
      </c>
      <c r="L40" s="25" t="s">
        <v>219</v>
      </c>
      <c r="M40" s="25">
        <v>9.1999999999999993</v>
      </c>
      <c r="N40" s="19" t="s">
        <v>213</v>
      </c>
      <c r="O40" s="25" t="s">
        <v>217</v>
      </c>
      <c r="P40" s="25">
        <v>8</v>
      </c>
      <c r="Q40" s="19" t="s">
        <v>172</v>
      </c>
      <c r="R40" s="25" t="s">
        <v>217</v>
      </c>
      <c r="S40" s="25">
        <v>8</v>
      </c>
    </row>
    <row r="41" spans="2:19" ht="30" x14ac:dyDescent="0.25">
      <c r="B41" s="166"/>
      <c r="C41" s="99" t="s">
        <v>164</v>
      </c>
      <c r="D41" s="99" t="s">
        <v>169</v>
      </c>
      <c r="E41" s="19" t="s">
        <v>207</v>
      </c>
      <c r="F41" s="25" t="s">
        <v>217</v>
      </c>
      <c r="G41" s="25">
        <v>8</v>
      </c>
      <c r="H41" s="19" t="s">
        <v>192</v>
      </c>
      <c r="I41" s="25" t="s">
        <v>182</v>
      </c>
      <c r="J41" s="25">
        <v>8</v>
      </c>
      <c r="K41" s="19" t="s">
        <v>202</v>
      </c>
      <c r="L41" s="25" t="s">
        <v>218</v>
      </c>
      <c r="M41" s="25">
        <v>9.6</v>
      </c>
      <c r="N41" s="19" t="s">
        <v>214</v>
      </c>
      <c r="O41" s="25" t="s">
        <v>218</v>
      </c>
      <c r="P41" s="25">
        <v>9.6</v>
      </c>
      <c r="Q41" s="19" t="s">
        <v>173</v>
      </c>
      <c r="R41" s="25" t="s">
        <v>216</v>
      </c>
      <c r="S41" s="25">
        <v>5.6</v>
      </c>
    </row>
    <row r="42" spans="2:19" x14ac:dyDescent="0.25">
      <c r="B42" s="167"/>
      <c r="C42" s="100"/>
      <c r="D42" s="100"/>
      <c r="E42" s="19" t="s">
        <v>208</v>
      </c>
      <c r="F42" s="25" t="s">
        <v>219</v>
      </c>
      <c r="G42" s="25">
        <v>9.1999999999999993</v>
      </c>
      <c r="H42" s="19" t="s">
        <v>193</v>
      </c>
      <c r="I42" s="25" t="s">
        <v>181</v>
      </c>
      <c r="J42" s="25">
        <v>9.1999999999999993</v>
      </c>
      <c r="K42" s="19" t="s">
        <v>201</v>
      </c>
      <c r="L42" s="25" t="s">
        <v>218</v>
      </c>
      <c r="M42" s="25">
        <v>9.6</v>
      </c>
      <c r="N42" s="19" t="s">
        <v>215</v>
      </c>
      <c r="O42" s="25" t="s">
        <v>219</v>
      </c>
      <c r="P42" s="25">
        <v>9.1999999999999993</v>
      </c>
      <c r="Q42" s="19" t="s">
        <v>174</v>
      </c>
      <c r="R42" s="25" t="s">
        <v>219</v>
      </c>
      <c r="S42" s="25">
        <v>9.1999999999999993</v>
      </c>
    </row>
    <row r="43" spans="2:19" x14ac:dyDescent="0.25">
      <c r="B43" s="154" t="s">
        <v>124</v>
      </c>
      <c r="C43" s="139" t="s">
        <v>165</v>
      </c>
      <c r="D43" s="139" t="s">
        <v>170</v>
      </c>
      <c r="E43" s="19" t="s">
        <v>186</v>
      </c>
      <c r="F43" s="151" t="s">
        <v>183</v>
      </c>
      <c r="G43" s="25">
        <v>2</v>
      </c>
      <c r="H43" s="19" t="s">
        <v>186</v>
      </c>
      <c r="I43" s="151" t="s">
        <v>183</v>
      </c>
      <c r="J43" s="25">
        <v>2</v>
      </c>
      <c r="K43" s="19" t="s">
        <v>186</v>
      </c>
      <c r="L43" s="151" t="s">
        <v>183</v>
      </c>
      <c r="M43" s="25">
        <v>2</v>
      </c>
      <c r="N43" s="19" t="s">
        <v>186</v>
      </c>
      <c r="O43" s="151" t="s">
        <v>183</v>
      </c>
      <c r="P43" s="25">
        <v>2</v>
      </c>
      <c r="Q43" s="19" t="s">
        <v>186</v>
      </c>
      <c r="R43" s="151" t="s">
        <v>183</v>
      </c>
      <c r="S43" s="25">
        <v>2</v>
      </c>
    </row>
    <row r="44" spans="2:19" x14ac:dyDescent="0.25">
      <c r="B44" s="155"/>
      <c r="C44" s="140"/>
      <c r="D44" s="140"/>
      <c r="E44" s="19" t="s">
        <v>178</v>
      </c>
      <c r="F44" s="152"/>
      <c r="G44" s="25">
        <v>5</v>
      </c>
      <c r="H44" s="19" t="s">
        <v>178</v>
      </c>
      <c r="I44" s="152"/>
      <c r="J44" s="25">
        <v>5</v>
      </c>
      <c r="K44" s="19" t="s">
        <v>178</v>
      </c>
      <c r="L44" s="152"/>
      <c r="M44" s="25">
        <v>5</v>
      </c>
      <c r="N44" s="19" t="s">
        <v>178</v>
      </c>
      <c r="O44" s="152"/>
      <c r="P44" s="25">
        <v>5</v>
      </c>
      <c r="Q44" s="19" t="s">
        <v>178</v>
      </c>
      <c r="R44" s="152"/>
      <c r="S44" s="25">
        <v>5</v>
      </c>
    </row>
    <row r="45" spans="2:19" x14ac:dyDescent="0.25">
      <c r="B45" s="155"/>
      <c r="C45" s="140"/>
      <c r="D45" s="140"/>
      <c r="E45" s="19" t="s">
        <v>179</v>
      </c>
      <c r="F45" s="152"/>
      <c r="G45" s="25">
        <v>2</v>
      </c>
      <c r="H45" s="19" t="s">
        <v>179</v>
      </c>
      <c r="I45" s="152"/>
      <c r="J45" s="25">
        <v>2</v>
      </c>
      <c r="K45" s="19" t="s">
        <v>179</v>
      </c>
      <c r="L45" s="152"/>
      <c r="M45" s="25">
        <v>2</v>
      </c>
      <c r="N45" s="19" t="s">
        <v>179</v>
      </c>
      <c r="O45" s="152"/>
      <c r="P45" s="25">
        <v>2</v>
      </c>
      <c r="Q45" s="19" t="s">
        <v>179</v>
      </c>
      <c r="R45" s="152"/>
      <c r="S45" s="25">
        <v>2</v>
      </c>
    </row>
    <row r="46" spans="2:19" x14ac:dyDescent="0.25">
      <c r="B46" s="155"/>
      <c r="C46" s="141"/>
      <c r="D46" s="141"/>
      <c r="E46" s="19" t="s">
        <v>180</v>
      </c>
      <c r="F46" s="153"/>
      <c r="G46" s="25">
        <v>2</v>
      </c>
      <c r="H46" s="19" t="s">
        <v>180</v>
      </c>
      <c r="I46" s="153"/>
      <c r="J46" s="25">
        <v>2</v>
      </c>
      <c r="K46" s="19" t="s">
        <v>180</v>
      </c>
      <c r="L46" s="153"/>
      <c r="M46" s="25">
        <v>2</v>
      </c>
      <c r="N46" s="19" t="s">
        <v>180</v>
      </c>
      <c r="O46" s="153"/>
      <c r="P46" s="25">
        <v>2</v>
      </c>
      <c r="Q46" s="19" t="s">
        <v>180</v>
      </c>
      <c r="R46" s="153"/>
      <c r="S46" s="25">
        <v>2</v>
      </c>
    </row>
    <row r="47" spans="2:19" x14ac:dyDescent="0.25">
      <c r="B47" s="156"/>
      <c r="C47" s="158" t="s">
        <v>157</v>
      </c>
      <c r="D47" s="164"/>
      <c r="E47" s="164"/>
      <c r="F47" s="159"/>
      <c r="G47" s="23">
        <f>G33+G35+G37+G39+G40+G41+G42+G43+G44+G45+G46</f>
        <v>55.8</v>
      </c>
      <c r="H47" s="158" t="s">
        <v>157</v>
      </c>
      <c r="I47" s="159"/>
      <c r="J47" s="23">
        <f>J33+J35+J37+J39+J40+J41+J42+J43+J44+J45+J46</f>
        <v>55.400000000000006</v>
      </c>
      <c r="K47" s="158" t="s">
        <v>157</v>
      </c>
      <c r="L47" s="159"/>
      <c r="M47" s="23">
        <f>M33+M35+M37+M39+M40+M41+M42+M43+M44+M45+M46</f>
        <v>58.6</v>
      </c>
      <c r="N47" s="158" t="s">
        <v>157</v>
      </c>
      <c r="O47" s="159"/>
      <c r="P47" s="23">
        <f>P33+P35+P37+P39+P40+P41+P42+P43+P44+P45+P46</f>
        <v>53.400000000000006</v>
      </c>
      <c r="Q47" s="158" t="s">
        <v>157</v>
      </c>
      <c r="R47" s="159"/>
      <c r="S47" s="23">
        <f>S33+S35+S37+S39+S40+S41+S42+S43+S44+S45+S46</f>
        <v>53</v>
      </c>
    </row>
    <row r="48" spans="2:19" ht="28.5" customHeight="1" x14ac:dyDescent="0.25">
      <c r="B48" s="160" t="s">
        <v>246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2"/>
    </row>
    <row r="49" spans="2:19" x14ac:dyDescent="0.25">
      <c r="B49" s="113"/>
      <c r="C49" s="139" t="s">
        <v>158</v>
      </c>
      <c r="D49" s="99" t="s">
        <v>159</v>
      </c>
      <c r="E49" s="24" t="s">
        <v>220</v>
      </c>
      <c r="F49" s="157" t="s">
        <v>177</v>
      </c>
      <c r="G49" s="157" t="s">
        <v>194</v>
      </c>
      <c r="H49" s="24" t="s">
        <v>160</v>
      </c>
      <c r="I49" s="157" t="s">
        <v>177</v>
      </c>
      <c r="J49" s="157" t="s">
        <v>194</v>
      </c>
      <c r="K49" s="24" t="s">
        <v>220</v>
      </c>
      <c r="L49" s="157" t="s">
        <v>177</v>
      </c>
      <c r="M49" s="157" t="s">
        <v>194</v>
      </c>
      <c r="N49" s="24" t="s">
        <v>160</v>
      </c>
      <c r="O49" s="157" t="s">
        <v>177</v>
      </c>
      <c r="P49" s="157" t="s">
        <v>194</v>
      </c>
      <c r="Q49" s="24" t="s">
        <v>160</v>
      </c>
      <c r="R49" s="157" t="s">
        <v>177</v>
      </c>
      <c r="S49" s="157" t="s">
        <v>194</v>
      </c>
    </row>
    <row r="50" spans="2:19" x14ac:dyDescent="0.25">
      <c r="B50" s="114"/>
      <c r="C50" s="141"/>
      <c r="D50" s="100"/>
      <c r="E50" s="25" t="s">
        <v>161</v>
      </c>
      <c r="F50" s="100"/>
      <c r="G50" s="100"/>
      <c r="H50" s="25" t="s">
        <v>184</v>
      </c>
      <c r="I50" s="100"/>
      <c r="J50" s="100"/>
      <c r="K50" s="25" t="s">
        <v>195</v>
      </c>
      <c r="L50" s="100"/>
      <c r="M50" s="100"/>
      <c r="N50" s="25" t="s">
        <v>210</v>
      </c>
      <c r="O50" s="100"/>
      <c r="P50" s="100"/>
      <c r="Q50" s="25" t="s">
        <v>209</v>
      </c>
      <c r="R50" s="100"/>
      <c r="S50" s="100"/>
    </row>
    <row r="51" spans="2:19" ht="32.25" customHeight="1" x14ac:dyDescent="0.25">
      <c r="B51" s="145" t="s">
        <v>123</v>
      </c>
      <c r="C51" s="99" t="s">
        <v>131</v>
      </c>
      <c r="D51" s="139" t="s">
        <v>166</v>
      </c>
      <c r="E51" s="139" t="s">
        <v>196</v>
      </c>
      <c r="F51" s="142" t="s">
        <v>171</v>
      </c>
      <c r="G51" s="99">
        <v>2</v>
      </c>
      <c r="H51" s="139" t="s">
        <v>196</v>
      </c>
      <c r="I51" s="142" t="s">
        <v>171</v>
      </c>
      <c r="J51" s="99">
        <v>2</v>
      </c>
      <c r="K51" s="139" t="s">
        <v>196</v>
      </c>
      <c r="L51" s="142" t="s">
        <v>171</v>
      </c>
      <c r="M51" s="99">
        <v>2</v>
      </c>
      <c r="N51" s="139" t="s">
        <v>196</v>
      </c>
      <c r="O51" s="142" t="s">
        <v>171</v>
      </c>
      <c r="P51" s="99">
        <v>2</v>
      </c>
      <c r="Q51" s="139" t="s">
        <v>196</v>
      </c>
      <c r="R51" s="142" t="s">
        <v>171</v>
      </c>
      <c r="S51" s="99">
        <v>2</v>
      </c>
    </row>
    <row r="52" spans="2:19" ht="21" customHeight="1" x14ac:dyDescent="0.25">
      <c r="B52" s="146"/>
      <c r="C52" s="100"/>
      <c r="D52" s="141"/>
      <c r="E52" s="141"/>
      <c r="F52" s="143"/>
      <c r="G52" s="100"/>
      <c r="H52" s="141"/>
      <c r="I52" s="143"/>
      <c r="J52" s="100"/>
      <c r="K52" s="141"/>
      <c r="L52" s="143"/>
      <c r="M52" s="100"/>
      <c r="N52" s="141"/>
      <c r="O52" s="143"/>
      <c r="P52" s="100"/>
      <c r="Q52" s="141"/>
      <c r="R52" s="143"/>
      <c r="S52" s="100"/>
    </row>
    <row r="53" spans="2:19" ht="24.75" customHeight="1" x14ac:dyDescent="0.25">
      <c r="B53" s="146"/>
      <c r="C53" s="99" t="s">
        <v>132</v>
      </c>
      <c r="D53" s="99" t="s">
        <v>167</v>
      </c>
      <c r="E53" s="25" t="s">
        <v>185</v>
      </c>
      <c r="F53" s="143"/>
      <c r="G53" s="99">
        <v>5</v>
      </c>
      <c r="H53" s="25" t="s">
        <v>188</v>
      </c>
      <c r="I53" s="143"/>
      <c r="J53" s="99">
        <v>5</v>
      </c>
      <c r="K53" s="25" t="s">
        <v>188</v>
      </c>
      <c r="L53" s="143"/>
      <c r="M53" s="99">
        <v>5</v>
      </c>
      <c r="N53" s="25" t="s">
        <v>188</v>
      </c>
      <c r="O53" s="143"/>
      <c r="P53" s="99">
        <v>5</v>
      </c>
      <c r="Q53" s="25" t="s">
        <v>188</v>
      </c>
      <c r="R53" s="143"/>
      <c r="S53" s="99">
        <v>5</v>
      </c>
    </row>
    <row r="54" spans="2:19" ht="21" customHeight="1" x14ac:dyDescent="0.25">
      <c r="B54" s="146"/>
      <c r="C54" s="100"/>
      <c r="D54" s="100"/>
      <c r="E54" s="25" t="s">
        <v>139</v>
      </c>
      <c r="F54" s="143"/>
      <c r="G54" s="100"/>
      <c r="H54" s="25" t="s">
        <v>139</v>
      </c>
      <c r="I54" s="143"/>
      <c r="J54" s="100"/>
      <c r="K54" s="25" t="s">
        <v>139</v>
      </c>
      <c r="L54" s="143"/>
      <c r="M54" s="100"/>
      <c r="N54" s="25" t="s">
        <v>139</v>
      </c>
      <c r="O54" s="143"/>
      <c r="P54" s="100"/>
      <c r="Q54" s="25" t="s">
        <v>139</v>
      </c>
      <c r="R54" s="143"/>
      <c r="S54" s="100"/>
    </row>
    <row r="55" spans="2:19" ht="23.25" customHeight="1" x14ac:dyDescent="0.25">
      <c r="B55" s="146"/>
      <c r="C55" s="99" t="s">
        <v>162</v>
      </c>
      <c r="D55" s="99" t="s">
        <v>167</v>
      </c>
      <c r="E55" s="19" t="s">
        <v>176</v>
      </c>
      <c r="F55" s="143"/>
      <c r="G55" s="99">
        <v>3</v>
      </c>
      <c r="H55" s="19" t="s">
        <v>187</v>
      </c>
      <c r="I55" s="143"/>
      <c r="J55" s="99">
        <v>3</v>
      </c>
      <c r="K55" s="19" t="s">
        <v>197</v>
      </c>
      <c r="L55" s="143"/>
      <c r="M55" s="99">
        <v>3</v>
      </c>
      <c r="N55" s="19" t="s">
        <v>203</v>
      </c>
      <c r="O55" s="143"/>
      <c r="P55" s="99">
        <v>3</v>
      </c>
      <c r="Q55" s="19" t="s">
        <v>211</v>
      </c>
      <c r="R55" s="143"/>
      <c r="S55" s="99">
        <v>3</v>
      </c>
    </row>
    <row r="56" spans="2:19" ht="36" customHeight="1" x14ac:dyDescent="0.25">
      <c r="B56" s="147"/>
      <c r="C56" s="100"/>
      <c r="D56" s="100"/>
      <c r="E56" s="19" t="s">
        <v>138</v>
      </c>
      <c r="F56" s="144"/>
      <c r="G56" s="100"/>
      <c r="H56" s="19" t="s">
        <v>189</v>
      </c>
      <c r="I56" s="144"/>
      <c r="J56" s="100"/>
      <c r="K56" s="19" t="s">
        <v>198</v>
      </c>
      <c r="L56" s="144"/>
      <c r="M56" s="100"/>
      <c r="N56" s="19" t="s">
        <v>204</v>
      </c>
      <c r="O56" s="144"/>
      <c r="P56" s="100"/>
      <c r="Q56" s="19" t="s">
        <v>212</v>
      </c>
      <c r="R56" s="144"/>
      <c r="S56" s="100"/>
    </row>
    <row r="57" spans="2:19" ht="21" customHeight="1" x14ac:dyDescent="0.25">
      <c r="B57" s="165" t="s">
        <v>156</v>
      </c>
      <c r="C57" s="99" t="s">
        <v>163</v>
      </c>
      <c r="D57" s="99" t="s">
        <v>168</v>
      </c>
      <c r="E57" s="19" t="s">
        <v>175</v>
      </c>
      <c r="F57" s="25" t="s">
        <v>219</v>
      </c>
      <c r="G57" s="25">
        <v>9.1999999999999993</v>
      </c>
      <c r="H57" s="19" t="s">
        <v>190</v>
      </c>
      <c r="I57" s="25" t="s">
        <v>182</v>
      </c>
      <c r="J57" s="25">
        <v>8</v>
      </c>
      <c r="K57" s="19" t="s">
        <v>199</v>
      </c>
      <c r="L57" s="25" t="s">
        <v>219</v>
      </c>
      <c r="M57" s="25">
        <v>9.1999999999999993</v>
      </c>
      <c r="N57" s="19" t="s">
        <v>205</v>
      </c>
      <c r="O57" s="25" t="s">
        <v>218</v>
      </c>
      <c r="P57" s="25">
        <v>9.6</v>
      </c>
      <c r="Q57" s="19" t="s">
        <v>280</v>
      </c>
      <c r="R57" s="25" t="s">
        <v>216</v>
      </c>
      <c r="S57" s="25">
        <v>5.6</v>
      </c>
    </row>
    <row r="58" spans="2:19" ht="30" x14ac:dyDescent="0.25">
      <c r="B58" s="166"/>
      <c r="C58" s="100"/>
      <c r="D58" s="100"/>
      <c r="E58" s="19" t="s">
        <v>172</v>
      </c>
      <c r="F58" s="25" t="s">
        <v>217</v>
      </c>
      <c r="G58" s="25">
        <v>8</v>
      </c>
      <c r="H58" s="19" t="s">
        <v>191</v>
      </c>
      <c r="I58" s="25" t="s">
        <v>181</v>
      </c>
      <c r="J58" s="25">
        <v>9.1999999999999993</v>
      </c>
      <c r="K58" s="19" t="s">
        <v>200</v>
      </c>
      <c r="L58" s="25" t="s">
        <v>219</v>
      </c>
      <c r="M58" s="25">
        <v>9.1999999999999993</v>
      </c>
      <c r="N58" s="19" t="s">
        <v>206</v>
      </c>
      <c r="O58" s="25" t="s">
        <v>217</v>
      </c>
      <c r="P58" s="25">
        <v>8</v>
      </c>
      <c r="Q58" s="19" t="s">
        <v>213</v>
      </c>
      <c r="R58" s="25" t="s">
        <v>217</v>
      </c>
      <c r="S58" s="25">
        <v>8</v>
      </c>
    </row>
    <row r="59" spans="2:19" ht="38.25" customHeight="1" x14ac:dyDescent="0.25">
      <c r="B59" s="166"/>
      <c r="C59" s="99" t="s">
        <v>164</v>
      </c>
      <c r="D59" s="99" t="s">
        <v>169</v>
      </c>
      <c r="E59" s="19" t="s">
        <v>173</v>
      </c>
      <c r="F59" s="25" t="s">
        <v>216</v>
      </c>
      <c r="G59" s="25">
        <v>5.6</v>
      </c>
      <c r="H59" s="19" t="s">
        <v>192</v>
      </c>
      <c r="I59" s="25" t="s">
        <v>182</v>
      </c>
      <c r="J59" s="25">
        <v>8</v>
      </c>
      <c r="K59" s="19" t="s">
        <v>202</v>
      </c>
      <c r="L59" s="25" t="s">
        <v>218</v>
      </c>
      <c r="M59" s="25">
        <v>9.6</v>
      </c>
      <c r="N59" s="19" t="s">
        <v>207</v>
      </c>
      <c r="O59" s="25" t="s">
        <v>217</v>
      </c>
      <c r="P59" s="25">
        <v>8</v>
      </c>
      <c r="Q59" s="19" t="s">
        <v>214</v>
      </c>
      <c r="R59" s="25" t="s">
        <v>218</v>
      </c>
      <c r="S59" s="25">
        <v>9.6</v>
      </c>
    </row>
    <row r="60" spans="2:19" ht="46.5" customHeight="1" x14ac:dyDescent="0.25">
      <c r="B60" s="167"/>
      <c r="C60" s="100"/>
      <c r="D60" s="100"/>
      <c r="E60" s="19" t="s">
        <v>174</v>
      </c>
      <c r="F60" s="25" t="s">
        <v>219</v>
      </c>
      <c r="G60" s="25">
        <v>9.1999999999999993</v>
      </c>
      <c r="H60" s="19" t="s">
        <v>193</v>
      </c>
      <c r="I60" s="25" t="s">
        <v>181</v>
      </c>
      <c r="J60" s="25">
        <v>9.1999999999999993</v>
      </c>
      <c r="K60" s="19" t="s">
        <v>201</v>
      </c>
      <c r="L60" s="25" t="s">
        <v>218</v>
      </c>
      <c r="M60" s="25">
        <v>9.6</v>
      </c>
      <c r="N60" s="19" t="s">
        <v>208</v>
      </c>
      <c r="O60" s="25" t="s">
        <v>219</v>
      </c>
      <c r="P60" s="25">
        <v>9.1999999999999993</v>
      </c>
      <c r="Q60" s="19" t="s">
        <v>215</v>
      </c>
      <c r="R60" s="25" t="s">
        <v>219</v>
      </c>
      <c r="S60" s="25">
        <v>9.1999999999999993</v>
      </c>
    </row>
    <row r="61" spans="2:19" ht="22.5" customHeight="1" x14ac:dyDescent="0.25">
      <c r="B61" s="154" t="s">
        <v>124</v>
      </c>
      <c r="C61" s="139" t="s">
        <v>165</v>
      </c>
      <c r="D61" s="139" t="s">
        <v>170</v>
      </c>
      <c r="E61" s="19" t="s">
        <v>186</v>
      </c>
      <c r="F61" s="151" t="s">
        <v>183</v>
      </c>
      <c r="G61" s="25">
        <v>2</v>
      </c>
      <c r="H61" s="19" t="s">
        <v>186</v>
      </c>
      <c r="I61" s="151" t="s">
        <v>183</v>
      </c>
      <c r="J61" s="25">
        <v>2</v>
      </c>
      <c r="K61" s="19" t="s">
        <v>186</v>
      </c>
      <c r="L61" s="151" t="s">
        <v>183</v>
      </c>
      <c r="M61" s="25">
        <v>2</v>
      </c>
      <c r="N61" s="19" t="s">
        <v>186</v>
      </c>
      <c r="O61" s="151" t="s">
        <v>183</v>
      </c>
      <c r="P61" s="25">
        <v>2</v>
      </c>
      <c r="Q61" s="19" t="s">
        <v>186</v>
      </c>
      <c r="R61" s="151" t="s">
        <v>183</v>
      </c>
      <c r="S61" s="25">
        <v>2</v>
      </c>
    </row>
    <row r="62" spans="2:19" x14ac:dyDescent="0.25">
      <c r="B62" s="155"/>
      <c r="C62" s="140"/>
      <c r="D62" s="140"/>
      <c r="E62" s="19" t="s">
        <v>178</v>
      </c>
      <c r="F62" s="152"/>
      <c r="G62" s="25">
        <v>5</v>
      </c>
      <c r="H62" s="19" t="s">
        <v>178</v>
      </c>
      <c r="I62" s="152"/>
      <c r="J62" s="25">
        <v>5</v>
      </c>
      <c r="K62" s="19" t="s">
        <v>178</v>
      </c>
      <c r="L62" s="152"/>
      <c r="M62" s="25">
        <v>5</v>
      </c>
      <c r="N62" s="19" t="s">
        <v>178</v>
      </c>
      <c r="O62" s="152"/>
      <c r="P62" s="25">
        <v>5</v>
      </c>
      <c r="Q62" s="19" t="s">
        <v>178</v>
      </c>
      <c r="R62" s="152"/>
      <c r="S62" s="25">
        <v>5</v>
      </c>
    </row>
    <row r="63" spans="2:19" x14ac:dyDescent="0.25">
      <c r="B63" s="155"/>
      <c r="C63" s="140"/>
      <c r="D63" s="140"/>
      <c r="E63" s="19" t="s">
        <v>179</v>
      </c>
      <c r="F63" s="152"/>
      <c r="G63" s="25">
        <v>2</v>
      </c>
      <c r="H63" s="19" t="s">
        <v>179</v>
      </c>
      <c r="I63" s="152"/>
      <c r="J63" s="25">
        <v>2</v>
      </c>
      <c r="K63" s="19" t="s">
        <v>179</v>
      </c>
      <c r="L63" s="152"/>
      <c r="M63" s="25">
        <v>2</v>
      </c>
      <c r="N63" s="19" t="s">
        <v>179</v>
      </c>
      <c r="O63" s="152"/>
      <c r="P63" s="25">
        <v>2</v>
      </c>
      <c r="Q63" s="19" t="s">
        <v>179</v>
      </c>
      <c r="R63" s="152"/>
      <c r="S63" s="25">
        <v>2</v>
      </c>
    </row>
    <row r="64" spans="2:19" x14ac:dyDescent="0.25">
      <c r="B64" s="155"/>
      <c r="C64" s="141"/>
      <c r="D64" s="141"/>
      <c r="E64" s="19" t="s">
        <v>180</v>
      </c>
      <c r="F64" s="153"/>
      <c r="G64" s="25">
        <v>2</v>
      </c>
      <c r="H64" s="19" t="s">
        <v>180</v>
      </c>
      <c r="I64" s="153"/>
      <c r="J64" s="25">
        <v>2</v>
      </c>
      <c r="K64" s="19" t="s">
        <v>180</v>
      </c>
      <c r="L64" s="153"/>
      <c r="M64" s="25">
        <v>2</v>
      </c>
      <c r="N64" s="19" t="s">
        <v>180</v>
      </c>
      <c r="O64" s="153"/>
      <c r="P64" s="25">
        <v>2</v>
      </c>
      <c r="Q64" s="19" t="s">
        <v>180</v>
      </c>
      <c r="R64" s="153"/>
      <c r="S64" s="25">
        <v>2</v>
      </c>
    </row>
    <row r="65" spans="2:19" x14ac:dyDescent="0.25">
      <c r="B65" s="156"/>
      <c r="C65" s="158" t="s">
        <v>157</v>
      </c>
      <c r="D65" s="164"/>
      <c r="E65" s="164"/>
      <c r="F65" s="159"/>
      <c r="G65" s="22">
        <f>G51+G53+G55+G57+G58+G59+G60+G61+G62+G63+G64</f>
        <v>53</v>
      </c>
      <c r="H65" s="158" t="s">
        <v>157</v>
      </c>
      <c r="I65" s="159"/>
      <c r="J65" s="23">
        <f>J51+J53+J55+J57+J58+J59+J60+J61+J62+J63+J64</f>
        <v>55.400000000000006</v>
      </c>
      <c r="K65" s="158" t="s">
        <v>157</v>
      </c>
      <c r="L65" s="159"/>
      <c r="M65" s="23">
        <f>M51+M53+M55+M57+M58+M59+M60+M61+M62+M63+M64</f>
        <v>58.6</v>
      </c>
      <c r="N65" s="158" t="s">
        <v>157</v>
      </c>
      <c r="O65" s="159"/>
      <c r="P65" s="23">
        <f>P51+P53+P55+P57+P58+P59+P60+P61+P62+P63+P64</f>
        <v>55.8</v>
      </c>
      <c r="Q65" s="158" t="s">
        <v>157</v>
      </c>
      <c r="R65" s="159"/>
      <c r="S65" s="23">
        <f>S51+S53+S55+S57+S58+S59+S60+S61+S62+S63+S64</f>
        <v>53.400000000000006</v>
      </c>
    </row>
    <row r="66" spans="2:19" ht="28.5" customHeight="1" x14ac:dyDescent="0.25">
      <c r="B66" s="163" t="s">
        <v>247</v>
      </c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</row>
    <row r="67" spans="2:19" ht="33.75" customHeight="1" x14ac:dyDescent="0.25">
      <c r="B67" s="16"/>
      <c r="C67" s="139" t="s">
        <v>158</v>
      </c>
      <c r="D67" s="168" t="s">
        <v>221</v>
      </c>
      <c r="E67" s="25" t="s">
        <v>160</v>
      </c>
      <c r="F67" s="99" t="s">
        <v>177</v>
      </c>
      <c r="G67" s="99" t="s">
        <v>194</v>
      </c>
      <c r="H67" s="25" t="s">
        <v>160</v>
      </c>
      <c r="I67" s="99" t="s">
        <v>177</v>
      </c>
      <c r="J67" s="99" t="s">
        <v>194</v>
      </c>
      <c r="K67" s="25" t="s">
        <v>220</v>
      </c>
      <c r="L67" s="99" t="s">
        <v>177</v>
      </c>
      <c r="M67" s="99" t="s">
        <v>194</v>
      </c>
      <c r="N67" s="25" t="s">
        <v>160</v>
      </c>
      <c r="O67" s="99" t="s">
        <v>177</v>
      </c>
      <c r="P67" s="99" t="s">
        <v>194</v>
      </c>
      <c r="Q67" s="25" t="s">
        <v>220</v>
      </c>
      <c r="R67" s="99" t="s">
        <v>177</v>
      </c>
      <c r="S67" s="99" t="s">
        <v>194</v>
      </c>
    </row>
    <row r="68" spans="2:19" ht="30" customHeight="1" x14ac:dyDescent="0.25">
      <c r="B68" s="16"/>
      <c r="C68" s="141"/>
      <c r="D68" s="169"/>
      <c r="E68" s="25" t="s">
        <v>161</v>
      </c>
      <c r="F68" s="100"/>
      <c r="G68" s="100"/>
      <c r="H68" s="25" t="s">
        <v>184</v>
      </c>
      <c r="I68" s="100"/>
      <c r="J68" s="100"/>
      <c r="K68" s="25" t="s">
        <v>195</v>
      </c>
      <c r="L68" s="100"/>
      <c r="M68" s="100"/>
      <c r="N68" s="25" t="s">
        <v>210</v>
      </c>
      <c r="O68" s="100"/>
      <c r="P68" s="100"/>
      <c r="Q68" s="25" t="s">
        <v>209</v>
      </c>
      <c r="R68" s="100"/>
      <c r="S68" s="100"/>
    </row>
    <row r="69" spans="2:19" ht="24.75" customHeight="1" x14ac:dyDescent="0.25">
      <c r="B69" s="145" t="s">
        <v>123</v>
      </c>
      <c r="C69" s="99" t="s">
        <v>131</v>
      </c>
      <c r="D69" s="139" t="s">
        <v>166</v>
      </c>
      <c r="E69" s="139" t="s">
        <v>196</v>
      </c>
      <c r="F69" s="142" t="s">
        <v>171</v>
      </c>
      <c r="G69" s="99">
        <v>2</v>
      </c>
      <c r="H69" s="139" t="s">
        <v>196</v>
      </c>
      <c r="I69" s="142" t="s">
        <v>171</v>
      </c>
      <c r="J69" s="99">
        <v>2</v>
      </c>
      <c r="K69" s="139" t="s">
        <v>196</v>
      </c>
      <c r="L69" s="142" t="s">
        <v>171</v>
      </c>
      <c r="M69" s="99">
        <v>2</v>
      </c>
      <c r="N69" s="139" t="s">
        <v>196</v>
      </c>
      <c r="O69" s="142" t="s">
        <v>171</v>
      </c>
      <c r="P69" s="99">
        <v>2</v>
      </c>
      <c r="Q69" s="139" t="s">
        <v>196</v>
      </c>
      <c r="R69" s="142" t="s">
        <v>171</v>
      </c>
      <c r="S69" s="99">
        <v>2</v>
      </c>
    </row>
    <row r="70" spans="2:19" ht="24.75" customHeight="1" x14ac:dyDescent="0.25">
      <c r="B70" s="146"/>
      <c r="C70" s="100"/>
      <c r="D70" s="141"/>
      <c r="E70" s="141"/>
      <c r="F70" s="143"/>
      <c r="G70" s="100"/>
      <c r="H70" s="141"/>
      <c r="I70" s="143"/>
      <c r="J70" s="100"/>
      <c r="K70" s="141"/>
      <c r="L70" s="143"/>
      <c r="M70" s="100"/>
      <c r="N70" s="141"/>
      <c r="O70" s="143"/>
      <c r="P70" s="100"/>
      <c r="Q70" s="141"/>
      <c r="R70" s="143"/>
      <c r="S70" s="100"/>
    </row>
    <row r="71" spans="2:19" ht="23.25" customHeight="1" x14ac:dyDescent="0.25">
      <c r="B71" s="146"/>
      <c r="C71" s="99" t="s">
        <v>132</v>
      </c>
      <c r="D71" s="99" t="s">
        <v>167</v>
      </c>
      <c r="E71" s="25" t="s">
        <v>188</v>
      </c>
      <c r="F71" s="143"/>
      <c r="G71" s="99">
        <v>5</v>
      </c>
      <c r="H71" s="25" t="s">
        <v>188</v>
      </c>
      <c r="I71" s="143"/>
      <c r="J71" s="99">
        <v>5</v>
      </c>
      <c r="K71" s="25" t="s">
        <v>188</v>
      </c>
      <c r="L71" s="143"/>
      <c r="M71" s="99">
        <v>5</v>
      </c>
      <c r="N71" s="25" t="s">
        <v>188</v>
      </c>
      <c r="O71" s="143"/>
      <c r="P71" s="99">
        <v>5</v>
      </c>
      <c r="Q71" s="25" t="s">
        <v>185</v>
      </c>
      <c r="R71" s="143"/>
      <c r="S71" s="99">
        <v>5</v>
      </c>
    </row>
    <row r="72" spans="2:19" ht="22.5" customHeight="1" x14ac:dyDescent="0.25">
      <c r="B72" s="146"/>
      <c r="C72" s="100"/>
      <c r="D72" s="100"/>
      <c r="E72" s="25" t="s">
        <v>139</v>
      </c>
      <c r="F72" s="143"/>
      <c r="G72" s="100"/>
      <c r="H72" s="25" t="s">
        <v>139</v>
      </c>
      <c r="I72" s="143"/>
      <c r="J72" s="100"/>
      <c r="K72" s="25" t="s">
        <v>139</v>
      </c>
      <c r="L72" s="143"/>
      <c r="M72" s="100"/>
      <c r="N72" s="25" t="s">
        <v>139</v>
      </c>
      <c r="O72" s="143"/>
      <c r="P72" s="100"/>
      <c r="Q72" s="25" t="s">
        <v>139</v>
      </c>
      <c r="R72" s="143"/>
      <c r="S72" s="100"/>
    </row>
    <row r="73" spans="2:19" ht="36.75" customHeight="1" x14ac:dyDescent="0.25">
      <c r="B73" s="146"/>
      <c r="C73" s="99" t="s">
        <v>162</v>
      </c>
      <c r="D73" s="99" t="s">
        <v>167</v>
      </c>
      <c r="E73" s="19" t="s">
        <v>203</v>
      </c>
      <c r="F73" s="143"/>
      <c r="G73" s="99">
        <v>3</v>
      </c>
      <c r="H73" s="19" t="s">
        <v>187</v>
      </c>
      <c r="I73" s="143"/>
      <c r="J73" s="99">
        <v>3</v>
      </c>
      <c r="K73" s="19" t="s">
        <v>197</v>
      </c>
      <c r="L73" s="143"/>
      <c r="M73" s="99">
        <v>3</v>
      </c>
      <c r="N73" s="19" t="s">
        <v>211</v>
      </c>
      <c r="O73" s="143"/>
      <c r="P73" s="99">
        <v>3</v>
      </c>
      <c r="Q73" s="19" t="s">
        <v>176</v>
      </c>
      <c r="R73" s="143"/>
      <c r="S73" s="99">
        <v>3</v>
      </c>
    </row>
    <row r="74" spans="2:19" ht="30" x14ac:dyDescent="0.25">
      <c r="B74" s="147"/>
      <c r="C74" s="100"/>
      <c r="D74" s="100"/>
      <c r="E74" s="19" t="s">
        <v>204</v>
      </c>
      <c r="F74" s="144"/>
      <c r="G74" s="100"/>
      <c r="H74" s="19" t="s">
        <v>189</v>
      </c>
      <c r="I74" s="144"/>
      <c r="J74" s="100"/>
      <c r="K74" s="19" t="s">
        <v>198</v>
      </c>
      <c r="L74" s="144"/>
      <c r="M74" s="100"/>
      <c r="N74" s="19" t="s">
        <v>212</v>
      </c>
      <c r="O74" s="144"/>
      <c r="P74" s="100"/>
      <c r="Q74" s="19" t="s">
        <v>138</v>
      </c>
      <c r="R74" s="144"/>
      <c r="S74" s="100"/>
    </row>
    <row r="75" spans="2:19" ht="27.75" customHeight="1" x14ac:dyDescent="0.25">
      <c r="B75" s="165" t="s">
        <v>156</v>
      </c>
      <c r="C75" s="99" t="s">
        <v>163</v>
      </c>
      <c r="D75" s="99" t="s">
        <v>222</v>
      </c>
      <c r="E75" s="19" t="s">
        <v>205</v>
      </c>
      <c r="F75" s="25" t="s">
        <v>218</v>
      </c>
      <c r="G75" s="25">
        <v>9.6</v>
      </c>
      <c r="H75" s="19" t="s">
        <v>190</v>
      </c>
      <c r="I75" s="25" t="s">
        <v>182</v>
      </c>
      <c r="J75" s="25">
        <v>8</v>
      </c>
      <c r="K75" s="19" t="s">
        <v>199</v>
      </c>
      <c r="L75" s="25" t="s">
        <v>219</v>
      </c>
      <c r="M75" s="25">
        <v>9.1999999999999993</v>
      </c>
      <c r="N75" s="19" t="s">
        <v>280</v>
      </c>
      <c r="O75" s="25" t="s">
        <v>216</v>
      </c>
      <c r="P75" s="25">
        <v>5.6</v>
      </c>
      <c r="Q75" s="19" t="s">
        <v>175</v>
      </c>
      <c r="R75" s="25" t="s">
        <v>219</v>
      </c>
      <c r="S75" s="25">
        <v>9.1999999999999993</v>
      </c>
    </row>
    <row r="76" spans="2:19" ht="30" x14ac:dyDescent="0.25">
      <c r="B76" s="166"/>
      <c r="C76" s="100"/>
      <c r="D76" s="100"/>
      <c r="E76" s="19" t="s">
        <v>206</v>
      </c>
      <c r="F76" s="25" t="s">
        <v>217</v>
      </c>
      <c r="G76" s="25">
        <v>8</v>
      </c>
      <c r="H76" s="19" t="s">
        <v>191</v>
      </c>
      <c r="I76" s="25" t="s">
        <v>181</v>
      </c>
      <c r="J76" s="25">
        <v>9.1999999999999993</v>
      </c>
      <c r="K76" s="19" t="s">
        <v>200</v>
      </c>
      <c r="L76" s="25" t="s">
        <v>219</v>
      </c>
      <c r="M76" s="25">
        <v>9.1999999999999993</v>
      </c>
      <c r="N76" s="19" t="s">
        <v>213</v>
      </c>
      <c r="O76" s="25" t="s">
        <v>217</v>
      </c>
      <c r="P76" s="25">
        <v>8</v>
      </c>
      <c r="Q76" s="19" t="s">
        <v>172</v>
      </c>
      <c r="R76" s="25" t="s">
        <v>217</v>
      </c>
      <c r="S76" s="25">
        <v>8</v>
      </c>
    </row>
    <row r="77" spans="2:19" ht="30" x14ac:dyDescent="0.25">
      <c r="B77" s="166"/>
      <c r="C77" s="99" t="s">
        <v>164</v>
      </c>
      <c r="D77" s="139" t="s">
        <v>223</v>
      </c>
      <c r="E77" s="19" t="s">
        <v>207</v>
      </c>
      <c r="F77" s="25" t="s">
        <v>217</v>
      </c>
      <c r="G77" s="25">
        <v>8</v>
      </c>
      <c r="H77" s="19" t="s">
        <v>192</v>
      </c>
      <c r="I77" s="25" t="s">
        <v>182</v>
      </c>
      <c r="J77" s="25">
        <v>8</v>
      </c>
      <c r="K77" s="19" t="s">
        <v>202</v>
      </c>
      <c r="L77" s="25" t="s">
        <v>218</v>
      </c>
      <c r="M77" s="25">
        <v>9.6</v>
      </c>
      <c r="N77" s="19" t="s">
        <v>214</v>
      </c>
      <c r="O77" s="25" t="s">
        <v>218</v>
      </c>
      <c r="P77" s="25">
        <v>9.6</v>
      </c>
      <c r="Q77" s="19" t="s">
        <v>173</v>
      </c>
      <c r="R77" s="25" t="s">
        <v>216</v>
      </c>
      <c r="S77" s="25">
        <v>5.6</v>
      </c>
    </row>
    <row r="78" spans="2:19" x14ac:dyDescent="0.25">
      <c r="B78" s="167"/>
      <c r="C78" s="100"/>
      <c r="D78" s="141"/>
      <c r="E78" s="19" t="s">
        <v>208</v>
      </c>
      <c r="F78" s="25" t="s">
        <v>219</v>
      </c>
      <c r="G78" s="25">
        <v>9.1999999999999993</v>
      </c>
      <c r="H78" s="19" t="s">
        <v>193</v>
      </c>
      <c r="I78" s="25" t="s">
        <v>181</v>
      </c>
      <c r="J78" s="25">
        <v>9.1999999999999993</v>
      </c>
      <c r="K78" s="19" t="s">
        <v>201</v>
      </c>
      <c r="L78" s="25" t="s">
        <v>218</v>
      </c>
      <c r="M78" s="25">
        <v>9.6</v>
      </c>
      <c r="N78" s="19" t="s">
        <v>215</v>
      </c>
      <c r="O78" s="25" t="s">
        <v>219</v>
      </c>
      <c r="P78" s="25">
        <v>9.1999999999999993</v>
      </c>
      <c r="Q78" s="19" t="s">
        <v>174</v>
      </c>
      <c r="R78" s="25" t="s">
        <v>219</v>
      </c>
      <c r="S78" s="25">
        <v>9.1999999999999993</v>
      </c>
    </row>
    <row r="79" spans="2:19" x14ac:dyDescent="0.25">
      <c r="B79" s="154" t="s">
        <v>124</v>
      </c>
      <c r="C79" s="139" t="s">
        <v>165</v>
      </c>
      <c r="D79" s="99" t="s">
        <v>170</v>
      </c>
      <c r="E79" s="19" t="s">
        <v>186</v>
      </c>
      <c r="F79" s="151" t="s">
        <v>183</v>
      </c>
      <c r="G79" s="25">
        <v>2</v>
      </c>
      <c r="H79" s="19" t="s">
        <v>186</v>
      </c>
      <c r="I79" s="151" t="s">
        <v>183</v>
      </c>
      <c r="J79" s="25">
        <v>2</v>
      </c>
      <c r="K79" s="19" t="s">
        <v>186</v>
      </c>
      <c r="L79" s="151" t="s">
        <v>183</v>
      </c>
      <c r="M79" s="25">
        <v>2</v>
      </c>
      <c r="N79" s="19" t="s">
        <v>186</v>
      </c>
      <c r="O79" s="151" t="s">
        <v>183</v>
      </c>
      <c r="P79" s="25">
        <v>2</v>
      </c>
      <c r="Q79" s="19" t="s">
        <v>186</v>
      </c>
      <c r="R79" s="151" t="s">
        <v>183</v>
      </c>
      <c r="S79" s="25">
        <v>2</v>
      </c>
    </row>
    <row r="80" spans="2:19" x14ac:dyDescent="0.25">
      <c r="B80" s="155"/>
      <c r="C80" s="140"/>
      <c r="D80" s="157"/>
      <c r="E80" s="19" t="s">
        <v>178</v>
      </c>
      <c r="F80" s="152"/>
      <c r="G80" s="25">
        <v>5</v>
      </c>
      <c r="H80" s="19" t="s">
        <v>178</v>
      </c>
      <c r="I80" s="152"/>
      <c r="J80" s="25">
        <v>5</v>
      </c>
      <c r="K80" s="19" t="s">
        <v>178</v>
      </c>
      <c r="L80" s="152"/>
      <c r="M80" s="25">
        <v>5</v>
      </c>
      <c r="N80" s="19" t="s">
        <v>178</v>
      </c>
      <c r="O80" s="152"/>
      <c r="P80" s="25">
        <v>5</v>
      </c>
      <c r="Q80" s="19" t="s">
        <v>178</v>
      </c>
      <c r="R80" s="152"/>
      <c r="S80" s="25">
        <v>5</v>
      </c>
    </row>
    <row r="81" spans="2:19" x14ac:dyDescent="0.25">
      <c r="B81" s="155"/>
      <c r="C81" s="140"/>
      <c r="D81" s="157"/>
      <c r="E81" s="19" t="s">
        <v>179</v>
      </c>
      <c r="F81" s="152"/>
      <c r="G81" s="25">
        <v>2</v>
      </c>
      <c r="H81" s="19" t="s">
        <v>179</v>
      </c>
      <c r="I81" s="152"/>
      <c r="J81" s="25">
        <v>2</v>
      </c>
      <c r="K81" s="19" t="s">
        <v>179</v>
      </c>
      <c r="L81" s="152"/>
      <c r="M81" s="25">
        <v>2</v>
      </c>
      <c r="N81" s="19" t="s">
        <v>179</v>
      </c>
      <c r="O81" s="152"/>
      <c r="P81" s="25">
        <v>2</v>
      </c>
      <c r="Q81" s="19" t="s">
        <v>179</v>
      </c>
      <c r="R81" s="152"/>
      <c r="S81" s="25">
        <v>2</v>
      </c>
    </row>
    <row r="82" spans="2:19" x14ac:dyDescent="0.25">
      <c r="B82" s="155"/>
      <c r="C82" s="141"/>
      <c r="D82" s="100"/>
      <c r="E82" s="19" t="s">
        <v>180</v>
      </c>
      <c r="F82" s="153"/>
      <c r="G82" s="25">
        <v>2</v>
      </c>
      <c r="H82" s="19" t="s">
        <v>180</v>
      </c>
      <c r="I82" s="153"/>
      <c r="J82" s="25">
        <v>2</v>
      </c>
      <c r="K82" s="19" t="s">
        <v>180</v>
      </c>
      <c r="L82" s="153"/>
      <c r="M82" s="25">
        <v>2</v>
      </c>
      <c r="N82" s="19" t="s">
        <v>180</v>
      </c>
      <c r="O82" s="153"/>
      <c r="P82" s="25">
        <v>2</v>
      </c>
      <c r="Q82" s="19" t="s">
        <v>180</v>
      </c>
      <c r="R82" s="153"/>
      <c r="S82" s="25">
        <v>2</v>
      </c>
    </row>
    <row r="83" spans="2:19" x14ac:dyDescent="0.25">
      <c r="B83" s="156"/>
      <c r="C83" s="158" t="s">
        <v>157</v>
      </c>
      <c r="D83" s="164"/>
      <c r="E83" s="164"/>
      <c r="F83" s="159"/>
      <c r="G83" s="23">
        <f>G69+G71+G73+G75+G76+G77+G78+G79+G80+G81+G82</f>
        <v>55.8</v>
      </c>
      <c r="H83" s="158" t="s">
        <v>157</v>
      </c>
      <c r="I83" s="159"/>
      <c r="J83" s="23">
        <f>J69+J71+J73+J75+J76+J77+J78+J79+J80+J81+J82</f>
        <v>55.400000000000006</v>
      </c>
      <c r="K83" s="158" t="s">
        <v>157</v>
      </c>
      <c r="L83" s="159"/>
      <c r="M83" s="23">
        <f>M69+M71+M73+M75+M76+M77+M78+M79+M80+M81+M82</f>
        <v>58.6</v>
      </c>
      <c r="N83" s="158" t="s">
        <v>157</v>
      </c>
      <c r="O83" s="159"/>
      <c r="P83" s="23">
        <f>P69+P71+P73+P75+P76+P77+P78+P79+P80+P81+P82</f>
        <v>53.400000000000006</v>
      </c>
      <c r="Q83" s="158" t="s">
        <v>157</v>
      </c>
      <c r="R83" s="159"/>
      <c r="S83" s="23">
        <f>S69+S71+S73+S75+S76+S77+S78+S79+S80+S81+S82</f>
        <v>53</v>
      </c>
    </row>
  </sheetData>
  <mergeCells count="270">
    <mergeCell ref="B12:D12"/>
    <mergeCell ref="B5:D5"/>
    <mergeCell ref="B6:D6"/>
    <mergeCell ref="B7:D7"/>
    <mergeCell ref="B8:D8"/>
    <mergeCell ref="B9:D9"/>
    <mergeCell ref="B10:D10"/>
    <mergeCell ref="B11:D11"/>
    <mergeCell ref="E5:S5"/>
    <mergeCell ref="E6:S6"/>
    <mergeCell ref="E7:S7"/>
    <mergeCell ref="E8:S8"/>
    <mergeCell ref="E9:S9"/>
    <mergeCell ref="E10:S10"/>
    <mergeCell ref="E11:S11"/>
    <mergeCell ref="E12:S12"/>
    <mergeCell ref="B4:S4"/>
    <mergeCell ref="B1:S3"/>
    <mergeCell ref="B49:B50"/>
    <mergeCell ref="B69:B74"/>
    <mergeCell ref="B75:B78"/>
    <mergeCell ref="B79:B83"/>
    <mergeCell ref="D41:D42"/>
    <mergeCell ref="C41:C42"/>
    <mergeCell ref="C47:F47"/>
    <mergeCell ref="C43:C46"/>
    <mergeCell ref="B33:B38"/>
    <mergeCell ref="B39:B42"/>
    <mergeCell ref="B43:B47"/>
    <mergeCell ref="S67:S68"/>
    <mergeCell ref="F69:F74"/>
    <mergeCell ref="I69:I74"/>
    <mergeCell ref="L69:L74"/>
    <mergeCell ref="O69:O74"/>
    <mergeCell ref="R69:R74"/>
    <mergeCell ref="S69:S70"/>
    <mergeCell ref="D71:D72"/>
    <mergeCell ref="G71:G72"/>
    <mergeCell ref="J71:J72"/>
    <mergeCell ref="M71:M72"/>
    <mergeCell ref="R79:R82"/>
    <mergeCell ref="D79:D82"/>
    <mergeCell ref="P71:P72"/>
    <mergeCell ref="S71:S72"/>
    <mergeCell ref="D73:D74"/>
    <mergeCell ref="G73:G74"/>
    <mergeCell ref="J73:J74"/>
    <mergeCell ref="M73:M74"/>
    <mergeCell ref="P73:P74"/>
    <mergeCell ref="S73:S74"/>
    <mergeCell ref="J69:J70"/>
    <mergeCell ref="M69:M70"/>
    <mergeCell ref="P69:P70"/>
    <mergeCell ref="C77:C78"/>
    <mergeCell ref="C79:C82"/>
    <mergeCell ref="D75:D76"/>
    <mergeCell ref="D77:D78"/>
    <mergeCell ref="F79:F82"/>
    <mergeCell ref="I79:I82"/>
    <mergeCell ref="L79:L82"/>
    <mergeCell ref="O79:O82"/>
    <mergeCell ref="C75:C76"/>
    <mergeCell ref="C71:C72"/>
    <mergeCell ref="C73:C74"/>
    <mergeCell ref="H83:I83"/>
    <mergeCell ref="K83:L83"/>
    <mergeCell ref="N83:O83"/>
    <mergeCell ref="Q83:R83"/>
    <mergeCell ref="C83:F83"/>
    <mergeCell ref="P67:P68"/>
    <mergeCell ref="C69:C70"/>
    <mergeCell ref="E69:E70"/>
    <mergeCell ref="H69:H70"/>
    <mergeCell ref="K69:K70"/>
    <mergeCell ref="N69:N70"/>
    <mergeCell ref="Q69:Q70"/>
    <mergeCell ref="D67:D68"/>
    <mergeCell ref="G67:G68"/>
    <mergeCell ref="J67:J68"/>
    <mergeCell ref="M67:M68"/>
    <mergeCell ref="C67:C68"/>
    <mergeCell ref="F67:F68"/>
    <mergeCell ref="I67:I68"/>
    <mergeCell ref="L67:L68"/>
    <mergeCell ref="O67:O68"/>
    <mergeCell ref="R67:R68"/>
    <mergeCell ref="D69:D70"/>
    <mergeCell ref="G69:G70"/>
    <mergeCell ref="R61:R64"/>
    <mergeCell ref="H65:I65"/>
    <mergeCell ref="K65:L65"/>
    <mergeCell ref="N65:O65"/>
    <mergeCell ref="Q65:R65"/>
    <mergeCell ref="B30:S30"/>
    <mergeCell ref="B48:S48"/>
    <mergeCell ref="B66:S66"/>
    <mergeCell ref="C49:C50"/>
    <mergeCell ref="D51:D52"/>
    <mergeCell ref="C53:C54"/>
    <mergeCell ref="D53:D54"/>
    <mergeCell ref="C55:C56"/>
    <mergeCell ref="D55:D56"/>
    <mergeCell ref="C57:C58"/>
    <mergeCell ref="D57:D58"/>
    <mergeCell ref="C59:C60"/>
    <mergeCell ref="D59:D60"/>
    <mergeCell ref="C61:C64"/>
    <mergeCell ref="C65:F65"/>
    <mergeCell ref="B51:B56"/>
    <mergeCell ref="B57:B60"/>
    <mergeCell ref="B61:B65"/>
    <mergeCell ref="R49:R50"/>
    <mergeCell ref="S49:S50"/>
    <mergeCell ref="F51:F56"/>
    <mergeCell ref="G51:G52"/>
    <mergeCell ref="I51:I56"/>
    <mergeCell ref="J51:J52"/>
    <mergeCell ref="L51:L56"/>
    <mergeCell ref="M51:M52"/>
    <mergeCell ref="O51:O56"/>
    <mergeCell ref="P51:P52"/>
    <mergeCell ref="R51:R56"/>
    <mergeCell ref="S51:S52"/>
    <mergeCell ref="G53:G54"/>
    <mergeCell ref="J53:J54"/>
    <mergeCell ref="M53:M54"/>
    <mergeCell ref="P53:P54"/>
    <mergeCell ref="S53:S54"/>
    <mergeCell ref="G55:G56"/>
    <mergeCell ref="J55:J56"/>
    <mergeCell ref="M55:M56"/>
    <mergeCell ref="P55:P56"/>
    <mergeCell ref="S55:S56"/>
    <mergeCell ref="Q51:Q52"/>
    <mergeCell ref="D35:D36"/>
    <mergeCell ref="C35:C36"/>
    <mergeCell ref="D33:D34"/>
    <mergeCell ref="C33:C34"/>
    <mergeCell ref="C31:C32"/>
    <mergeCell ref="R43:R46"/>
    <mergeCell ref="H47:I47"/>
    <mergeCell ref="K47:L47"/>
    <mergeCell ref="N47:O47"/>
    <mergeCell ref="Q47:R47"/>
    <mergeCell ref="R31:R32"/>
    <mergeCell ref="D43:D46"/>
    <mergeCell ref="F43:F46"/>
    <mergeCell ref="I43:I46"/>
    <mergeCell ref="L43:L46"/>
    <mergeCell ref="O43:O46"/>
    <mergeCell ref="D39:D40"/>
    <mergeCell ref="C39:C40"/>
    <mergeCell ref="D37:D38"/>
    <mergeCell ref="C37:C38"/>
    <mergeCell ref="E33:E34"/>
    <mergeCell ref="N33:N34"/>
    <mergeCell ref="Q33:Q34"/>
    <mergeCell ref="D31:D32"/>
    <mergeCell ref="S31:S32"/>
    <mergeCell ref="F33:F38"/>
    <mergeCell ref="G33:G34"/>
    <mergeCell ref="I33:I38"/>
    <mergeCell ref="J33:J34"/>
    <mergeCell ref="L33:L38"/>
    <mergeCell ref="M33:M34"/>
    <mergeCell ref="O33:O38"/>
    <mergeCell ref="P33:P34"/>
    <mergeCell ref="R33:R38"/>
    <mergeCell ref="S33:S34"/>
    <mergeCell ref="G35:G36"/>
    <mergeCell ref="J35:J36"/>
    <mergeCell ref="M35:M36"/>
    <mergeCell ref="P35:P36"/>
    <mergeCell ref="S35:S36"/>
    <mergeCell ref="G37:G38"/>
    <mergeCell ref="J37:J38"/>
    <mergeCell ref="M37:M38"/>
    <mergeCell ref="P37:P38"/>
    <mergeCell ref="S37:S38"/>
    <mergeCell ref="P31:P32"/>
    <mergeCell ref="H33:H34"/>
    <mergeCell ref="K33:K34"/>
    <mergeCell ref="D61:D64"/>
    <mergeCell ref="F61:F64"/>
    <mergeCell ref="I61:I64"/>
    <mergeCell ref="L61:L64"/>
    <mergeCell ref="O61:O64"/>
    <mergeCell ref="C51:C52"/>
    <mergeCell ref="E51:E52"/>
    <mergeCell ref="H51:H52"/>
    <mergeCell ref="K51:K52"/>
    <mergeCell ref="N51:N52"/>
    <mergeCell ref="D49:D50"/>
    <mergeCell ref="G49:G50"/>
    <mergeCell ref="J49:J50"/>
    <mergeCell ref="M49:M50"/>
    <mergeCell ref="P49:P50"/>
    <mergeCell ref="F49:F50"/>
    <mergeCell ref="I49:I50"/>
    <mergeCell ref="L49:L50"/>
    <mergeCell ref="O49:O50"/>
    <mergeCell ref="G31:G32"/>
    <mergeCell ref="J31:J32"/>
    <mergeCell ref="M31:M32"/>
    <mergeCell ref="F31:F32"/>
    <mergeCell ref="I31:I32"/>
    <mergeCell ref="L31:L32"/>
    <mergeCell ref="O31:O32"/>
    <mergeCell ref="N29:O29"/>
    <mergeCell ref="Q29:R29"/>
    <mergeCell ref="H29:I29"/>
    <mergeCell ref="K29:L29"/>
    <mergeCell ref="O25:O28"/>
    <mergeCell ref="R13:R14"/>
    <mergeCell ref="S13:S14"/>
    <mergeCell ref="Q15:Q16"/>
    <mergeCell ref="R15:R20"/>
    <mergeCell ref="S15:S16"/>
    <mergeCell ref="S17:S18"/>
    <mergeCell ref="S19:S20"/>
    <mergeCell ref="R25:R28"/>
    <mergeCell ref="O13:O14"/>
    <mergeCell ref="P13:P14"/>
    <mergeCell ref="I25:I28"/>
    <mergeCell ref="L13:L14"/>
    <mergeCell ref="M13:M14"/>
    <mergeCell ref="K15:K16"/>
    <mergeCell ref="L15:L20"/>
    <mergeCell ref="M15:M16"/>
    <mergeCell ref="M17:M18"/>
    <mergeCell ref="M19:M20"/>
    <mergeCell ref="L25:L28"/>
    <mergeCell ref="I13:I14"/>
    <mergeCell ref="J13:J14"/>
    <mergeCell ref="F25:F28"/>
    <mergeCell ref="B25:B29"/>
    <mergeCell ref="D19:D20"/>
    <mergeCell ref="D17:D18"/>
    <mergeCell ref="D15:D16"/>
    <mergeCell ref="E15:E16"/>
    <mergeCell ref="C25:C28"/>
    <mergeCell ref="D25:D28"/>
    <mergeCell ref="D23:D24"/>
    <mergeCell ref="D21:D22"/>
    <mergeCell ref="C17:C18"/>
    <mergeCell ref="C19:C20"/>
    <mergeCell ref="C23:C24"/>
    <mergeCell ref="C21:C22"/>
    <mergeCell ref="B21:B24"/>
    <mergeCell ref="C13:C14"/>
    <mergeCell ref="D13:D14"/>
    <mergeCell ref="F13:F14"/>
    <mergeCell ref="G13:G14"/>
    <mergeCell ref="C15:C16"/>
    <mergeCell ref="F15:F20"/>
    <mergeCell ref="G15:G16"/>
    <mergeCell ref="G17:G18"/>
    <mergeCell ref="G19:G20"/>
    <mergeCell ref="H15:H16"/>
    <mergeCell ref="I15:I20"/>
    <mergeCell ref="J15:J16"/>
    <mergeCell ref="J17:J18"/>
    <mergeCell ref="J19:J20"/>
    <mergeCell ref="P15:P16"/>
    <mergeCell ref="P17:P18"/>
    <mergeCell ref="P19:P20"/>
    <mergeCell ref="B13:B14"/>
    <mergeCell ref="B15:B20"/>
    <mergeCell ref="N15:N16"/>
    <mergeCell ref="O15:O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legal</vt:lpstr>
      <vt:lpstr>Preescripción del entrenamiendo</vt:lpstr>
      <vt:lpstr>Medidas antropometricas </vt:lpstr>
      <vt:lpstr>Mesociclo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nataliasanchez1228@gmail.com</dc:creator>
  <cp:lastModifiedBy>nataliasanchez1228@gmail.com</cp:lastModifiedBy>
  <dcterms:created xsi:type="dcterms:W3CDTF">2023-02-12T13:46:48Z</dcterms:created>
  <dcterms:modified xsi:type="dcterms:W3CDTF">2023-05-24T03:27:46Z</dcterms:modified>
</cp:coreProperties>
</file>