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bern\Downloads\"/>
    </mc:Choice>
  </mc:AlternateContent>
  <xr:revisionPtr revIDLastSave="0" documentId="13_ncr:1_{F2C5B5A6-6828-44E8-8977-E89C9C2C43C9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PARTE LEGA" sheetId="9" r:id="rId1"/>
    <sheet name="PRESCRIP" sheetId="7" r:id="rId2"/>
    <sheet name="Med antropometricas, P cutaneos" sheetId="13" r:id="rId3"/>
    <sheet name="RUTINAS" sheetId="12" r:id="rId4"/>
    <sheet name="Formulas imc,mlg,mg,tbm,fcm" sheetId="6" r:id="rId5"/>
    <sheet name="ANALISIS POST" sheetId="10" r:id="rId6"/>
    <sheet name="TEST " sheetId="11" r:id="rId7"/>
    <sheet name="MESOC" sheetId="8" r:id="rId8"/>
    <sheet name="Hoja1" sheetId="14" r:id="rId9"/>
  </sheets>
  <calcPr calcId="162913" refMode="R1C1"/>
</workbook>
</file>

<file path=xl/calcChain.xml><?xml version="1.0" encoding="utf-8"?>
<calcChain xmlns="http://schemas.openxmlformats.org/spreadsheetml/2006/main">
  <c r="F21" i="6" l="1"/>
  <c r="F22" i="6" s="1"/>
  <c r="E20" i="6"/>
  <c r="D21" i="6" s="1"/>
  <c r="C20" i="6"/>
  <c r="B21" i="6" s="1"/>
  <c r="C17" i="6"/>
  <c r="D16" i="6"/>
  <c r="C16" i="6"/>
  <c r="K12" i="6"/>
  <c r="J11" i="6"/>
  <c r="I12" i="6" s="1"/>
  <c r="D7" i="6"/>
  <c r="B8" i="6" s="1"/>
  <c r="O5" i="6"/>
  <c r="O6" i="6" s="1"/>
  <c r="O7" i="6" s="1"/>
  <c r="M5" i="6"/>
  <c r="M6" i="6" s="1"/>
  <c r="L4" i="6"/>
  <c r="K5" i="6" s="1"/>
  <c r="I13" i="6" l="1"/>
  <c r="M11" i="6" s="1"/>
  <c r="M12" i="6" s="1"/>
  <c r="E16" i="6"/>
  <c r="D17" i="6" s="1"/>
  <c r="E17" i="6" s="1"/>
  <c r="J4" i="6" s="1"/>
  <c r="I5" i="6" s="1"/>
  <c r="I6" i="6" s="1"/>
  <c r="I7" i="6" s="1"/>
  <c r="I8" i="6" s="1"/>
  <c r="B22" i="6"/>
  <c r="B23" i="6" s="1"/>
  <c r="B24" i="6" s="1"/>
  <c r="D9" i="6"/>
  <c r="D11" i="6"/>
  <c r="D13" i="6"/>
  <c r="D12" i="6"/>
  <c r="D10" i="6"/>
</calcChain>
</file>

<file path=xl/sharedStrings.xml><?xml version="1.0" encoding="utf-8"?>
<sst xmlns="http://schemas.openxmlformats.org/spreadsheetml/2006/main" count="732" uniqueCount="453">
  <si>
    <t>Edad</t>
  </si>
  <si>
    <t>Peso</t>
  </si>
  <si>
    <t>Talla</t>
  </si>
  <si>
    <t>Frecuencia Cardiaca Maxima</t>
  </si>
  <si>
    <t>Gasto calórico</t>
  </si>
  <si>
    <t>Maricarmen Pirela</t>
  </si>
  <si>
    <t xml:space="preserve">Indice de masa corporal </t>
  </si>
  <si>
    <t xml:space="preserve">Masa Grasa </t>
  </si>
  <si>
    <t xml:space="preserve">Tasa metabólica basal </t>
  </si>
  <si>
    <t xml:space="preserve">Masa Libre de Grasa </t>
  </si>
  <si>
    <t xml:space="preserve"> </t>
  </si>
  <si>
    <t>inhalacion, exalacion</t>
  </si>
  <si>
    <t>VUELTA A LA CALMA</t>
  </si>
  <si>
    <t>FINAL</t>
  </si>
  <si>
    <t xml:space="preserve"> caminata suave, cardio en escalera electrica</t>
  </si>
  <si>
    <t>20 seg</t>
  </si>
  <si>
    <t>x</t>
  </si>
  <si>
    <t>xx</t>
  </si>
  <si>
    <t>Estiramientos pasivos, 25 minutos cadio trotadora</t>
  </si>
  <si>
    <t>maquina isolateral</t>
  </si>
  <si>
    <t>aducctores</t>
  </si>
  <si>
    <t>abs fitball</t>
  </si>
  <si>
    <t>curl en polea</t>
  </si>
  <si>
    <t>abduccion</t>
  </si>
  <si>
    <t>pusw down</t>
  </si>
  <si>
    <t>50% de la carga para tren superior</t>
  </si>
  <si>
    <t>Menos el</t>
  </si>
  <si>
    <t>remo hammer</t>
  </si>
  <si>
    <t>cuadrupedia</t>
  </si>
  <si>
    <t>desplazamientos laterales</t>
  </si>
  <si>
    <t>gemelos peso corporal</t>
  </si>
  <si>
    <t>burpee</t>
  </si>
  <si>
    <t>gemelos maquina vertical</t>
  </si>
  <si>
    <t>curl con barra</t>
  </si>
  <si>
    <t>cruch, oblicuos</t>
  </si>
  <si>
    <t>patadas en polea</t>
  </si>
  <si>
    <t>fondos en hammer</t>
  </si>
  <si>
    <t>curl con barra z</t>
  </si>
  <si>
    <t>elevacion pelvica asistida</t>
  </si>
  <si>
    <t>copa</t>
  </si>
  <si>
    <t>trapecios con barra</t>
  </si>
  <si>
    <t>gemelos sentado</t>
  </si>
  <si>
    <t>jalon abierto, cerrado</t>
  </si>
  <si>
    <t>pendulo</t>
  </si>
  <si>
    <t>spining</t>
  </si>
  <si>
    <t>abs tijeras horizontales,bear crawl,</t>
  </si>
  <si>
    <t>leg press</t>
  </si>
  <si>
    <t>squat con balon</t>
  </si>
  <si>
    <t>aduccion</t>
  </si>
  <si>
    <t>curl alternado con mnas</t>
  </si>
  <si>
    <t>laterales unipodal</t>
  </si>
  <si>
    <t>elevacion pelvica</t>
  </si>
  <si>
    <t>press frances</t>
  </si>
  <si>
    <t>pullover</t>
  </si>
  <si>
    <t>leg curl acostado</t>
  </si>
  <si>
    <t>jalon al pecho</t>
  </si>
  <si>
    <t>posterior peck fly</t>
  </si>
  <si>
    <t>power squat</t>
  </si>
  <si>
    <t>1min 17seg</t>
  </si>
  <si>
    <t>peck fly</t>
  </si>
  <si>
    <t>sumo en hack</t>
  </si>
  <si>
    <t>soga</t>
  </si>
  <si>
    <t>press frances, copa, push down</t>
  </si>
  <si>
    <t>leg extension</t>
  </si>
  <si>
    <t>BA</t>
  </si>
  <si>
    <t>escalera de coordinación</t>
  </si>
  <si>
    <t>hammer declinado</t>
  </si>
  <si>
    <t>posterior maquina peck fly</t>
  </si>
  <si>
    <t>leg curl de pie</t>
  </si>
  <si>
    <t>hammr sectorizado</t>
  </si>
  <si>
    <t>leg curl sentado</t>
  </si>
  <si>
    <t xml:space="preserve">remo inclinado </t>
  </si>
  <si>
    <t>frontales con disco</t>
  </si>
  <si>
    <t>plancha isometrica</t>
  </si>
  <si>
    <t>curl con soga en polea</t>
  </si>
  <si>
    <t>maquina smith</t>
  </si>
  <si>
    <t>clember</t>
  </si>
  <si>
    <t>fontales con mancuernas</t>
  </si>
  <si>
    <t>pullover en polea</t>
  </si>
  <si>
    <t>pres banco declinado</t>
  </si>
  <si>
    <t>remo sectorizado</t>
  </si>
  <si>
    <t>hammer vuelos</t>
  </si>
  <si>
    <t>hammer inclinado</t>
  </si>
  <si>
    <t>swinig</t>
  </si>
  <si>
    <t>banco scott asistido,concentrado</t>
  </si>
  <si>
    <t>sentadillas bulgara</t>
  </si>
  <si>
    <t>skiping</t>
  </si>
  <si>
    <t>sentadillas hack</t>
  </si>
  <si>
    <t>press banco inclinado</t>
  </si>
  <si>
    <t>vuelos maquina hammer</t>
  </si>
  <si>
    <t>peso muerto unipodal</t>
  </si>
  <si>
    <t>50/90 seg</t>
  </si>
  <si>
    <t>75%/ 85%</t>
  </si>
  <si>
    <t>50/90</t>
  </si>
  <si>
    <t>press banco plano</t>
  </si>
  <si>
    <t>peso muerto</t>
  </si>
  <si>
    <t>remo sentado</t>
  </si>
  <si>
    <t>hammer press vertical</t>
  </si>
  <si>
    <t>Sentadillas libre</t>
  </si>
  <si>
    <t>Rutina tipo 1  2x2</t>
  </si>
  <si>
    <t>METODO DE ENTRENAMIENTO</t>
  </si>
  <si>
    <t>CENTRAL</t>
  </si>
  <si>
    <t>trotadora</t>
  </si>
  <si>
    <t>hammer plano</t>
  </si>
  <si>
    <t>Peso muerto</t>
  </si>
  <si>
    <t>trx</t>
  </si>
  <si>
    <t>frontales,laterales,vuelos,</t>
  </si>
  <si>
    <t>Hack power squat</t>
  </si>
  <si>
    <t>remo de aire</t>
  </si>
  <si>
    <t>sentadillas libre</t>
  </si>
  <si>
    <t>press vertical con barra</t>
  </si>
  <si>
    <t>remo 90 grados</t>
  </si>
  <si>
    <t>30 seg</t>
  </si>
  <si>
    <t>dominadas asistidas, sentadillas al salto</t>
  </si>
  <si>
    <t>ESPECIFICO</t>
  </si>
  <si>
    <t>longe, flexion y extension de codos</t>
  </si>
  <si>
    <t>Dominadas asistidas</t>
  </si>
  <si>
    <t>burpee,squat dinamica</t>
  </si>
  <si>
    <t>GENERAL</t>
  </si>
  <si>
    <t>sentadillas al salto, burpee</t>
  </si>
  <si>
    <t>20 sg</t>
  </si>
  <si>
    <t>Skiping,sentadillas al salto</t>
  </si>
  <si>
    <t>Jumping jack</t>
  </si>
  <si>
    <t>xxxxxxx</t>
  </si>
  <si>
    <t>descanso</t>
  </si>
  <si>
    <t>Pectorales ,biceps</t>
  </si>
  <si>
    <t>femorales, gluteos</t>
  </si>
  <si>
    <t>Dorsales, triceps</t>
  </si>
  <si>
    <t>Deltoides, trapecios</t>
  </si>
  <si>
    <t>Cadriceps, gemelos</t>
  </si>
  <si>
    <t>F</t>
  </si>
  <si>
    <t>Tren superior,tren inferior</t>
  </si>
  <si>
    <t>MOVILIDAD ARTICULAR</t>
  </si>
  <si>
    <t>INICIAL</t>
  </si>
  <si>
    <t>Cardio liss</t>
  </si>
  <si>
    <t>Dorsales, pectoles</t>
  </si>
  <si>
    <t xml:space="preserve">femorales, gluteos </t>
  </si>
  <si>
    <t>Ent. Funcional</t>
  </si>
  <si>
    <t>Deltoides,triceps, biceps,abs</t>
  </si>
  <si>
    <t>Cudriceps,gemelos</t>
  </si>
  <si>
    <t>20seg</t>
  </si>
  <si>
    <t>10 a 12</t>
  </si>
  <si>
    <t>tren superior,tren inferio</t>
  </si>
  <si>
    <t>xxxx</t>
  </si>
  <si>
    <t>Cuadriceps ,aductores,gemelos</t>
  </si>
  <si>
    <t>Pectorales/ biceps</t>
  </si>
  <si>
    <t>Deltoides, abs</t>
  </si>
  <si>
    <t>femorales,gluteos</t>
  </si>
  <si>
    <t>Dorsales/triceps</t>
  </si>
  <si>
    <t>rotacion de hombros,munecas,cuello,cadera</t>
  </si>
  <si>
    <t>Rotacion de hombros,rotacion de muñecas, cuello</t>
  </si>
  <si>
    <t>TOTAL %</t>
  </si>
  <si>
    <t>DOMINGO</t>
  </si>
  <si>
    <t xml:space="preserve">SABADO </t>
  </si>
  <si>
    <t xml:space="preserve">VIERNES </t>
  </si>
  <si>
    <t>JUEVES</t>
  </si>
  <si>
    <t>MIERCOLES</t>
  </si>
  <si>
    <t>MARTES</t>
  </si>
  <si>
    <t>LUNES</t>
  </si>
  <si>
    <t>SEXO</t>
  </si>
  <si>
    <t>EDAD</t>
  </si>
  <si>
    <t>DENSIDAD</t>
  </si>
  <si>
    <t>PPM</t>
  </si>
  <si>
    <t>FCM</t>
  </si>
  <si>
    <t>CARGA %</t>
  </si>
  <si>
    <t>R</t>
  </si>
  <si>
    <t>S</t>
  </si>
  <si>
    <t xml:space="preserve">EJERCICIO </t>
  </si>
  <si>
    <t>METODOS</t>
  </si>
  <si>
    <t>CUARTA SEMANA</t>
  </si>
  <si>
    <t>TERCERA SEMANA</t>
  </si>
  <si>
    <t>SEGUNDA SEMANA</t>
  </si>
  <si>
    <t>PRIMERA SEMANA</t>
  </si>
  <si>
    <t>INTRODUCTORIO</t>
  </si>
  <si>
    <t>MAYO</t>
  </si>
  <si>
    <t>MESOCICLO</t>
  </si>
  <si>
    <t>DATOS PERSONALES</t>
  </si>
  <si>
    <t>Nombres</t>
  </si>
  <si>
    <t>Apellidos</t>
  </si>
  <si>
    <t>Numero de documento</t>
  </si>
  <si>
    <t>Sexo</t>
  </si>
  <si>
    <t>Fecha de nacimiento</t>
  </si>
  <si>
    <t>Ocupación</t>
  </si>
  <si>
    <t>Telefono</t>
  </si>
  <si>
    <t>Eps</t>
  </si>
  <si>
    <t>RH</t>
  </si>
  <si>
    <t>En caso de emergencia llamar a:</t>
  </si>
  <si>
    <t>sura</t>
  </si>
  <si>
    <t>0*</t>
  </si>
  <si>
    <t>INFORMACIÓN MEDICO-NUTRICIONAL</t>
  </si>
  <si>
    <t>ESTILO DE VIDA Y SALUD</t>
  </si>
  <si>
    <t>¿Cuándo fue su último control médico?</t>
  </si>
  <si>
    <t>¿Actualmente fuma?</t>
  </si>
  <si>
    <t>Si</t>
  </si>
  <si>
    <t>No</t>
  </si>
  <si>
    <t>¿Cuántos cigarrillos al día?</t>
  </si>
  <si>
    <t>¿Algún familiar ha sufrido ataque al corazón antes de los  50 años?</t>
  </si>
  <si>
    <t>NO</t>
  </si>
  <si>
    <t>Madre</t>
  </si>
  <si>
    <t>Padre</t>
  </si>
  <si>
    <t>Hermana</t>
  </si>
  <si>
    <t>Hermano</t>
  </si>
  <si>
    <t>Abuela</t>
  </si>
  <si>
    <t>Abuelo</t>
  </si>
  <si>
    <t>¿Consume licor?</t>
  </si>
  <si>
    <t>¿Cuántas veces a la semana?</t>
  </si>
  <si>
    <t>ocasional</t>
  </si>
  <si>
    <t>X</t>
  </si>
  <si>
    <t>¿Ha tenido operaciones graves?</t>
  </si>
  <si>
    <t>Riñón</t>
  </si>
  <si>
    <t>Articulaciones</t>
  </si>
  <si>
    <t>Hernia</t>
  </si>
  <si>
    <t>Pulmones</t>
  </si>
  <si>
    <t>Corazón</t>
  </si>
  <si>
    <t>Otra:</t>
  </si>
  <si>
    <t>¿Ya ha tenido experiencias en gimnasios con pesas?</t>
  </si>
  <si>
    <t>¿Cómo fue la experiencia?</t>
  </si>
  <si>
    <t>Buena</t>
  </si>
  <si>
    <t>Regular</t>
  </si>
  <si>
    <t>Malo</t>
  </si>
  <si>
    <t>¿Tiene o tuvo alguna enfermedad (diagnosticada o tratada por un médico)? Por ejemplo Diabetes, Hipertensión etc</t>
  </si>
  <si>
    <t>¿Cuál?</t>
  </si>
  <si>
    <t>¿Por qué?</t>
  </si>
  <si>
    <t>No tuvo una constacia</t>
  </si>
  <si>
    <t>¿Tiene dolores frecuentes?</t>
  </si>
  <si>
    <t>Rodilla</t>
  </si>
  <si>
    <t>Cadera</t>
  </si>
  <si>
    <t>Cuello</t>
  </si>
  <si>
    <t>Espalda</t>
  </si>
  <si>
    <t>Tobillo</t>
  </si>
  <si>
    <t>Codo</t>
  </si>
  <si>
    <t>¿Hace ejercicio con regularidad en la actualidad?</t>
  </si>
  <si>
    <t>Si respondio que no ¿Cuánto hace que no realiza actividad física?</t>
  </si>
  <si>
    <t>¿Toma algun medicamento en la actualidad?</t>
  </si>
  <si>
    <t>Si respondio si ¿Cuántos días a la semana realiza mas de 20 minutos de ejercicio?</t>
  </si>
  <si>
    <t>¿Toma vitaminas o algun suplemento nutricional?</t>
  </si>
  <si>
    <t>¿Es alérgico a algun alimento</t>
  </si>
  <si>
    <t>OBJETIVOS GENERALES</t>
  </si>
  <si>
    <t>¿Cuál es su objetivo principal para su programa de entrenamiento? Puede elegir dos como máximo</t>
  </si>
  <si>
    <t>¿Tiene varices prominentes?</t>
  </si>
  <si>
    <t>¿Tiene celulitis muy marcada?</t>
  </si>
  <si>
    <t>Aumentar su masa muscular</t>
  </si>
  <si>
    <t>Tonificar o endurecer</t>
  </si>
  <si>
    <t>Historial Familiar</t>
  </si>
  <si>
    <t>Bajar de peso</t>
  </si>
  <si>
    <t>Alguno de sus familiares (padres, tíos, abuelos o hermanos) padece o ha padecido una o varias de las siguientes
enfermedades:</t>
  </si>
  <si>
    <t>SI</t>
  </si>
  <si>
    <t>Por prescripción médica</t>
  </si>
  <si>
    <t>Sentirse mejor</t>
  </si>
  <si>
    <t>Enfermedad coronaria (antes de los 30)</t>
  </si>
  <si>
    <t>Otro ¿Cuál?:</t>
  </si>
  <si>
    <t>Muerte súbita(antes de los 50 años)</t>
  </si>
  <si>
    <t>Cáncer</t>
  </si>
  <si>
    <t>Par Q</t>
  </si>
  <si>
    <t>Diabetes</t>
  </si>
  <si>
    <t>Hipertensión</t>
  </si>
  <si>
    <t>¿Le ha dicho el médico que tiene problemas cardiacos?</t>
  </si>
  <si>
    <t>Obesidad</t>
  </si>
  <si>
    <t>¿Tiene dolores en el corazón o en el pecho frecuentemente?</t>
  </si>
  <si>
    <t>Infrto o accidente cerebro vascular</t>
  </si>
  <si>
    <t>¿Suele sentirse excesivamente cansado o tener fuertes mareos?</t>
  </si>
  <si>
    <t>Otro ¿Cuál?</t>
  </si>
  <si>
    <t>¿Le ha dicho algún médico que su tensión es demasiado alta?</t>
  </si>
  <si>
    <t>¿Le ha dicho el médico que tiene algún problema en los huesos o en las articulaciones como artritis, que ha empeorado o prodria empeorar con el ejercicio?</t>
  </si>
  <si>
    <t>¿Hay alguna razón física, que no se menciones que no se mencione aquí, a causa de la cual no debería seguir un programa de actividades incluso si lo deseara?</t>
  </si>
  <si>
    <t>¿Tiene mas de 65 años y no esta acostumbrado al ejercicio?</t>
  </si>
  <si>
    <t>RUTINA</t>
  </si>
  <si>
    <t>A TEMPO</t>
  </si>
  <si>
    <t>SERIES</t>
  </si>
  <si>
    <t>REPETICIONESº</t>
  </si>
  <si>
    <t>CONTRACCIOON MUSCULAR</t>
  </si>
  <si>
    <t>PESO Y % DE PESO A TRABAJAR</t>
  </si>
  <si>
    <t>Contrato de entrenador de servicios de entrenador personal.</t>
  </si>
  <si>
    <t>Prestación de servicios personalizados en la ejecución, seguimiento control de las sesiones de entrenamiento de cultura física deportiva, preparación física.</t>
  </si>
  <si>
    <t>Cliente. Nombre y apellidos________________________________</t>
  </si>
  <si>
    <t>Dirección:</t>
  </si>
  <si>
    <t>Teléfono:______________________ E-mail:____________________</t>
  </si>
  <si>
    <t>Persona de contacto en caso de emergencia y teléfono_________________________________</t>
  </si>
  <si>
    <t>Para poderles comunicar toda la información necesaria para una gran experiencia de entrenamiento personal, se ha establecido las siguientes condiciones e información.</t>
  </si>
  <si>
    <t>Obligaciones de las partes:</t>
  </si>
  <si>
    <t>Responsabilidad del entrenador:</t>
  </si>
  <si>
    <t>1.Proveer una evaluacion inicial al cliente</t>
  </si>
  <si>
    <t>2.Asistir en determinar metas reales y objetivos</t>
  </si>
  <si>
    <t>3.proveer una tecnica de ejercioscorrecta</t>
  </si>
  <si>
    <t>4.Mantenr un expediente del cliente con su rutina y progreso</t>
  </si>
  <si>
    <t>5.evaluar y modificar el programa de ejeccios de acuerdo a las nesecidades y obligaciones del cliente</t>
  </si>
  <si>
    <t xml:space="preserve">6. Es requerido que le informe al cliente por adelantado de cualquier cambios de horarios y horas </t>
  </si>
  <si>
    <t>7. Si el entrenador llega mas de 15 minutos tarde sin la aprobacion del cliente, el entrenador sera anunciado como que no asistio y lo que queda de la sesion la ofrecere libre de costo.Si el entrenador no cancela la sesion y no esta la hora acordada, ofrecera una sesion gratis al cliente.</t>
  </si>
  <si>
    <t>Responsabilidades del cliente:</t>
  </si>
  <si>
    <t>1. Puntualidad</t>
  </si>
  <si>
    <t>2. El cliente debe notificar al entredor por lo menos 4 horas antes de anticipacion de una cancelacion, el entrenador esperara por el cliente por lo menos 15 minutos , despues de ese tiempo se considerara como que no asistio y al cliete se le cobrara la sesion sin derecho a un credito.</t>
  </si>
  <si>
    <t xml:space="preserve">3. Si el cliente llega menos de 15 minutos tarde la sesion se dara menos por el tiempo restante  </t>
  </si>
  <si>
    <t>4. El cliente debe informar al entredor por adelantado , lo antes posible cualquier cambios de los dias y horas del entrenamiento.</t>
  </si>
  <si>
    <t>5. Seguir las recomendaciones de su evaluacion fisica</t>
  </si>
  <si>
    <t xml:space="preserve">6. Leer y firmar los diferentes formularios de salud </t>
  </si>
  <si>
    <t>7. Compromiso con el programa</t>
  </si>
  <si>
    <t>8. Seguir los consejos de su entrenador en las actividades a realizar fuera del tiempo que pase sin el entrenador personal y asi adaptarse a un estilo de vida con objetivos y metas saludables, esto usualmente requiere de modificaciones  en su dieta y en la rutina cardivascular</t>
  </si>
  <si>
    <t xml:space="preserve">9. Mantenerse en comunicaxcion costante con su instructor, es crucial que el cliente mantenga al entrenador informado de alguna molestia </t>
  </si>
  <si>
    <t>10. Modificar el programa de ejercicios es necesario.</t>
  </si>
  <si>
    <t>Acuerdo de servicio:</t>
  </si>
  <si>
    <t>Este acuredo se realiza con la fecha_____________ del año_______por y entre el entrenado y entrenador Daniel Bernaez, documento: 135529962</t>
  </si>
  <si>
    <t xml:space="preserve">El cliente o entrenado pagara al entrenador adelantado la suma de $____________por mes______ o dias_________ por un total de sesiones ___________ el total de sesiones acordadas en este contrato se tiene que terminar, si se cancela una sesion se cambiara para otro dia que acuerden ambas partes </t>
  </si>
  <si>
    <t>Revelo en complimiento lo escrito en este contrato</t>
  </si>
  <si>
    <t>Interpretacion,modificacion, terminacion:</t>
  </si>
  <si>
    <t>Son aplivcables en este contrato la terminacion, modificacion e interpretacion unilateral, en los terminos establecidos.</t>
  </si>
  <si>
    <t>Para costacia de lo anterior en este contrato se expide en________________del mes de _______________del año__________________</t>
  </si>
  <si>
    <t>________________________________________                         ______________________</t>
  </si>
  <si>
    <t>Nombre y apellido en letras de molde del cliente                          Firma del cliente</t>
  </si>
  <si>
    <t>Documento C.C</t>
  </si>
  <si>
    <t xml:space="preserve"> ________________________________                                  _______________________</t>
  </si>
  <si>
    <t>Entrenador perosanal : Daniel Bernaez                                   Firma del entrenador personal</t>
  </si>
  <si>
    <t>Danielphysique</t>
  </si>
  <si>
    <t>Plan de clases personalizadas fitness</t>
  </si>
  <si>
    <t>Actividad</t>
  </si>
  <si>
    <t>Ejercicios de higiene postural</t>
  </si>
  <si>
    <t>Objetivos especificos:</t>
  </si>
  <si>
    <t>Temas a trabajar</t>
  </si>
  <si>
    <t>Descripcion de actividad</t>
  </si>
  <si>
    <t>Descripcion del tema</t>
  </si>
  <si>
    <t>Evaluacion</t>
  </si>
  <si>
    <t>Inicial</t>
  </si>
  <si>
    <t>Movilidad articular</t>
  </si>
  <si>
    <t>rotacion de hombros,muñecas,rodillas,cadera,tobillos</t>
  </si>
  <si>
    <t>Skiping</t>
  </si>
  <si>
    <t>Se pudo observar que el entrenado tiene buena resistecia, el cual se mantuvo con una base aerobica entre 75% y 85%</t>
  </si>
  <si>
    <t>Calentamiento especifico</t>
  </si>
  <si>
    <t>flexion y extension de rodillas</t>
  </si>
  <si>
    <t>Bear crawl</t>
  </si>
  <si>
    <t>Calentamiento general</t>
  </si>
  <si>
    <t>sentadillas al salto en aduccion y abducion</t>
  </si>
  <si>
    <t>Trx</t>
  </si>
  <si>
    <t>Central</t>
  </si>
  <si>
    <t>Remo con barra</t>
  </si>
  <si>
    <t>Estiramiento de espalda</t>
  </si>
  <si>
    <t>5 minutos</t>
  </si>
  <si>
    <t>En esta actividad  el entrenado mostro una buena flexibilidad al ejecutar cada ejercicio</t>
  </si>
  <si>
    <t>Elevacion pelvica</t>
  </si>
  <si>
    <t>Estiramento del pireforme</t>
  </si>
  <si>
    <t>Flexion y extension de codos</t>
  </si>
  <si>
    <t>Estiramiento de pecho</t>
  </si>
  <si>
    <t>4 minutos</t>
  </si>
  <si>
    <t>Aductores</t>
  </si>
  <si>
    <t>Estiramiento rotativo sentado</t>
  </si>
  <si>
    <t>Final</t>
  </si>
  <si>
    <t>Estiramiento del tronco</t>
  </si>
  <si>
    <t>Llevar las manos a la punta de pies</t>
  </si>
  <si>
    <t>1minuto</t>
  </si>
  <si>
    <t>En cuanto a la frecuencia cardiaca, su recuperacion fue de 1min y 19 seg,  con  flexibilidad positiva</t>
  </si>
  <si>
    <t>Estiramiento rodilla al pecho</t>
  </si>
  <si>
    <t>Elevacion pierna al pecho</t>
  </si>
  <si>
    <t>1 minutos</t>
  </si>
  <si>
    <t>Estiramiento de cuadriceps de pie</t>
  </si>
  <si>
    <t>flexion de rodillas</t>
  </si>
  <si>
    <t>Entrenador</t>
  </si>
  <si>
    <t>Daniel Bernaez</t>
  </si>
  <si>
    <t>Firma: ...................</t>
  </si>
  <si>
    <t>Entrenando</t>
  </si>
  <si>
    <t>Consentimiento informado</t>
  </si>
  <si>
    <t>Yo. Daniel Bernaez, ofrezco los servicios para actividad deportiva y ejercicios individualizado para esto dispongo con instalaciones y equipos de alta calidad para guiar y dirigir cada ejercicio con el fin de brindar seguridad y comodidad a mis asesorados</t>
  </si>
  <si>
    <t>YO_Maricarmen Pirela con número de identificación_______________________ y titular de los datos personales identificado (a) con la cedula de ciudadanía () extranjería actuando en nombre propio, con domicilio en la dirección ____________________ con numero de contacto _____________________ y correo electrónico ______________________________</t>
  </si>
  <si>
    <t>Expreso mi libre deseo de practicar la actividad física y el ejercicio individualizado en el centro de acondicionamiento preparación física_________________</t>
  </si>
  <si>
    <t>Y declaro, certifico y entiendo que la practica de la actividad física implica la posibilidad de sufrir lesiones y/o riesgos en mi salud y por lo mismo manifiesto que mi estado de salud es adecuado para la práctica deportiva y declaro que no padezco de ninguna enfermedad que me ponga en situación de riesgo, tales como patologías cardiovasculares, respiratorios ,presión arterial, entre otras; no cuento con lesiones previas ya sean musculares o articulares, deshidratación, paro cardiaco, paro respiratorio, infarto o muerte, ni ninguna enfermedad infecto contagiosa.</t>
  </si>
  <si>
    <t>Declaro en todo momento a seguir todas las recomendaciones de mi entrenador personal, me indique respecto a la practica deportiva antes, durante y después de la misma y cualquier omisión de ellas exonero y libero de toda responsabilidad civil, penal, contractual y extracontractual a mi entrenador personal_____________________</t>
  </si>
  <si>
    <t>Por cualquier accidente, deficiencia, alteración, lesión, e incluso la muerte. Renuncio a cualquier derecho y/o demanda, indemnización y/o cualquier acción legal contra mi entrenador personal______________________</t>
  </si>
  <si>
    <t xml:space="preserve">Así mismo me obligo en todo momento informar inmediatamente sobre dolor, fatiga u otro síntoma que considere que pueda afectar mi salud o la ponga en riesgo </t>
  </si>
  <si>
    <t>De igual manera y dando certeza que todo lo aquí consignado es cierto.</t>
  </si>
  <si>
    <t>Declaro que he leído, entiendo y acepto todos los términos de este acuerdo en su totalidad.</t>
  </si>
  <si>
    <t>Nombre:</t>
  </si>
  <si>
    <t>Documento:</t>
  </si>
  <si>
    <t>HUELLA</t>
  </si>
  <si>
    <t>Teléfono:</t>
  </si>
  <si>
    <t>Maricarmen</t>
  </si>
  <si>
    <t>Pirela</t>
  </si>
  <si>
    <t>Profesora de quimica</t>
  </si>
  <si>
    <t>Tabla de clasificacion IMC</t>
  </si>
  <si>
    <t>Peso insuficiente</t>
  </si>
  <si>
    <t>menor a 18.5</t>
  </si>
  <si>
    <t>18.5 - 24.9</t>
  </si>
  <si>
    <t>peso normal</t>
  </si>
  <si>
    <t>25.0- - 26.9</t>
  </si>
  <si>
    <t>sobrepeso grado 1</t>
  </si>
  <si>
    <t>27.0 -29.9</t>
  </si>
  <si>
    <t>sobrepeso grado 2</t>
  </si>
  <si>
    <t xml:space="preserve">30 -34.9 </t>
  </si>
  <si>
    <t>Obesidad tipo 1</t>
  </si>
  <si>
    <t>35 -39.9</t>
  </si>
  <si>
    <t>Obesidad tipo 2</t>
  </si>
  <si>
    <t>40 -49.9</t>
  </si>
  <si>
    <t xml:space="preserve">                       Obesidad tipo 3 morbida</t>
  </si>
  <si>
    <t>Mayor 50</t>
  </si>
  <si>
    <t>Obesidad extrema</t>
  </si>
  <si>
    <t xml:space="preserve">Maricarmen Pirela </t>
  </si>
  <si>
    <t>19 de mayo</t>
  </si>
  <si>
    <t>mayo</t>
  </si>
  <si>
    <t>Fecha: 19 de mayo 2023</t>
  </si>
  <si>
    <t>Fecha:19 de mayo 2023</t>
  </si>
  <si>
    <t>femenino</t>
  </si>
  <si>
    <t>50- 90 seg</t>
  </si>
  <si>
    <t>2x2</t>
  </si>
  <si>
    <t>conentrica/ exentrica</t>
  </si>
  <si>
    <t>Tipo 1</t>
  </si>
  <si>
    <t>10  a 15</t>
  </si>
  <si>
    <t>37,5 kg 40%</t>
  </si>
  <si>
    <t>Rutina tipo 1</t>
  </si>
  <si>
    <t>biserie</t>
  </si>
  <si>
    <r>
      <t>E</t>
    </r>
    <r>
      <rPr>
        <sz val="18"/>
        <rFont val="Calibri"/>
        <family val="2"/>
        <scheme val="minor"/>
      </rPr>
      <t>stiramientos pasivos, cardio  eliptica,escaladora</t>
    </r>
  </si>
  <si>
    <t xml:space="preserve">      </t>
  </si>
  <si>
    <t>ATEMPO</t>
  </si>
  <si>
    <t>CONT. MUSCULAR</t>
  </si>
  <si>
    <t>patadas</t>
  </si>
  <si>
    <t>banco scott</t>
  </si>
  <si>
    <t xml:space="preserve"> Rutina tipo 1 </t>
  </si>
  <si>
    <t>40 sg -50 sg</t>
  </si>
  <si>
    <t>xxxxxxxx</t>
  </si>
  <si>
    <t xml:space="preserve">                                                                                                                                                              CONTENIDOS DEL ENTRENAMIENTO</t>
  </si>
  <si>
    <t>Rutina biserie</t>
  </si>
  <si>
    <t>cadera, rodillas, tobillo inversion , eversion</t>
  </si>
  <si>
    <t>Sentadillas al salto</t>
  </si>
  <si>
    <t>Inhalacion, exalacion</t>
  </si>
  <si>
    <t>sexo</t>
  </si>
  <si>
    <t>Sentadillas libres</t>
  </si>
  <si>
    <t>rutina tipo 1 Biserie       (Cuadriceps)</t>
  </si>
  <si>
    <t>3x1</t>
  </si>
  <si>
    <t>concentrica , excentrica</t>
  </si>
  <si>
    <t>4 series</t>
  </si>
  <si>
    <t>10 rep</t>
  </si>
  <si>
    <t>Test de flexibildad</t>
  </si>
  <si>
    <t>Arrojando una flexibilidad positiva +9</t>
  </si>
  <si>
    <t>Medidas antropometricas</t>
  </si>
  <si>
    <t>Medidas</t>
  </si>
  <si>
    <t>Pliegues cutaneos</t>
  </si>
  <si>
    <t>Pliegue cutaneo bicipital</t>
  </si>
  <si>
    <t>Deltoides</t>
  </si>
  <si>
    <t>Pliegue cutaneo tricipital</t>
  </si>
  <si>
    <t>Dorsales</t>
  </si>
  <si>
    <t>pliege cutaneo suprailiaco</t>
  </si>
  <si>
    <t>Acromio clavicular</t>
  </si>
  <si>
    <t>pliegue cutaneo subescapular</t>
  </si>
  <si>
    <t>Brazo estable</t>
  </si>
  <si>
    <t>pliege cutaneo abdominal</t>
  </si>
  <si>
    <t>Brazo contraido</t>
  </si>
  <si>
    <t>Pliegue cutaneo pierna</t>
  </si>
  <si>
    <t>Antrebrazo</t>
  </si>
  <si>
    <t>Pliegue cutaneo pantorrilla</t>
  </si>
  <si>
    <t>Cintura alta</t>
  </si>
  <si>
    <t>Total</t>
  </si>
  <si>
    <t>cintura baja</t>
  </si>
  <si>
    <t>4,56+214= 218,56x 0,1429= 31,23%  Grasa subcutanea</t>
  </si>
  <si>
    <t>Pectorales</t>
  </si>
  <si>
    <t>Cuadriceps medial</t>
  </si>
  <si>
    <t>Cuadriceps proximal</t>
  </si>
  <si>
    <t>Gemelos</t>
  </si>
  <si>
    <t>Nombre del entrenado: Maricarmen Pirela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</si>
</sst>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1"/>
      <color indexed="64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2"/>
      <color indexed="64"/>
      <name val="Calibri"/>
    </font>
    <font>
      <sz val="11"/>
      <color indexed="64"/>
      <name val="Calibri"/>
      <scheme val="minor"/>
    </font>
    <font>
      <sz val="11"/>
      <color indexed="64"/>
      <name val="Calibri"/>
    </font>
    <font>
      <b/>
      <sz val="11"/>
      <color rgb="FF2B579A"/>
      <name val="Arial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Alien Encounters"/>
    </font>
    <font>
      <b/>
      <sz val="18"/>
      <color theme="1"/>
      <name val="Calibri"/>
      <family val="2"/>
      <scheme val="minor"/>
    </font>
    <font>
      <sz val="48"/>
      <color theme="1"/>
      <name val="Alien Encounters"/>
    </font>
    <font>
      <b/>
      <sz val="11"/>
      <color indexed="64"/>
      <name val="Calibri"/>
    </font>
    <font>
      <sz val="14"/>
      <color rgb="FFEB3434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4"/>
      <color rgb="FF000000"/>
      <name val="Calibri"/>
      <family val="2"/>
    </font>
    <font>
      <i/>
      <sz val="11"/>
      <color rgb="FF000000"/>
      <name val="Calibri"/>
      <family val="2"/>
    </font>
    <font>
      <sz val="15"/>
      <color rgb="FF000000"/>
      <name val="Calibri"/>
      <family val="2"/>
    </font>
    <font>
      <sz val="14"/>
      <color rgb="FFCE8274"/>
      <name val="Georgia"/>
      <family val="2"/>
    </font>
    <font>
      <sz val="12"/>
      <color indexed="64"/>
      <name val="Algerian"/>
      <family val="5"/>
    </font>
    <font>
      <b/>
      <sz val="11"/>
      <color rgb="FF00B050"/>
      <name val="Algerian"/>
      <family val="5"/>
    </font>
    <font>
      <sz val="11"/>
      <color rgb="FF00B050"/>
      <name val="Algerian"/>
      <family val="5"/>
    </font>
    <font>
      <b/>
      <sz val="11"/>
      <color theme="9" tint="-0.249977111117893"/>
      <name val="Algerian"/>
      <family val="5"/>
    </font>
    <font>
      <sz val="11"/>
      <color theme="9" tint="-0.249977111117893"/>
      <name val="Algerian"/>
      <family val="5"/>
    </font>
    <font>
      <sz val="18"/>
      <color rgb="FF00B050"/>
      <name val="Arial"/>
      <family val="2"/>
    </font>
    <font>
      <sz val="11"/>
      <color indexed="64"/>
      <name val="Calibri"/>
      <family val="2"/>
      <scheme val="minor"/>
    </font>
    <font>
      <sz val="12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indexed="64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indexed="6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4"/>
      <color indexed="64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indexed="64"/>
      <name val="Calibri"/>
      <family val="2"/>
      <scheme val="minor"/>
    </font>
    <font>
      <b/>
      <sz val="12"/>
      <color indexed="6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9F3D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5DA43"/>
        <bgColor indexed="64"/>
      </patternFill>
    </fill>
    <fill>
      <patternFill patternType="solid">
        <fgColor rgb="FF43CD4F"/>
        <bgColor indexed="64"/>
      </patternFill>
    </fill>
    <fill>
      <patternFill patternType="solid">
        <fgColor rgb="FF52CA5D"/>
        <bgColor indexed="64"/>
      </patternFill>
    </fill>
    <fill>
      <patternFill patternType="solid">
        <fgColor rgb="FF67C5B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rgb="FFA5A5A5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FE137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2B579A"/>
      </right>
      <top/>
      <bottom style="medium">
        <color rgb="FF2B579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rgb="FF000000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/>
      <top style="double">
        <color rgb="FF3F3F3F"/>
      </top>
      <bottom style="thin">
        <color rgb="FF000000"/>
      </bottom>
      <diagonal/>
    </border>
    <border>
      <left/>
      <right style="thin">
        <color rgb="FF000000"/>
      </right>
      <top style="double">
        <color rgb="FF3F3F3F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rgb="FF000000"/>
      </left>
      <right style="thin">
        <color rgb="FF000000"/>
      </right>
      <top/>
      <bottom/>
      <diagonal/>
    </border>
    <border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2" borderId="8">
      <alignment horizontal="center" vertical="center"/>
    </xf>
  </cellStyleXfs>
  <cellXfs count="350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0" fillId="0" borderId="0" xfId="0"/>
    <xf numFmtId="0" fontId="0" fillId="0" borderId="9" xfId="0" applyBorder="1"/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9" fontId="10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9" fontId="11" fillId="0" borderId="9" xfId="0" applyNumberFormat="1" applyFont="1" applyBorder="1" applyAlignment="1">
      <alignment horizontal="center"/>
    </xf>
    <xf numFmtId="0" fontId="8" fillId="0" borderId="9" xfId="0" applyFont="1" applyFill="1" applyBorder="1"/>
    <xf numFmtId="0" fontId="11" fillId="0" borderId="9" xfId="0" applyFont="1" applyFill="1" applyBorder="1"/>
    <xf numFmtId="0" fontId="11" fillId="0" borderId="9" xfId="0" applyFont="1" applyBorder="1"/>
    <xf numFmtId="0" fontId="8" fillId="4" borderId="9" xfId="0" applyFont="1" applyFill="1" applyBorder="1" applyAlignment="1">
      <alignment horizontal="center"/>
    </xf>
    <xf numFmtId="0" fontId="8" fillId="4" borderId="9" xfId="0" applyFont="1" applyFill="1" applyBorder="1"/>
    <xf numFmtId="0" fontId="8" fillId="4" borderId="9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26" xfId="0" applyBorder="1" applyAlignment="1">
      <alignment horizontal="center"/>
    </xf>
    <xf numFmtId="0" fontId="17" fillId="9" borderId="27" xfId="0" applyFont="1" applyFill="1" applyBorder="1" applyAlignment="1">
      <alignment horizontal="center"/>
    </xf>
    <xf numFmtId="0" fontId="17" fillId="9" borderId="26" xfId="0" applyFont="1" applyFill="1" applyBorder="1" applyAlignment="1">
      <alignment horizontal="center"/>
    </xf>
    <xf numFmtId="0" fontId="17" fillId="9" borderId="28" xfId="0" applyFont="1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textRotation="2"/>
    </xf>
    <xf numFmtId="0" fontId="19" fillId="10" borderId="24" xfId="0" applyNumberFormat="1" applyFont="1" applyFill="1" applyBorder="1" applyAlignment="1"/>
    <xf numFmtId="0" fontId="20" fillId="0" borderId="34" xfId="0" applyFont="1" applyBorder="1" applyAlignment="1">
      <alignment horizontal="center" vertical="center"/>
    </xf>
    <xf numFmtId="0" fontId="20" fillId="10" borderId="34" xfId="0" applyFont="1" applyFill="1" applyBorder="1" applyAlignment="1">
      <alignment horizontal="left" vertical="top" indent="3"/>
    </xf>
    <xf numFmtId="0" fontId="20" fillId="10" borderId="34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3" fillId="0" borderId="0" xfId="0" applyFont="1"/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0" fontId="18" fillId="14" borderId="29" xfId="0" applyFont="1" applyFill="1" applyBorder="1"/>
    <xf numFmtId="0" fontId="0" fillId="14" borderId="29" xfId="0" applyFill="1" applyBorder="1"/>
    <xf numFmtId="0" fontId="0" fillId="0" borderId="4" xfId="0" applyBorder="1" applyAlignment="1">
      <alignment horizontal="center"/>
    </xf>
    <xf numFmtId="0" fontId="0" fillId="15" borderId="5" xfId="0" applyFill="1" applyBorder="1" applyAlignment="1">
      <alignment horizontal="center" vertical="top"/>
    </xf>
    <xf numFmtId="0" fontId="0" fillId="15" borderId="7" xfId="0" applyFill="1" applyBorder="1"/>
    <xf numFmtId="0" fontId="0" fillId="0" borderId="7" xfId="0" applyBorder="1"/>
    <xf numFmtId="0" fontId="24" fillId="0" borderId="0" xfId="0" applyFont="1"/>
    <xf numFmtId="0" fontId="15" fillId="17" borderId="7" xfId="0" applyFont="1" applyFill="1" applyBorder="1" applyAlignment="1">
      <alignment horizontal="center"/>
    </xf>
    <xf numFmtId="0" fontId="5" fillId="17" borderId="7" xfId="0" applyFont="1" applyFill="1" applyBorder="1"/>
    <xf numFmtId="0" fontId="15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0" fillId="4" borderId="18" xfId="0" applyFont="1" applyFill="1" applyBorder="1" applyAlignment="1"/>
    <xf numFmtId="0" fontId="0" fillId="4" borderId="17" xfId="0" applyFont="1" applyFill="1" applyBorder="1" applyAlignment="1"/>
    <xf numFmtId="0" fontId="0" fillId="6" borderId="16" xfId="0" applyFont="1" applyFill="1" applyBorder="1" applyAlignment="1"/>
    <xf numFmtId="0" fontId="0" fillId="6" borderId="0" xfId="0" applyFont="1" applyFill="1" applyBorder="1" applyAlignment="1"/>
    <xf numFmtId="0" fontId="0" fillId="6" borderId="39" xfId="0" applyFont="1" applyFill="1" applyBorder="1" applyAlignment="1"/>
    <xf numFmtId="0" fontId="0" fillId="6" borderId="14" xfId="0" applyFont="1" applyFill="1" applyBorder="1" applyAlignment="1"/>
    <xf numFmtId="0" fontId="0" fillId="6" borderId="13" xfId="0" applyFont="1" applyFill="1" applyBorder="1" applyAlignment="1"/>
    <xf numFmtId="0" fontId="0" fillId="6" borderId="15" xfId="0" applyFont="1" applyFill="1" applyBorder="1" applyAlignment="1"/>
    <xf numFmtId="0" fontId="0" fillId="18" borderId="16" xfId="0" applyFont="1" applyFill="1" applyBorder="1" applyAlignment="1"/>
    <xf numFmtId="0" fontId="0" fillId="18" borderId="0" xfId="0" applyFont="1" applyFill="1" applyBorder="1" applyAlignment="1"/>
    <xf numFmtId="0" fontId="0" fillId="18" borderId="39" xfId="0" applyFont="1" applyFill="1" applyBorder="1" applyAlignment="1"/>
    <xf numFmtId="0" fontId="25" fillId="4" borderId="19" xfId="0" applyFont="1" applyFill="1" applyBorder="1" applyAlignment="1">
      <alignment vertical="top"/>
    </xf>
    <xf numFmtId="0" fontId="25" fillId="4" borderId="18" xfId="0" applyFont="1" applyFill="1" applyBorder="1" applyAlignment="1"/>
    <xf numFmtId="0" fontId="30" fillId="0" borderId="6" xfId="0" applyFont="1" applyBorder="1" applyAlignment="1">
      <alignment horizontal="center"/>
    </xf>
    <xf numFmtId="0" fontId="31" fillId="0" borderId="0" xfId="0" applyFont="1" applyAlignment="1"/>
    <xf numFmtId="0" fontId="31" fillId="0" borderId="0" xfId="0" applyFont="1"/>
    <xf numFmtId="0" fontId="32" fillId="0" borderId="0" xfId="0" applyFont="1"/>
    <xf numFmtId="0" fontId="33" fillId="0" borderId="9" xfId="0" applyFont="1" applyBorder="1"/>
    <xf numFmtId="0" fontId="34" fillId="0" borderId="9" xfId="0" applyFont="1" applyBorder="1"/>
    <xf numFmtId="0" fontId="13" fillId="0" borderId="9" xfId="0" applyFont="1" applyBorder="1" applyAlignment="1">
      <alignment horizontal="center"/>
    </xf>
    <xf numFmtId="9" fontId="13" fillId="0" borderId="9" xfId="0" applyNumberFormat="1" applyFont="1" applyBorder="1" applyAlignment="1">
      <alignment horizontal="center"/>
    </xf>
    <xf numFmtId="0" fontId="13" fillId="0" borderId="9" xfId="0" applyFont="1" applyBorder="1"/>
    <xf numFmtId="0" fontId="13" fillId="0" borderId="9" xfId="0" applyFont="1" applyFill="1" applyBorder="1"/>
    <xf numFmtId="0" fontId="34" fillId="0" borderId="0" xfId="0" applyFont="1"/>
    <xf numFmtId="0" fontId="33" fillId="0" borderId="9" xfId="0" applyFont="1" applyBorder="1" applyAlignment="1">
      <alignment horizontal="center"/>
    </xf>
    <xf numFmtId="9" fontId="33" fillId="0" borderId="9" xfId="0" applyNumberFormat="1" applyFont="1" applyBorder="1"/>
    <xf numFmtId="0" fontId="35" fillId="5" borderId="9" xfId="0" applyFont="1" applyFill="1" applyBorder="1" applyAlignment="1">
      <alignment horizontal="center" vertical="center"/>
    </xf>
    <xf numFmtId="0" fontId="36" fillId="5" borderId="9" xfId="0" applyFont="1" applyFill="1" applyBorder="1"/>
    <xf numFmtId="0" fontId="35" fillId="0" borderId="9" xfId="0" applyFont="1" applyBorder="1" applyAlignment="1">
      <alignment horizontal="center"/>
    </xf>
    <xf numFmtId="0" fontId="35" fillId="0" borderId="9" xfId="0" applyFont="1" applyBorder="1"/>
    <xf numFmtId="0" fontId="13" fillId="0" borderId="9" xfId="0" applyFont="1" applyBorder="1" applyAlignment="1">
      <alignment horizontal="left"/>
    </xf>
    <xf numFmtId="0" fontId="36" fillId="0" borderId="9" xfId="0" applyFont="1" applyBorder="1"/>
    <xf numFmtId="0" fontId="36" fillId="0" borderId="0" xfId="0" applyFont="1"/>
    <xf numFmtId="0" fontId="35" fillId="5" borderId="9" xfId="0" applyFont="1" applyFill="1" applyBorder="1"/>
    <xf numFmtId="0" fontId="34" fillId="5" borderId="9" xfId="0" applyFont="1" applyFill="1" applyBorder="1"/>
    <xf numFmtId="0" fontId="13" fillId="5" borderId="9" xfId="0" applyFont="1" applyFill="1" applyBorder="1" applyAlignment="1">
      <alignment horizontal="left" vertical="center"/>
    </xf>
    <xf numFmtId="0" fontId="36" fillId="0" borderId="9" xfId="0" applyFont="1" applyBorder="1" applyAlignment="1">
      <alignment horizontal="center"/>
    </xf>
    <xf numFmtId="0" fontId="35" fillId="0" borderId="9" xfId="0" applyFont="1" applyBorder="1" applyAlignment="1">
      <alignment horizontal="left"/>
    </xf>
    <xf numFmtId="0" fontId="35" fillId="0" borderId="9" xfId="0" applyFont="1" applyFill="1" applyBorder="1"/>
    <xf numFmtId="0" fontId="35" fillId="0" borderId="0" xfId="0" applyFont="1"/>
    <xf numFmtId="0" fontId="37" fillId="0" borderId="9" xfId="0" applyFont="1" applyBorder="1"/>
    <xf numFmtId="0" fontId="8" fillId="0" borderId="9" xfId="0" applyFont="1" applyBorder="1" applyAlignment="1">
      <alignment horizontal="left"/>
    </xf>
    <xf numFmtId="0" fontId="8" fillId="0" borderId="9" xfId="0" applyFont="1" applyBorder="1"/>
    <xf numFmtId="0" fontId="38" fillId="0" borderId="9" xfId="0" applyFont="1" applyBorder="1"/>
    <xf numFmtId="0" fontId="31" fillId="0" borderId="9" xfId="0" applyFont="1" applyBorder="1"/>
    <xf numFmtId="0" fontId="1" fillId="0" borderId="9" xfId="0" applyFont="1" applyBorder="1"/>
    <xf numFmtId="0" fontId="13" fillId="0" borderId="9" xfId="0" applyFont="1" applyBorder="1" applyAlignment="1">
      <alignment horizontal="center" vertical="top"/>
    </xf>
    <xf numFmtId="0" fontId="34" fillId="0" borderId="9" xfId="0" applyFont="1" applyBorder="1" applyAlignment="1">
      <alignment horizontal="left" vertical="top"/>
    </xf>
    <xf numFmtId="0" fontId="36" fillId="0" borderId="9" xfId="0" applyFont="1" applyBorder="1" applyAlignment="1">
      <alignment horizontal="left"/>
    </xf>
    <xf numFmtId="0" fontId="34" fillId="0" borderId="9" xfId="0" applyFont="1" applyBorder="1" applyAlignment="1">
      <alignment horizontal="left"/>
    </xf>
    <xf numFmtId="9" fontId="36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9" fontId="10" fillId="0" borderId="9" xfId="0" applyNumberFormat="1" applyFont="1" applyBorder="1" applyAlignment="1">
      <alignment horizontal="left"/>
    </xf>
    <xf numFmtId="0" fontId="0" fillId="0" borderId="9" xfId="0" applyBorder="1" applyAlignment="1">
      <alignment horizontal="left"/>
    </xf>
    <xf numFmtId="9" fontId="13" fillId="0" borderId="9" xfId="0" applyNumberFormat="1" applyFont="1" applyBorder="1" applyAlignment="1">
      <alignment horizontal="left"/>
    </xf>
    <xf numFmtId="0" fontId="36" fillId="0" borderId="9" xfId="0" applyFont="1" applyBorder="1" applyAlignment="1">
      <alignment horizontal="center" vertical="top"/>
    </xf>
    <xf numFmtId="0" fontId="34" fillId="0" borderId="9" xfId="0" applyFont="1" applyBorder="1" applyAlignment="1">
      <alignment horizontal="center" vertical="top"/>
    </xf>
    <xf numFmtId="0" fontId="34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32" fillId="0" borderId="0" xfId="0" applyFont="1" applyAlignment="1">
      <alignment horizontal="center"/>
    </xf>
    <xf numFmtId="17" fontId="32" fillId="0" borderId="0" xfId="0" applyNumberFormat="1" applyFont="1" applyAlignment="1">
      <alignment horizontal="center"/>
    </xf>
    <xf numFmtId="0" fontId="40" fillId="0" borderId="9" xfId="0" applyFont="1" applyBorder="1"/>
    <xf numFmtId="0" fontId="41" fillId="0" borderId="9" xfId="0" applyFont="1" applyBorder="1"/>
    <xf numFmtId="0" fontId="42" fillId="5" borderId="9" xfId="0" applyFont="1" applyFill="1" applyBorder="1" applyAlignment="1">
      <alignment horizontal="center" vertical="center"/>
    </xf>
    <xf numFmtId="0" fontId="43" fillId="5" borderId="9" xfId="0" applyFont="1" applyFill="1" applyBorder="1"/>
    <xf numFmtId="0" fontId="38" fillId="0" borderId="9" xfId="0" applyFont="1" applyBorder="1" applyAlignment="1"/>
    <xf numFmtId="9" fontId="38" fillId="0" borderId="9" xfId="0" applyNumberFormat="1" applyFont="1" applyBorder="1" applyAlignment="1"/>
    <xf numFmtId="0" fontId="31" fillId="0" borderId="9" xfId="0" applyFont="1" applyBorder="1" applyAlignment="1"/>
    <xf numFmtId="0" fontId="8" fillId="0" borderId="9" xfId="0" applyFont="1" applyBorder="1" applyAlignment="1"/>
    <xf numFmtId="0" fontId="37" fillId="0" borderId="9" xfId="0" applyFont="1" applyBorder="1" applyAlignment="1"/>
    <xf numFmtId="9" fontId="8" fillId="0" borderId="9" xfId="0" applyNumberFormat="1" applyFont="1" applyBorder="1" applyAlignment="1"/>
    <xf numFmtId="0" fontId="31" fillId="0" borderId="9" xfId="0" applyFont="1" applyBorder="1" applyAlignment="1">
      <alignment horizontal="center"/>
    </xf>
    <xf numFmtId="0" fontId="37" fillId="0" borderId="9" xfId="0" applyFont="1" applyBorder="1" applyAlignment="1">
      <alignment horizontal="left"/>
    </xf>
    <xf numFmtId="0" fontId="8" fillId="20" borderId="9" xfId="0" applyFont="1" applyFill="1" applyBorder="1"/>
    <xf numFmtId="0" fontId="8" fillId="20" borderId="9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 vertical="center"/>
    </xf>
    <xf numFmtId="0" fontId="8" fillId="21" borderId="9" xfId="0" applyFont="1" applyFill="1" applyBorder="1" applyAlignment="1">
      <alignment horizontal="center"/>
    </xf>
    <xf numFmtId="0" fontId="37" fillId="21" borderId="9" xfId="0" applyFont="1" applyFill="1" applyBorder="1" applyAlignment="1">
      <alignment horizontal="center" vertical="center"/>
    </xf>
    <xf numFmtId="0" fontId="37" fillId="21" borderId="9" xfId="0" applyFont="1" applyFill="1" applyBorder="1"/>
    <xf numFmtId="0" fontId="31" fillId="21" borderId="9" xfId="0" applyFont="1" applyFill="1" applyBorder="1"/>
    <xf numFmtId="0" fontId="44" fillId="0" borderId="0" xfId="0" applyFont="1" applyAlignment="1"/>
    <xf numFmtId="0" fontId="45" fillId="5" borderId="13" xfId="0" applyFont="1" applyFill="1" applyBorder="1" applyAlignment="1">
      <alignment horizontal="center" vertical="center"/>
    </xf>
    <xf numFmtId="0" fontId="46" fillId="5" borderId="0" xfId="0" applyFont="1" applyFill="1"/>
    <xf numFmtId="0" fontId="47" fillId="0" borderId="9" xfId="0" applyFont="1" applyBorder="1"/>
    <xf numFmtId="0" fontId="47" fillId="0" borderId="0" xfId="0" applyFont="1" applyBorder="1"/>
    <xf numFmtId="0" fontId="47" fillId="22" borderId="9" xfId="0" applyFont="1" applyFill="1" applyBorder="1"/>
    <xf numFmtId="0" fontId="0" fillId="22" borderId="9" xfId="0" applyFill="1" applyBorder="1"/>
    <xf numFmtId="0" fontId="0" fillId="22" borderId="10" xfId="0" applyFill="1" applyBorder="1"/>
    <xf numFmtId="0" fontId="46" fillId="0" borderId="9" xfId="0" applyFont="1" applyBorder="1"/>
    <xf numFmtId="0" fontId="46" fillId="5" borderId="9" xfId="0" applyFont="1" applyFill="1" applyBorder="1"/>
    <xf numFmtId="0" fontId="0" fillId="5" borderId="9" xfId="0" applyFill="1" applyBorder="1"/>
    <xf numFmtId="0" fontId="0" fillId="4" borderId="40" xfId="0" applyFill="1" applyBorder="1"/>
    <xf numFmtId="0" fontId="0" fillId="4" borderId="41" xfId="0" applyFill="1" applyBorder="1"/>
    <xf numFmtId="0" fontId="0" fillId="4" borderId="42" xfId="0" applyFill="1" applyBorder="1"/>
    <xf numFmtId="0" fontId="0" fillId="4" borderId="0" xfId="0" applyFill="1"/>
    <xf numFmtId="0" fontId="0" fillId="0" borderId="42" xfId="0" applyBorder="1"/>
    <xf numFmtId="0" fontId="48" fillId="0" borderId="0" xfId="0" applyFont="1" applyBorder="1"/>
    <xf numFmtId="0" fontId="48" fillId="0" borderId="39" xfId="0" applyFont="1" applyBorder="1"/>
    <xf numFmtId="0" fontId="49" fillId="0" borderId="0" xfId="0" applyFont="1" applyAlignment="1"/>
    <xf numFmtId="0" fontId="50" fillId="0" borderId="0" xfId="0" applyFont="1" applyAlignment="1"/>
    <xf numFmtId="0" fontId="15" fillId="0" borderId="4" xfId="0" applyFont="1" applyBorder="1" applyAlignment="1">
      <alignment horizontal="left" vertical="center" wrapText="1"/>
    </xf>
    <xf numFmtId="0" fontId="2" fillId="0" borderId="6" xfId="0" applyFont="1" applyBorder="1"/>
    <xf numFmtId="0" fontId="2" fillId="0" borderId="5" xfId="0" applyFont="1" applyBorder="1"/>
    <xf numFmtId="0" fontId="15" fillId="0" borderId="4" xfId="0" applyFont="1" applyBorder="1" applyAlignment="1">
      <alignment horizontal="left"/>
    </xf>
    <xf numFmtId="0" fontId="15" fillId="0" borderId="26" xfId="0" applyFont="1" applyBorder="1" applyAlignment="1">
      <alignment horizontal="left" vertical="center" wrapText="1"/>
    </xf>
    <xf numFmtId="0" fontId="2" fillId="0" borderId="28" xfId="0" applyFont="1" applyBorder="1"/>
    <xf numFmtId="0" fontId="2" fillId="0" borderId="27" xfId="0" applyFont="1" applyBorder="1"/>
    <xf numFmtId="0" fontId="2" fillId="0" borderId="30" xfId="0" applyFont="1" applyBorder="1"/>
    <xf numFmtId="0" fontId="2" fillId="0" borderId="32" xfId="0" applyFont="1" applyBorder="1"/>
    <xf numFmtId="0" fontId="2" fillId="0" borderId="31" xfId="0" applyFont="1" applyBorder="1"/>
    <xf numFmtId="0" fontId="5" fillId="17" borderId="25" xfId="0" applyFont="1" applyFill="1" applyBorder="1" applyAlignment="1">
      <alignment horizontal="center"/>
    </xf>
    <xf numFmtId="0" fontId="2" fillId="17" borderId="29" xfId="0" applyFont="1" applyFill="1" applyBorder="1"/>
    <xf numFmtId="0" fontId="5" fillId="4" borderId="25" xfId="0" applyFont="1" applyFill="1" applyBorder="1" applyAlignment="1">
      <alignment horizontal="center" vertical="center"/>
    </xf>
    <xf numFmtId="0" fontId="2" fillId="4" borderId="29" xfId="0" applyFont="1" applyFill="1" applyBorder="1"/>
    <xf numFmtId="0" fontId="1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15" fillId="16" borderId="1" xfId="0" applyFont="1" applyFill="1" applyBorder="1" applyAlignment="1">
      <alignment horizontal="center"/>
    </xf>
    <xf numFmtId="0" fontId="2" fillId="17" borderId="2" xfId="0" applyFont="1" applyFill="1" applyBorder="1"/>
    <xf numFmtId="0" fontId="2" fillId="17" borderId="3" xfId="0" applyFont="1" applyFill="1" applyBorder="1"/>
    <xf numFmtId="0" fontId="5" fillId="0" borderId="4" xfId="0" applyFont="1" applyBorder="1" applyAlignment="1">
      <alignment horizontal="center"/>
    </xf>
    <xf numFmtId="0" fontId="15" fillId="0" borderId="25" xfId="0" applyFont="1" applyBorder="1" applyAlignment="1">
      <alignment horizontal="center" vertical="center" wrapText="1"/>
    </xf>
    <xf numFmtId="0" fontId="2" fillId="0" borderId="29" xfId="0" applyFont="1" applyBorder="1"/>
    <xf numFmtId="0" fontId="15" fillId="0" borderId="26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wrapText="1"/>
    </xf>
    <xf numFmtId="0" fontId="2" fillId="0" borderId="24" xfId="0" applyFont="1" applyBorder="1"/>
    <xf numFmtId="0" fontId="2" fillId="0" borderId="33" xfId="0" applyFont="1" applyBorder="1"/>
    <xf numFmtId="0" fontId="1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5" fillId="0" borderId="25" xfId="0" applyFont="1" applyBorder="1" applyAlignment="1">
      <alignment horizontal="left" vertical="center" wrapText="1"/>
    </xf>
    <xf numFmtId="0" fontId="15" fillId="16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3" fillId="0" borderId="22" xfId="0" applyFont="1" applyBorder="1" applyAlignment="1">
      <alignment horizontal="center" vertical="center"/>
    </xf>
    <xf numFmtId="0" fontId="2" fillId="0" borderId="23" xfId="0" applyFont="1" applyBorder="1"/>
    <xf numFmtId="0" fontId="3" fillId="0" borderId="4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3" fontId="3" fillId="0" borderId="20" xfId="0" applyNumberFormat="1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0" fontId="2" fillId="0" borderId="2" xfId="0" applyFont="1" applyBorder="1"/>
    <xf numFmtId="0" fontId="15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8" fillId="21" borderId="9" xfId="0" applyFont="1" applyFill="1" applyBorder="1" applyAlignment="1">
      <alignment horizontal="center" vertical="center" textRotation="90"/>
    </xf>
    <xf numFmtId="0" fontId="8" fillId="21" borderId="12" xfId="0" applyFont="1" applyFill="1" applyBorder="1" applyAlignment="1">
      <alignment horizontal="center" vertical="center"/>
    </xf>
    <xf numFmtId="0" fontId="8" fillId="21" borderId="11" xfId="0" applyFont="1" applyFill="1" applyBorder="1" applyAlignment="1">
      <alignment horizontal="center" vertical="center"/>
    </xf>
    <xf numFmtId="0" fontId="8" fillId="21" borderId="10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left" vertical="top"/>
    </xf>
    <xf numFmtId="0" fontId="31" fillId="21" borderId="11" xfId="0" applyFont="1" applyFill="1" applyBorder="1" applyAlignment="1">
      <alignment horizontal="left" vertical="top"/>
    </xf>
    <xf numFmtId="0" fontId="31" fillId="21" borderId="10" xfId="0" applyFont="1" applyFill="1" applyBorder="1" applyAlignment="1">
      <alignment horizontal="left" vertical="top"/>
    </xf>
    <xf numFmtId="0" fontId="13" fillId="19" borderId="19" xfId="0" applyFont="1" applyFill="1" applyBorder="1" applyAlignment="1">
      <alignment horizontal="left" vertical="center"/>
    </xf>
    <xf numFmtId="0" fontId="13" fillId="19" borderId="18" xfId="0" applyFont="1" applyFill="1" applyBorder="1" applyAlignment="1">
      <alignment horizontal="left" vertical="center"/>
    </xf>
    <xf numFmtId="0" fontId="13" fillId="19" borderId="17" xfId="0" applyFont="1" applyFill="1" applyBorder="1" applyAlignment="1">
      <alignment horizontal="left" vertical="center"/>
    </xf>
    <xf numFmtId="0" fontId="13" fillId="19" borderId="14" xfId="0" applyFont="1" applyFill="1" applyBorder="1" applyAlignment="1">
      <alignment horizontal="left" vertical="center"/>
    </xf>
    <xf numFmtId="0" fontId="13" fillId="19" borderId="13" xfId="0" applyFont="1" applyFill="1" applyBorder="1" applyAlignment="1">
      <alignment horizontal="left" vertical="center"/>
    </xf>
    <xf numFmtId="0" fontId="13" fillId="19" borderId="15" xfId="0" applyFont="1" applyFill="1" applyBorder="1" applyAlignment="1">
      <alignment horizontal="left" vertical="center"/>
    </xf>
    <xf numFmtId="0" fontId="8" fillId="21" borderId="12" xfId="0" applyFont="1" applyFill="1" applyBorder="1" applyAlignment="1">
      <alignment horizontal="center" vertical="center" textRotation="90"/>
    </xf>
    <xf numFmtId="0" fontId="8" fillId="21" borderId="11" xfId="0" applyFont="1" applyFill="1" applyBorder="1" applyAlignment="1">
      <alignment horizontal="center" vertical="center" textRotation="90"/>
    </xf>
    <xf numFmtId="0" fontId="8" fillId="21" borderId="10" xfId="0" applyFont="1" applyFill="1" applyBorder="1" applyAlignment="1">
      <alignment horizontal="center" vertical="center" textRotation="90"/>
    </xf>
    <xf numFmtId="0" fontId="8" fillId="20" borderId="9" xfId="0" applyFont="1" applyFill="1" applyBorder="1" applyAlignment="1">
      <alignment horizontal="center" vertical="center" textRotation="90"/>
    </xf>
    <xf numFmtId="0" fontId="8" fillId="20" borderId="9" xfId="0" applyFont="1" applyFill="1" applyBorder="1" applyAlignment="1">
      <alignment horizontal="center" vertical="center" wrapText="1"/>
    </xf>
    <xf numFmtId="0" fontId="8" fillId="20" borderId="12" xfId="0" applyFont="1" applyFill="1" applyBorder="1" applyAlignment="1">
      <alignment horizontal="left" vertical="top"/>
    </xf>
    <xf numFmtId="0" fontId="31" fillId="20" borderId="11" xfId="0" applyFont="1" applyFill="1" applyBorder="1" applyAlignment="1">
      <alignment horizontal="left" vertical="top"/>
    </xf>
    <xf numFmtId="0" fontId="31" fillId="20" borderId="10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5" xfId="0" applyFont="1" applyFill="1" applyBorder="1"/>
    <xf numFmtId="0" fontId="26" fillId="3" borderId="1" xfId="0" applyFont="1" applyFill="1" applyBorder="1" applyAlignment="1">
      <alignment horizontal="center"/>
    </xf>
    <xf numFmtId="0" fontId="27" fillId="4" borderId="2" xfId="0" applyFont="1" applyFill="1" applyBorder="1"/>
    <xf numFmtId="0" fontId="27" fillId="4" borderId="3" xfId="0" applyFont="1" applyFill="1" applyBorder="1"/>
    <xf numFmtId="0" fontId="5" fillId="5" borderId="4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29" fillId="4" borderId="2" xfId="0" applyFont="1" applyFill="1" applyBorder="1"/>
    <xf numFmtId="0" fontId="29" fillId="4" borderId="3" xfId="0" applyFont="1" applyFill="1" applyBorder="1"/>
    <xf numFmtId="0" fontId="20" fillId="13" borderId="34" xfId="0" applyFont="1" applyFill="1" applyBorder="1" applyAlignment="1">
      <alignment horizontal="center" vertical="center"/>
    </xf>
    <xf numFmtId="0" fontId="20" fillId="13" borderId="35" xfId="0" applyFont="1" applyFill="1" applyBorder="1" applyAlignment="1">
      <alignment horizontal="center" vertical="center"/>
    </xf>
    <xf numFmtId="0" fontId="20" fillId="13" borderId="36" xfId="0" applyFont="1" applyFill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 wrapText="1"/>
    </xf>
    <xf numFmtId="0" fontId="18" fillId="10" borderId="35" xfId="0" applyFont="1" applyFill="1" applyBorder="1" applyAlignment="1">
      <alignment horizontal="center" vertical="center" wrapText="1"/>
    </xf>
    <xf numFmtId="0" fontId="18" fillId="10" borderId="36" xfId="0" applyFont="1" applyFill="1" applyBorder="1" applyAlignment="1">
      <alignment horizontal="center" vertical="center" wrapText="1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17" fillId="0" borderId="4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8" fillId="11" borderId="34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36" xfId="0" applyFont="1" applyFill="1" applyBorder="1" applyAlignment="1">
      <alignment horizontal="center" vertical="center"/>
    </xf>
    <xf numFmtId="0" fontId="21" fillId="10" borderId="34" xfId="0" applyFont="1" applyFill="1" applyBorder="1" applyAlignment="1">
      <alignment horizontal="center" vertical="center" wrapText="1"/>
    </xf>
    <xf numFmtId="0" fontId="21" fillId="10" borderId="35" xfId="0" applyFont="1" applyFill="1" applyBorder="1" applyAlignment="1">
      <alignment horizontal="center" vertical="center" wrapText="1"/>
    </xf>
    <xf numFmtId="0" fontId="21" fillId="10" borderId="36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12" borderId="3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9" fillId="5" borderId="19" xfId="0" applyFont="1" applyFill="1" applyBorder="1" applyAlignment="1">
      <alignment horizontal="left" vertical="center"/>
    </xf>
    <xf numFmtId="0" fontId="39" fillId="5" borderId="18" xfId="0" applyFont="1" applyFill="1" applyBorder="1" applyAlignment="1">
      <alignment horizontal="left" vertical="center"/>
    </xf>
    <xf numFmtId="0" fontId="39" fillId="5" borderId="17" xfId="0" applyFont="1" applyFill="1" applyBorder="1" applyAlignment="1">
      <alignment horizontal="left" vertical="center"/>
    </xf>
    <xf numFmtId="0" fontId="39" fillId="5" borderId="14" xfId="0" applyFont="1" applyFill="1" applyBorder="1" applyAlignment="1">
      <alignment horizontal="left" vertical="center"/>
    </xf>
    <xf numFmtId="0" fontId="39" fillId="5" borderId="13" xfId="0" applyFont="1" applyFill="1" applyBorder="1" applyAlignment="1">
      <alignment horizontal="left" vertical="center"/>
    </xf>
    <xf numFmtId="0" fontId="39" fillId="5" borderId="15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left" vertical="center"/>
    </xf>
    <xf numFmtId="0" fontId="8" fillId="4" borderId="18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33" fillId="7" borderId="12" xfId="0" applyFont="1" applyFill="1" applyBorder="1" applyAlignment="1">
      <alignment horizontal="left" vertical="top"/>
    </xf>
    <xf numFmtId="0" fontId="33" fillId="7" borderId="11" xfId="0" applyFont="1" applyFill="1" applyBorder="1" applyAlignment="1">
      <alignment horizontal="left" vertical="top"/>
    </xf>
    <xf numFmtId="0" fontId="33" fillId="7" borderId="10" xfId="0" applyFont="1" applyFill="1" applyBorder="1" applyAlignment="1">
      <alignment horizontal="left" vertical="top"/>
    </xf>
    <xf numFmtId="0" fontId="33" fillId="5" borderId="12" xfId="0" applyFont="1" applyFill="1" applyBorder="1" applyAlignment="1">
      <alignment horizontal="left" vertical="top"/>
    </xf>
    <xf numFmtId="0" fontId="33" fillId="5" borderId="11" xfId="0" applyFont="1" applyFill="1" applyBorder="1" applyAlignment="1">
      <alignment horizontal="left" vertical="top"/>
    </xf>
    <xf numFmtId="0" fontId="33" fillId="5" borderId="10" xfId="0" applyFont="1" applyFill="1" applyBorder="1" applyAlignment="1">
      <alignment horizontal="left" vertical="top"/>
    </xf>
    <xf numFmtId="0" fontId="9" fillId="5" borderId="12" xfId="0" applyFont="1" applyFill="1" applyBorder="1" applyAlignment="1">
      <alignment horizontal="center" vertical="center" textRotation="90"/>
    </xf>
    <xf numFmtId="0" fontId="9" fillId="5" borderId="11" xfId="0" applyFont="1" applyFill="1" applyBorder="1" applyAlignment="1">
      <alignment horizontal="center" vertical="center" textRotation="90"/>
    </xf>
    <xf numFmtId="0" fontId="9" fillId="5" borderId="10" xfId="0" applyFont="1" applyFill="1" applyBorder="1" applyAlignment="1">
      <alignment horizontal="center" vertical="center" textRotation="90"/>
    </xf>
    <xf numFmtId="0" fontId="9" fillId="5" borderId="9" xfId="0" applyFont="1" applyFill="1" applyBorder="1" applyAlignment="1">
      <alignment horizontal="center" vertical="center" textRotation="90"/>
    </xf>
    <xf numFmtId="0" fontId="9" fillId="7" borderId="9" xfId="0" applyFont="1" applyFill="1" applyBorder="1" applyAlignment="1">
      <alignment horizontal="center" vertical="center" textRotation="90"/>
    </xf>
    <xf numFmtId="0" fontId="8" fillId="7" borderId="9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left" vertical="center" wrapText="1"/>
    </xf>
    <xf numFmtId="0" fontId="8" fillId="5" borderId="12" xfId="0" applyFont="1" applyFill="1" applyBorder="1" applyAlignment="1">
      <alignment horizontal="center" vertical="center" textRotation="90"/>
    </xf>
    <xf numFmtId="0" fontId="8" fillId="5" borderId="11" xfId="0" applyFont="1" applyFill="1" applyBorder="1" applyAlignment="1">
      <alignment horizontal="center" vertical="center" textRotation="90"/>
    </xf>
    <xf numFmtId="0" fontId="8" fillId="5" borderId="10" xfId="0" applyFont="1" applyFill="1" applyBorder="1" applyAlignment="1">
      <alignment horizontal="center" vertical="center" textRotation="90"/>
    </xf>
    <xf numFmtId="0" fontId="8" fillId="7" borderId="9" xfId="0" applyFont="1" applyFill="1" applyBorder="1" applyAlignment="1">
      <alignment horizontal="center" vertical="center" textRotation="90"/>
    </xf>
    <xf numFmtId="0" fontId="13" fillId="7" borderId="12" xfId="0" applyFont="1" applyFill="1" applyBorder="1" applyAlignment="1">
      <alignment horizontal="left" vertical="top"/>
    </xf>
    <xf numFmtId="0" fontId="34" fillId="7" borderId="11" xfId="0" applyFont="1" applyFill="1" applyBorder="1" applyAlignment="1">
      <alignment horizontal="left" vertical="top"/>
    </xf>
    <xf numFmtId="0" fontId="34" fillId="7" borderId="10" xfId="0" applyFont="1" applyFill="1" applyBorder="1" applyAlignment="1">
      <alignment horizontal="left" vertical="top"/>
    </xf>
    <xf numFmtId="0" fontId="8" fillId="5" borderId="9" xfId="0" applyFont="1" applyFill="1" applyBorder="1" applyAlignment="1">
      <alignment horizontal="center" vertical="center" textRotation="90"/>
    </xf>
    <xf numFmtId="0" fontId="34" fillId="5" borderId="12" xfId="0" applyFont="1" applyFill="1" applyBorder="1" applyAlignment="1">
      <alignment horizontal="left" vertical="top"/>
    </xf>
    <xf numFmtId="0" fontId="34" fillId="5" borderId="11" xfId="0" applyFont="1" applyFill="1" applyBorder="1" applyAlignment="1">
      <alignment horizontal="left" vertical="top"/>
    </xf>
    <xf numFmtId="0" fontId="34" fillId="5" borderId="10" xfId="0" applyFont="1" applyFill="1" applyBorder="1" applyAlignment="1">
      <alignment horizontal="left" vertical="top"/>
    </xf>
    <xf numFmtId="0" fontId="8" fillId="4" borderId="19" xfId="0" applyFont="1" applyFill="1" applyBorder="1" applyAlignment="1"/>
    <xf numFmtId="0" fontId="8" fillId="4" borderId="18" xfId="0" applyFont="1" applyFill="1" applyBorder="1" applyAlignment="1"/>
    <xf numFmtId="0" fontId="8" fillId="4" borderId="17" xfId="0" applyFont="1" applyFill="1" applyBorder="1" applyAlignment="1"/>
    <xf numFmtId="0" fontId="8" fillId="4" borderId="14" xfId="0" applyFont="1" applyFill="1" applyBorder="1" applyAlignment="1"/>
    <xf numFmtId="0" fontId="8" fillId="4" borderId="13" xfId="0" applyFont="1" applyFill="1" applyBorder="1" applyAlignment="1"/>
    <xf numFmtId="0" fontId="8" fillId="4" borderId="15" xfId="0" applyFont="1" applyFill="1" applyBorder="1" applyAlignment="1"/>
    <xf numFmtId="0" fontId="36" fillId="7" borderId="12" xfId="0" applyFont="1" applyFill="1" applyBorder="1" applyAlignment="1">
      <alignment horizontal="left" vertical="center"/>
    </xf>
    <xf numFmtId="0" fontId="36" fillId="7" borderId="11" xfId="0" applyFont="1" applyFill="1" applyBorder="1" applyAlignment="1">
      <alignment horizontal="left" vertical="center"/>
    </xf>
    <xf numFmtId="0" fontId="36" fillId="7" borderId="10" xfId="0" applyFont="1" applyFill="1" applyBorder="1" applyAlignment="1">
      <alignment horizontal="left" vertical="center"/>
    </xf>
    <xf numFmtId="0" fontId="36" fillId="5" borderId="12" xfId="0" applyFont="1" applyFill="1" applyBorder="1" applyAlignment="1">
      <alignment horizontal="left" vertical="top"/>
    </xf>
    <xf numFmtId="0" fontId="36" fillId="5" borderId="11" xfId="0" applyFont="1" applyFill="1" applyBorder="1" applyAlignment="1">
      <alignment horizontal="left" vertical="top"/>
    </xf>
    <xf numFmtId="0" fontId="36" fillId="5" borderId="10" xfId="0" applyFont="1" applyFill="1" applyBorder="1" applyAlignment="1">
      <alignment horizontal="left" vertical="top"/>
    </xf>
    <xf numFmtId="0" fontId="43" fillId="5" borderId="12" xfId="0" applyFont="1" applyFill="1" applyBorder="1" applyAlignment="1">
      <alignment horizontal="left" vertical="top"/>
    </xf>
    <xf numFmtId="0" fontId="43" fillId="5" borderId="11" xfId="0" applyFont="1" applyFill="1" applyBorder="1" applyAlignment="1">
      <alignment horizontal="left" vertical="top"/>
    </xf>
    <xf numFmtId="0" fontId="43" fillId="5" borderId="10" xfId="0" applyFont="1" applyFill="1" applyBorder="1" applyAlignment="1">
      <alignment horizontal="left" vertical="top"/>
    </xf>
    <xf numFmtId="0" fontId="8" fillId="4" borderId="16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43" fillId="7" borderId="12" xfId="0" applyFont="1" applyFill="1" applyBorder="1" applyAlignment="1">
      <alignment horizontal="left" vertical="top"/>
    </xf>
    <xf numFmtId="0" fontId="43" fillId="7" borderId="11" xfId="0" applyFont="1" applyFill="1" applyBorder="1" applyAlignment="1">
      <alignment horizontal="left" vertical="top"/>
    </xf>
    <xf numFmtId="0" fontId="43" fillId="7" borderId="10" xfId="0" applyFont="1" applyFill="1" applyBorder="1" applyAlignment="1">
      <alignment horizontal="left" vertical="top"/>
    </xf>
  </cellXfs>
  <cellStyles count="3">
    <cellStyle name="ConditionalFormatStyle" xfId="1" xr:uid="{00000000-0005-0000-0000-000001000000}"/>
    <cellStyle name="HeaderStyle" xfId="2" xr:uid="{00000000-0005-0000-0000-000002000000}"/>
    <cellStyle name="Normal" xfId="0" builtinId="0"/>
  </cellStyles>
  <dxfs count="0"/>
  <tableStyles count="0" defaultTableStyle="TableStyleMedium2" defaultPivotStyle="PivotStyleLight16"/>
  <colors>
    <mruColors>
      <color rgb="FF0FE1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876300</xdr:colOff>
      <xdr:row>0</xdr:row>
      <xdr:rowOff>85724</xdr:rowOff>
    </xdr:from>
    <xdr:ext cx="1581701" cy="1181101"/>
    <xdr:pic>
      <xdr:nvPicPr>
        <xdr:cNvPr id="4" name="Imagen 3">
          <a:extLst>
            <a:ext uri="{FF2B5EF4-FFF2-40B4-BE49-F238E27FC236}">
              <a16:creationId xmlns:a16="http://schemas.microsoft.com/office/drawing/2014/main" id="{29E8BC5D-3833-4B5A-90CB-B12808D6B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05" b="65048" l="47262" r="64762">
                      <a14:foregroundMark x1="48929" y1="63619" x2="63274" y2="62286"/>
                      <a14:foregroundMark x1="48988" y1="61429" x2="48988" y2="61429"/>
                      <a14:foregroundMark x1="49167" y1="62381" x2="63631" y2="63333"/>
                      <a14:foregroundMark x1="49345" y1="61429" x2="63036" y2="62095"/>
                      <a14:foregroundMark x1="63452" y1="64095" x2="49167" y2="63714"/>
                      <a14:foregroundMark x1="48988" y1="62095" x2="49048" y2="64000"/>
                      <a14:foregroundMark x1="48988" y1="63714" x2="51071" y2="64571"/>
                      <a14:foregroundMark x1="63393" y1="62381" x2="64048" y2="64095"/>
                      <a14:foregroundMark x1="63036" y1="62286" x2="63631" y2="62286"/>
                    </a14:backgroundRemoval>
                  </a14:imgEffect>
                </a14:imgLayer>
              </a14:imgProps>
            </a:ext>
          </a:extLst>
        </a:blip>
        <a:srcRect l="46611" t="31600" r="34806" b="33066"/>
        <a:stretch/>
      </xdr:blipFill>
      <xdr:spPr>
        <a:xfrm>
          <a:off x="4352925" y="85724"/>
          <a:ext cx="1581701" cy="1181101"/>
        </a:xfrm>
        <a:prstGeom prst="rect">
          <a:avLst/>
        </a:prstGeom>
        <a:solidFill>
          <a:srgbClr val="0FE137"/>
        </a:solidFill>
      </xdr:spPr>
    </xdr:pic>
    <xdr:clientData/>
  </xdr:oneCellAnchor>
  <xdr:oneCellAnchor>
    <xdr:from>
      <xdr:col>2</xdr:col>
      <xdr:colOff>1457325</xdr:colOff>
      <xdr:row>47</xdr:row>
      <xdr:rowOff>66674</xdr:rowOff>
    </xdr:from>
    <xdr:ext cx="1581701" cy="1571625"/>
    <xdr:pic>
      <xdr:nvPicPr>
        <xdr:cNvPr id="3" name="Imagen 2">
          <a:extLst>
            <a:ext uri="{FF2B5EF4-FFF2-40B4-BE49-F238E27FC236}">
              <a16:creationId xmlns:a16="http://schemas.microsoft.com/office/drawing/2014/main" id="{2859E7CF-85AE-409C-868E-505F57D370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05" b="65048" l="47262" r="64762">
                      <a14:foregroundMark x1="48929" y1="63619" x2="63274" y2="62286"/>
                      <a14:foregroundMark x1="48988" y1="61429" x2="48988" y2="61429"/>
                      <a14:foregroundMark x1="49167" y1="62381" x2="63631" y2="63333"/>
                      <a14:foregroundMark x1="49345" y1="61429" x2="63036" y2="62095"/>
                      <a14:foregroundMark x1="63452" y1="64095" x2="49167" y2="63714"/>
                      <a14:foregroundMark x1="48988" y1="62095" x2="49048" y2="64000"/>
                      <a14:foregroundMark x1="48988" y1="63714" x2="51071" y2="64571"/>
                      <a14:foregroundMark x1="63393" y1="62381" x2="64048" y2="64095"/>
                      <a14:foregroundMark x1="63036" y1="62286" x2="63631" y2="62286"/>
                    </a14:backgroundRemoval>
                  </a14:imgEffect>
                </a14:imgLayer>
              </a14:imgProps>
            </a:ext>
          </a:extLst>
        </a:blip>
        <a:srcRect l="46611" t="31600" r="34806" b="33066"/>
        <a:stretch/>
      </xdr:blipFill>
      <xdr:spPr>
        <a:xfrm>
          <a:off x="4933950" y="10363199"/>
          <a:ext cx="1581701" cy="1571625"/>
        </a:xfrm>
        <a:prstGeom prst="rect">
          <a:avLst/>
        </a:prstGeom>
        <a:solidFill>
          <a:srgbClr val="0FE137"/>
        </a:solidFill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0</xdr:row>
      <xdr:rowOff>0</xdr:rowOff>
    </xdr:from>
    <xdr:ext cx="1581701" cy="1510393"/>
    <xdr:pic>
      <xdr:nvPicPr>
        <xdr:cNvPr id="2" name="Imagen 1">
          <a:extLst>
            <a:ext uri="{FF2B5EF4-FFF2-40B4-BE49-F238E27FC236}">
              <a16:creationId xmlns:a16="http://schemas.microsoft.com/office/drawing/2014/main" id="{B9CF1655-3706-4934-873A-3D527E50F0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05" b="65048" l="47262" r="64762">
                      <a14:foregroundMark x1="48929" y1="63619" x2="63274" y2="62286"/>
                      <a14:foregroundMark x1="48988" y1="61429" x2="48988" y2="61429"/>
                      <a14:foregroundMark x1="49167" y1="62381" x2="63631" y2="63333"/>
                      <a14:foregroundMark x1="49345" y1="61429" x2="63036" y2="62095"/>
                      <a14:foregroundMark x1="63452" y1="64095" x2="49167" y2="63714"/>
                      <a14:foregroundMark x1="48988" y1="62095" x2="49048" y2="64000"/>
                      <a14:foregroundMark x1="48988" y1="63714" x2="51071" y2="64571"/>
                      <a14:foregroundMark x1="63393" y1="62381" x2="64048" y2="64095"/>
                      <a14:foregroundMark x1="63036" y1="62286" x2="63631" y2="62286"/>
                    </a14:backgroundRemoval>
                  </a14:imgEffect>
                </a14:imgLayer>
              </a14:imgProps>
            </a:ext>
          </a:extLst>
        </a:blip>
        <a:srcRect l="46611" t="31600" r="34806" b="33066"/>
        <a:stretch/>
      </xdr:blipFill>
      <xdr:spPr>
        <a:xfrm>
          <a:off x="523875" y="0"/>
          <a:ext cx="1581701" cy="1510393"/>
        </a:xfrm>
        <a:prstGeom prst="rect">
          <a:avLst/>
        </a:prstGeom>
        <a:solidFill>
          <a:srgbClr val="0FE137"/>
        </a:solidFill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180976</xdr:rowOff>
    </xdr:from>
    <xdr:ext cx="1905000" cy="1505274"/>
    <xdr:pic>
      <xdr:nvPicPr>
        <xdr:cNvPr id="2" name="Imagen 1">
          <a:extLst>
            <a:ext uri="{FF2B5EF4-FFF2-40B4-BE49-F238E27FC236}">
              <a16:creationId xmlns:a16="http://schemas.microsoft.com/office/drawing/2014/main" id="{E01CFBA5-4E08-4B9D-9FAC-F9A10F5F68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05" b="65048" l="47262" r="64762">
                      <a14:foregroundMark x1="48929" y1="63619" x2="63274" y2="62286"/>
                      <a14:foregroundMark x1="48988" y1="61429" x2="48988" y2="61429"/>
                      <a14:foregroundMark x1="49167" y1="62381" x2="63631" y2="63333"/>
                      <a14:foregroundMark x1="49345" y1="61429" x2="63036" y2="62095"/>
                      <a14:foregroundMark x1="63452" y1="64095" x2="49167" y2="63714"/>
                      <a14:foregroundMark x1="48988" y1="62095" x2="49048" y2="64000"/>
                      <a14:foregroundMark x1="48988" y1="63714" x2="51071" y2="64571"/>
                      <a14:foregroundMark x1="63393" y1="62381" x2="64048" y2="64095"/>
                      <a14:foregroundMark x1="63036" y1="62286" x2="63631" y2="62286"/>
                    </a14:backgroundRemoval>
                  </a14:imgEffect>
                </a14:imgLayer>
              </a14:imgProps>
            </a:ext>
          </a:extLst>
        </a:blip>
        <a:srcRect l="46611" t="31600" r="34806" b="33066"/>
        <a:stretch/>
      </xdr:blipFill>
      <xdr:spPr>
        <a:xfrm>
          <a:off x="381000" y="180976"/>
          <a:ext cx="1905000" cy="1505274"/>
        </a:xfrm>
        <a:prstGeom prst="rect">
          <a:avLst/>
        </a:prstGeom>
        <a:solidFill>
          <a:srgbClr val="0FE137"/>
        </a:solidFill>
      </xdr:spPr>
    </xdr:pic>
    <xdr:clientData/>
  </xdr:oneCellAnchor>
  <xdr:twoCellAnchor editAs="oneCell">
    <xdr:from>
      <xdr:col>0</xdr:col>
      <xdr:colOff>57150</xdr:colOff>
      <xdr:row>26</xdr:row>
      <xdr:rowOff>9525</xdr:rowOff>
    </xdr:from>
    <xdr:to>
      <xdr:col>2</xdr:col>
      <xdr:colOff>2171699</xdr:colOff>
      <xdr:row>54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38E7A8-F06B-40BB-8C95-D70B1652DB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8334" t="18752" r="36449" b="7150"/>
        <a:stretch/>
      </xdr:blipFill>
      <xdr:spPr>
        <a:xfrm>
          <a:off x="57150" y="4981575"/>
          <a:ext cx="4581524" cy="5419725"/>
        </a:xfrm>
        <a:prstGeom prst="rect">
          <a:avLst/>
        </a:prstGeom>
      </xdr:spPr>
    </xdr:pic>
    <xdr:clientData/>
  </xdr:twoCellAnchor>
  <xdr:twoCellAnchor editAs="oneCell">
    <xdr:from>
      <xdr:col>2</xdr:col>
      <xdr:colOff>2152651</xdr:colOff>
      <xdr:row>25</xdr:row>
      <xdr:rowOff>180975</xdr:rowOff>
    </xdr:from>
    <xdr:to>
      <xdr:col>6</xdr:col>
      <xdr:colOff>428625</xdr:colOff>
      <xdr:row>51</xdr:row>
      <xdr:rowOff>114301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B160CD-1B4A-45C1-A12C-42E527DDCF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5950" t="20706" r="39596" b="12488"/>
        <a:stretch/>
      </xdr:blipFill>
      <xdr:spPr>
        <a:xfrm>
          <a:off x="4619626" y="4962525"/>
          <a:ext cx="3181349" cy="4886326"/>
        </a:xfrm>
        <a:prstGeom prst="rect">
          <a:avLst/>
        </a:prstGeom>
      </xdr:spPr>
    </xdr:pic>
    <xdr:clientData/>
  </xdr:twoCellAnchor>
  <xdr:twoCellAnchor editAs="oneCell">
    <xdr:from>
      <xdr:col>6</xdr:col>
      <xdr:colOff>409576</xdr:colOff>
      <xdr:row>26</xdr:row>
      <xdr:rowOff>9524</xdr:rowOff>
    </xdr:from>
    <xdr:to>
      <xdr:col>9</xdr:col>
      <xdr:colOff>676276</xdr:colOff>
      <xdr:row>48</xdr:row>
      <xdr:rowOff>161923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6F2E1F-DCAF-4286-B5F4-A0A3069E30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0488" t="20966" r="39890" b="19652"/>
        <a:stretch/>
      </xdr:blipFill>
      <xdr:spPr>
        <a:xfrm>
          <a:off x="7781926" y="4981574"/>
          <a:ext cx="2552700" cy="4343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0</xdr:row>
      <xdr:rowOff>0</xdr:rowOff>
    </xdr:from>
    <xdr:ext cx="1581701" cy="1343025"/>
    <xdr:pic>
      <xdr:nvPicPr>
        <xdr:cNvPr id="2" name="Imagen 1">
          <a:extLst>
            <a:ext uri="{FF2B5EF4-FFF2-40B4-BE49-F238E27FC236}">
              <a16:creationId xmlns:a16="http://schemas.microsoft.com/office/drawing/2014/main" id="{20761495-CE02-4EF3-B927-D78120A2B0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05" b="65048" l="47262" r="64762">
                      <a14:foregroundMark x1="48929" y1="63619" x2="63274" y2="62286"/>
                      <a14:foregroundMark x1="48988" y1="61429" x2="48988" y2="61429"/>
                      <a14:foregroundMark x1="49167" y1="62381" x2="63631" y2="63333"/>
                      <a14:foregroundMark x1="49345" y1="61429" x2="63036" y2="62095"/>
                      <a14:foregroundMark x1="63452" y1="64095" x2="49167" y2="63714"/>
                      <a14:foregroundMark x1="48988" y1="62095" x2="49048" y2="64000"/>
                      <a14:foregroundMark x1="48988" y1="63714" x2="51071" y2="64571"/>
                      <a14:foregroundMark x1="63393" y1="62381" x2="64048" y2="64095"/>
                      <a14:foregroundMark x1="63036" y1="62286" x2="63631" y2="62286"/>
                    </a14:backgroundRemoval>
                  </a14:imgEffect>
                </a14:imgLayer>
              </a14:imgProps>
            </a:ext>
          </a:extLst>
        </a:blip>
        <a:srcRect l="46611" t="31600" r="34806" b="33066"/>
        <a:stretch/>
      </xdr:blipFill>
      <xdr:spPr>
        <a:xfrm>
          <a:off x="3276600" y="0"/>
          <a:ext cx="1581701" cy="1343025"/>
        </a:xfrm>
        <a:prstGeom prst="rect">
          <a:avLst/>
        </a:prstGeom>
        <a:solidFill>
          <a:srgbClr val="0FE137"/>
        </a:solidFill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1371600</xdr:colOff>
      <xdr:row>0</xdr:row>
      <xdr:rowOff>0</xdr:rowOff>
    </xdr:from>
    <xdr:ext cx="1752600" cy="1352550"/>
    <xdr:pic>
      <xdr:nvPicPr>
        <xdr:cNvPr id="3" name="Imagen 2">
          <a:extLst>
            <a:ext uri="{FF2B5EF4-FFF2-40B4-BE49-F238E27FC236}">
              <a16:creationId xmlns:a16="http://schemas.microsoft.com/office/drawing/2014/main" id="{D2C852D0-E886-4C92-A399-8C9C21FF62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05" b="65048" l="47262" r="64762">
                      <a14:foregroundMark x1="48929" y1="63619" x2="63274" y2="62286"/>
                      <a14:foregroundMark x1="48988" y1="61429" x2="48988" y2="61429"/>
                      <a14:foregroundMark x1="49167" y1="62381" x2="63631" y2="63333"/>
                      <a14:foregroundMark x1="49345" y1="61429" x2="63036" y2="62095"/>
                      <a14:foregroundMark x1="63452" y1="64095" x2="49167" y2="63714"/>
                      <a14:foregroundMark x1="48988" y1="62095" x2="49048" y2="64000"/>
                      <a14:foregroundMark x1="48988" y1="63714" x2="51071" y2="64571"/>
                      <a14:foregroundMark x1="63393" y1="62381" x2="64048" y2="64095"/>
                      <a14:foregroundMark x1="63036" y1="62286" x2="63631" y2="62286"/>
                    </a14:backgroundRemoval>
                  </a14:imgEffect>
                </a14:imgLayer>
              </a14:imgProps>
            </a:ext>
          </a:extLst>
        </a:blip>
        <a:srcRect l="46611" t="31600" r="34806" b="33066"/>
        <a:stretch/>
      </xdr:blipFill>
      <xdr:spPr>
        <a:xfrm>
          <a:off x="5295900" y="0"/>
          <a:ext cx="1752600" cy="1352550"/>
        </a:xfrm>
        <a:prstGeom prst="rect">
          <a:avLst/>
        </a:prstGeom>
        <a:solidFill>
          <a:srgbClr val="0FE137"/>
        </a:solidFill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12</xdr:row>
      <xdr:rowOff>1</xdr:rowOff>
    </xdr:from>
    <xdr:to>
      <xdr:col>14</xdr:col>
      <xdr:colOff>257175</xdr:colOff>
      <xdr:row>41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EE14DF-EDDB-492F-9D89-4EF958778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95" t="15627" r="33594" b="8062"/>
        <a:stretch/>
      </xdr:blipFill>
      <xdr:spPr>
        <a:xfrm>
          <a:off x="5238750" y="2286001"/>
          <a:ext cx="5686425" cy="55816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723751</xdr:colOff>
      <xdr:row>1</xdr:row>
      <xdr:rowOff>79375</xdr:rowOff>
    </xdr:from>
    <xdr:ext cx="2086124" cy="1746250"/>
    <xdr:pic>
      <xdr:nvPicPr>
        <xdr:cNvPr id="2" name="Imagen 1">
          <a:extLst>
            <a:ext uri="{FF2B5EF4-FFF2-40B4-BE49-F238E27FC236}">
              <a16:creationId xmlns:a16="http://schemas.microsoft.com/office/drawing/2014/main" id="{815C9BFA-8E21-4499-80F5-506392DD0C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05" b="65048" l="47262" r="64762">
                      <a14:foregroundMark x1="48929" y1="63619" x2="63274" y2="62286"/>
                      <a14:foregroundMark x1="48988" y1="61429" x2="48988" y2="61429"/>
                      <a14:foregroundMark x1="49167" y1="62381" x2="63631" y2="63333"/>
                      <a14:foregroundMark x1="49345" y1="61429" x2="63036" y2="62095"/>
                      <a14:foregroundMark x1="63452" y1="64095" x2="49167" y2="63714"/>
                      <a14:foregroundMark x1="48988" y1="62095" x2="49048" y2="64000"/>
                      <a14:foregroundMark x1="48988" y1="63714" x2="51071" y2="64571"/>
                      <a14:foregroundMark x1="63393" y1="62381" x2="64048" y2="64095"/>
                      <a14:foregroundMark x1="63036" y1="62286" x2="63631" y2="62286"/>
                    </a14:backgroundRemoval>
                  </a14:imgEffect>
                </a14:imgLayer>
              </a14:imgProps>
            </a:ext>
          </a:extLst>
        </a:blip>
        <a:srcRect l="46611" t="31600" r="34806" b="33066"/>
        <a:stretch/>
      </xdr:blipFill>
      <xdr:spPr>
        <a:xfrm>
          <a:off x="723751" y="269875"/>
          <a:ext cx="2086124" cy="1746250"/>
        </a:xfrm>
        <a:prstGeom prst="rect">
          <a:avLst/>
        </a:prstGeom>
        <a:solidFill>
          <a:srgbClr val="0FE137"/>
        </a:solidFill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B633-829A-4A78-8785-47B4E5A68D60}">
  <dimension ref="A1:K71"/>
  <sheetViews>
    <sheetView tabSelected="1" workbookViewId="0">
      <selection activeCell="B1" sqref="B1"/>
    </sheetView>
  </sheetViews>
  <sheetFormatPr baseColWidth="10" defaultRowHeight="15"/>
  <cols>
    <col min="2" max="2" width="40.7109375" customWidth="1"/>
    <col min="3" max="3" width="29" customWidth="1"/>
    <col min="4" max="4" width="24.85546875" customWidth="1"/>
    <col min="5" max="5" width="5.28515625" customWidth="1"/>
    <col min="10" max="10" width="20.85546875" customWidth="1"/>
  </cols>
  <sheetData>
    <row r="1" spans="1:3" ht="120.75" customHeight="1">
      <c r="A1" s="165" t="s">
        <v>272</v>
      </c>
      <c r="B1" s="165"/>
    </row>
    <row r="2" spans="1:3">
      <c r="A2" t="s">
        <v>273</v>
      </c>
    </row>
    <row r="3" spans="1:3">
      <c r="A3" t="s">
        <v>274</v>
      </c>
      <c r="C3" s="80" t="s">
        <v>391</v>
      </c>
    </row>
    <row r="4" spans="1:3">
      <c r="A4" t="s">
        <v>275</v>
      </c>
    </row>
    <row r="5" spans="1:3">
      <c r="A5" t="s">
        <v>276</v>
      </c>
      <c r="B5">
        <v>3229361769</v>
      </c>
    </row>
    <row r="6" spans="1:3">
      <c r="A6" t="s">
        <v>277</v>
      </c>
    </row>
    <row r="7" spans="1:3">
      <c r="A7" t="s">
        <v>278</v>
      </c>
    </row>
    <row r="8" spans="1:3">
      <c r="A8" t="s">
        <v>279</v>
      </c>
    </row>
    <row r="9" spans="1:3">
      <c r="A9" t="s">
        <v>280</v>
      </c>
    </row>
    <row r="10" spans="1:3">
      <c r="A10" t="s">
        <v>281</v>
      </c>
    </row>
    <row r="11" spans="1:3">
      <c r="A11" t="s">
        <v>282</v>
      </c>
    </row>
    <row r="12" spans="1:3">
      <c r="A12" t="s">
        <v>283</v>
      </c>
    </row>
    <row r="13" spans="1:3">
      <c r="A13" t="s">
        <v>284</v>
      </c>
    </row>
    <row r="14" spans="1:3">
      <c r="A14" t="s">
        <v>285</v>
      </c>
    </row>
    <row r="15" spans="1:3">
      <c r="A15" t="s">
        <v>286</v>
      </c>
    </row>
    <row r="16" spans="1:3">
      <c r="A16" t="s">
        <v>287</v>
      </c>
    </row>
    <row r="17" spans="1:5">
      <c r="A17" t="s">
        <v>288</v>
      </c>
    </row>
    <row r="18" spans="1:5">
      <c r="A18" t="s">
        <v>289</v>
      </c>
    </row>
    <row r="19" spans="1:5">
      <c r="A19" t="s">
        <v>290</v>
      </c>
    </row>
    <row r="20" spans="1:5">
      <c r="A20" t="s">
        <v>291</v>
      </c>
    </row>
    <row r="21" spans="1:5">
      <c r="A21" t="s">
        <v>292</v>
      </c>
    </row>
    <row r="22" spans="1:5">
      <c r="A22" t="s">
        <v>293</v>
      </c>
    </row>
    <row r="23" spans="1:5">
      <c r="A23" t="s">
        <v>294</v>
      </c>
    </row>
    <row r="24" spans="1:5">
      <c r="A24" t="s">
        <v>295</v>
      </c>
    </row>
    <row r="25" spans="1:5">
      <c r="A25" t="s">
        <v>296</v>
      </c>
    </row>
    <row r="26" spans="1:5">
      <c r="A26" t="s">
        <v>297</v>
      </c>
    </row>
    <row r="27" spans="1:5">
      <c r="A27" t="s">
        <v>298</v>
      </c>
    </row>
    <row r="29" spans="1:5">
      <c r="A29" t="s">
        <v>299</v>
      </c>
    </row>
    <row r="30" spans="1:5">
      <c r="A30" t="s">
        <v>300</v>
      </c>
      <c r="C30" s="80" t="s">
        <v>392</v>
      </c>
      <c r="E30">
        <v>2023</v>
      </c>
    </row>
    <row r="31" spans="1:5">
      <c r="A31" t="s">
        <v>301</v>
      </c>
      <c r="E31">
        <v>400</v>
      </c>
    </row>
    <row r="32" spans="1:5">
      <c r="A32" t="s">
        <v>302</v>
      </c>
    </row>
    <row r="33" spans="1:8">
      <c r="A33" s="80" t="s">
        <v>391</v>
      </c>
    </row>
    <row r="34" spans="1:8">
      <c r="A34" t="s">
        <v>303</v>
      </c>
    </row>
    <row r="35" spans="1:8">
      <c r="A35" t="s">
        <v>304</v>
      </c>
    </row>
    <row r="38" spans="1:8">
      <c r="A38" t="s">
        <v>305</v>
      </c>
      <c r="D38">
        <v>19</v>
      </c>
      <c r="G38" s="80" t="s">
        <v>393</v>
      </c>
      <c r="H38">
        <v>2023</v>
      </c>
    </row>
    <row r="40" spans="1:8">
      <c r="A40" t="s">
        <v>306</v>
      </c>
      <c r="B40" s="80" t="s">
        <v>391</v>
      </c>
    </row>
    <row r="41" spans="1:8">
      <c r="A41" t="s">
        <v>307</v>
      </c>
    </row>
    <row r="42" spans="1:8">
      <c r="A42" t="s">
        <v>308</v>
      </c>
      <c r="B42">
        <v>1012471410</v>
      </c>
    </row>
    <row r="44" spans="1:8">
      <c r="A44" t="s">
        <v>309</v>
      </c>
    </row>
    <row r="45" spans="1:8">
      <c r="A45" t="s">
        <v>310</v>
      </c>
    </row>
    <row r="56" spans="1:11" ht="15.75">
      <c r="A56" s="166" t="s">
        <v>357</v>
      </c>
      <c r="B56" s="166"/>
    </row>
    <row r="57" spans="1:11">
      <c r="A57" s="80" t="s">
        <v>394</v>
      </c>
    </row>
    <row r="58" spans="1:11">
      <c r="A58" t="s">
        <v>358</v>
      </c>
    </row>
    <row r="59" spans="1:11">
      <c r="A59" t="s">
        <v>359</v>
      </c>
      <c r="C59">
        <v>1012471410</v>
      </c>
    </row>
    <row r="60" spans="1:11">
      <c r="A60" t="s">
        <v>360</v>
      </c>
    </row>
    <row r="61" spans="1:11">
      <c r="A61" t="s">
        <v>361</v>
      </c>
    </row>
    <row r="62" spans="1:11">
      <c r="A62" t="s">
        <v>362</v>
      </c>
    </row>
    <row r="63" spans="1:11">
      <c r="A63" t="s">
        <v>363</v>
      </c>
      <c r="K63" s="80" t="s">
        <v>354</v>
      </c>
    </row>
    <row r="64" spans="1:11">
      <c r="A64" t="s">
        <v>364</v>
      </c>
    </row>
    <row r="65" spans="1:2">
      <c r="A65" t="s">
        <v>365</v>
      </c>
    </row>
    <row r="66" spans="1:2">
      <c r="A66" t="s">
        <v>366</v>
      </c>
    </row>
    <row r="67" spans="1:2">
      <c r="A67" t="s">
        <v>367</v>
      </c>
      <c r="B67" s="80" t="s">
        <v>391</v>
      </c>
    </row>
    <row r="68" spans="1:2">
      <c r="A68" t="s">
        <v>368</v>
      </c>
      <c r="B68" t="s">
        <v>369</v>
      </c>
    </row>
    <row r="69" spans="1:2">
      <c r="A69" t="s">
        <v>275</v>
      </c>
    </row>
    <row r="70" spans="1:2">
      <c r="A70" t="s">
        <v>370</v>
      </c>
      <c r="B70">
        <v>3229361769</v>
      </c>
    </row>
    <row r="71" spans="1:2">
      <c r="A71" s="80" t="s">
        <v>395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267C-410A-4716-AB41-87133F400D3E}">
  <dimension ref="A7:R111"/>
  <sheetViews>
    <sheetView topLeftCell="A40" workbookViewId="0">
      <selection activeCell="G15" sqref="G15:H15"/>
    </sheetView>
  </sheetViews>
  <sheetFormatPr baseColWidth="10" defaultColWidth="14.42578125" defaultRowHeight="15"/>
  <cols>
    <col min="1" max="1" width="32" customWidth="1"/>
    <col min="2" max="2" width="14.7109375" customWidth="1"/>
    <col min="3" max="3" width="15.5703125" customWidth="1"/>
    <col min="4" max="4" width="18.85546875" customWidth="1"/>
    <col min="5" max="5" width="15" customWidth="1"/>
    <col min="6" max="6" width="12" customWidth="1"/>
    <col min="7" max="7" width="12.5703125" customWidth="1"/>
    <col min="8" max="8" width="12.85546875" customWidth="1"/>
    <col min="9" max="9" width="10.7109375" customWidth="1"/>
    <col min="10" max="10" width="21.28515625" customWidth="1"/>
    <col min="11" max="11" width="14.85546875" customWidth="1"/>
    <col min="12" max="12" width="10.7109375" customWidth="1"/>
    <col min="13" max="13" width="13.140625" customWidth="1"/>
    <col min="14" max="15" width="10.7109375" customWidth="1"/>
    <col min="16" max="16" width="13" customWidth="1"/>
    <col min="17" max="18" width="10.7109375" customWidth="1"/>
  </cols>
  <sheetData>
    <row r="7" spans="1:12" ht="15" customHeight="1"/>
    <row r="8" spans="1:12" ht="15" customHeight="1"/>
    <row r="9" spans="1:12" ht="15" customHeight="1"/>
    <row r="10" spans="1:12" ht="15" customHeight="1"/>
    <row r="11" spans="1:12" ht="15" customHeight="1"/>
    <row r="12" spans="1:12" ht="15" customHeight="1" thickBot="1"/>
    <row r="13" spans="1:12" ht="15" customHeight="1" thickTop="1" thickBot="1">
      <c r="A13" s="211" t="s">
        <v>176</v>
      </c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07"/>
    </row>
    <row r="14" spans="1:12" ht="17.25" customHeight="1" thickTop="1" thickBot="1">
      <c r="A14" s="206" t="s">
        <v>177</v>
      </c>
      <c r="B14" s="207"/>
      <c r="C14" s="206" t="s">
        <v>178</v>
      </c>
      <c r="D14" s="207"/>
      <c r="E14" s="206" t="s">
        <v>179</v>
      </c>
      <c r="F14" s="207"/>
      <c r="G14" s="206" t="s">
        <v>180</v>
      </c>
      <c r="H14" s="207"/>
      <c r="I14" s="206" t="s">
        <v>181</v>
      </c>
      <c r="J14" s="207"/>
      <c r="K14" s="206" t="s">
        <v>182</v>
      </c>
      <c r="L14" s="207"/>
    </row>
    <row r="15" spans="1:12" ht="17.25" thickTop="1" thickBot="1">
      <c r="A15" s="201" t="s">
        <v>371</v>
      </c>
      <c r="B15" s="202"/>
      <c r="C15" s="201" t="s">
        <v>372</v>
      </c>
      <c r="D15" s="202"/>
      <c r="E15" s="208">
        <v>1012471410</v>
      </c>
      <c r="F15" s="202"/>
      <c r="G15" s="201" t="s">
        <v>396</v>
      </c>
      <c r="H15" s="202"/>
      <c r="I15" s="209">
        <v>31103</v>
      </c>
      <c r="J15" s="210"/>
      <c r="K15" s="205" t="s">
        <v>373</v>
      </c>
      <c r="L15" s="169"/>
    </row>
    <row r="16" spans="1:12" ht="14.25" customHeight="1" thickTop="1" thickBot="1">
      <c r="A16" s="206" t="s">
        <v>183</v>
      </c>
      <c r="B16" s="207"/>
      <c r="C16" s="206" t="s">
        <v>184</v>
      </c>
      <c r="D16" s="207"/>
      <c r="E16" s="206" t="s">
        <v>185</v>
      </c>
      <c r="F16" s="207"/>
      <c r="G16" s="206" t="s">
        <v>0</v>
      </c>
      <c r="H16" s="207"/>
      <c r="I16" s="206" t="s">
        <v>186</v>
      </c>
      <c r="J16" s="207"/>
      <c r="K16" s="206" t="s">
        <v>183</v>
      </c>
      <c r="L16" s="207"/>
    </row>
    <row r="17" spans="1:18" ht="17.25" thickTop="1" thickBot="1">
      <c r="A17" s="201">
        <v>3229361769</v>
      </c>
      <c r="B17" s="202"/>
      <c r="C17" s="203" t="s">
        <v>187</v>
      </c>
      <c r="D17" s="204"/>
      <c r="E17" s="203" t="s">
        <v>188</v>
      </c>
      <c r="F17" s="204"/>
      <c r="G17" s="205">
        <v>35</v>
      </c>
      <c r="H17" s="169"/>
      <c r="I17" s="205"/>
      <c r="J17" s="168"/>
      <c r="K17" s="205"/>
      <c r="L17" s="169"/>
    </row>
    <row r="18" spans="1:18" ht="17.25" thickTop="1" thickBot="1">
      <c r="A18" s="24"/>
      <c r="B18" s="1"/>
      <c r="C18" s="1"/>
      <c r="D18" s="1"/>
      <c r="E18" s="1"/>
      <c r="F18" s="1"/>
      <c r="G18" s="1"/>
      <c r="H18" s="1"/>
      <c r="I18" s="1"/>
      <c r="J18" s="25"/>
    </row>
    <row r="19" spans="1:18" ht="13.5" customHeight="1" thickTop="1" thickBot="1">
      <c r="A19" s="200" t="s">
        <v>189</v>
      </c>
      <c r="B19" s="184"/>
      <c r="C19" s="184"/>
      <c r="D19" s="184"/>
      <c r="E19" s="184"/>
      <c r="F19" s="184"/>
      <c r="G19" s="184"/>
      <c r="H19" s="185"/>
      <c r="J19" s="200" t="s">
        <v>190</v>
      </c>
      <c r="K19" s="184"/>
      <c r="L19" s="184"/>
      <c r="M19" s="184"/>
      <c r="N19" s="184"/>
      <c r="O19" s="184"/>
      <c r="P19" s="184"/>
      <c r="Q19" s="184"/>
      <c r="R19" s="185"/>
    </row>
    <row r="20" spans="1:18" ht="15" customHeight="1" thickTop="1">
      <c r="A20" s="196" t="s">
        <v>1</v>
      </c>
      <c r="B20" s="192">
        <v>75</v>
      </c>
      <c r="C20" s="196" t="s">
        <v>2</v>
      </c>
      <c r="D20" s="192">
        <v>1.6</v>
      </c>
      <c r="E20" s="193" t="s">
        <v>191</v>
      </c>
      <c r="F20" s="173"/>
      <c r="G20" s="197"/>
      <c r="H20" s="173"/>
      <c r="J20" s="191" t="s">
        <v>192</v>
      </c>
      <c r="K20" s="173"/>
      <c r="L20" s="26" t="s">
        <v>193</v>
      </c>
      <c r="M20" s="26" t="s">
        <v>194</v>
      </c>
      <c r="N20" s="191" t="s">
        <v>195</v>
      </c>
      <c r="O20" s="172"/>
      <c r="P20" s="173"/>
      <c r="Q20" s="197"/>
      <c r="R20" s="173"/>
    </row>
    <row r="21" spans="1:18">
      <c r="A21" s="188"/>
      <c r="B21" s="188"/>
      <c r="C21" s="188"/>
      <c r="D21" s="188"/>
      <c r="E21" s="174"/>
      <c r="F21" s="176"/>
      <c r="G21" s="174"/>
      <c r="H21" s="176"/>
      <c r="J21" s="174"/>
      <c r="K21" s="176"/>
      <c r="L21" s="27"/>
      <c r="M21" s="27" t="s">
        <v>16</v>
      </c>
      <c r="N21" s="174"/>
      <c r="O21" s="175"/>
      <c r="P21" s="176"/>
      <c r="Q21" s="174"/>
      <c r="R21" s="176"/>
    </row>
    <row r="22" spans="1:18">
      <c r="A22" s="199" t="s">
        <v>196</v>
      </c>
      <c r="B22" s="26" t="s">
        <v>197</v>
      </c>
      <c r="C22" s="26" t="s">
        <v>198</v>
      </c>
      <c r="D22" s="26" t="s">
        <v>199</v>
      </c>
      <c r="E22" s="26" t="s">
        <v>200</v>
      </c>
      <c r="F22" s="26" t="s">
        <v>201</v>
      </c>
      <c r="G22" s="26" t="s">
        <v>202</v>
      </c>
      <c r="H22" s="26" t="s">
        <v>203</v>
      </c>
      <c r="J22" s="191" t="s">
        <v>204</v>
      </c>
      <c r="K22" s="173"/>
      <c r="L22" s="26" t="s">
        <v>193</v>
      </c>
      <c r="M22" s="26" t="s">
        <v>194</v>
      </c>
      <c r="N22" s="191" t="s">
        <v>205</v>
      </c>
      <c r="O22" s="172"/>
      <c r="P22" s="173"/>
      <c r="Q22" s="197" t="s">
        <v>206</v>
      </c>
      <c r="R22" s="173"/>
    </row>
    <row r="23" spans="1:18" ht="15" customHeight="1">
      <c r="A23" s="188"/>
      <c r="B23" s="27" t="s">
        <v>207</v>
      </c>
      <c r="C23" s="27"/>
      <c r="D23" s="27"/>
      <c r="E23" s="27"/>
      <c r="F23" s="27"/>
      <c r="G23" s="27"/>
      <c r="H23" s="27"/>
      <c r="J23" s="174"/>
      <c r="K23" s="176"/>
      <c r="L23" s="27" t="s">
        <v>16</v>
      </c>
      <c r="M23" s="27"/>
      <c r="N23" s="174"/>
      <c r="O23" s="175"/>
      <c r="P23" s="176"/>
      <c r="Q23" s="174"/>
      <c r="R23" s="176"/>
    </row>
    <row r="24" spans="1:18">
      <c r="A24" s="198" t="s">
        <v>208</v>
      </c>
      <c r="B24" s="26" t="s">
        <v>197</v>
      </c>
      <c r="C24" s="26" t="s">
        <v>209</v>
      </c>
      <c r="D24" s="26" t="s">
        <v>210</v>
      </c>
      <c r="E24" s="26" t="s">
        <v>211</v>
      </c>
      <c r="F24" s="26" t="s">
        <v>212</v>
      </c>
      <c r="G24" s="26" t="s">
        <v>213</v>
      </c>
      <c r="H24" s="26" t="s">
        <v>214</v>
      </c>
      <c r="J24" s="193" t="s">
        <v>215</v>
      </c>
      <c r="K24" s="173"/>
      <c r="L24" s="26" t="s">
        <v>193</v>
      </c>
      <c r="M24" s="26" t="s">
        <v>194</v>
      </c>
      <c r="N24" s="191" t="s">
        <v>216</v>
      </c>
      <c r="O24" s="173"/>
      <c r="P24" s="26" t="s">
        <v>217</v>
      </c>
      <c r="Q24" s="26" t="s">
        <v>218</v>
      </c>
      <c r="R24" s="26" t="s">
        <v>219</v>
      </c>
    </row>
    <row r="25" spans="1:18" ht="15" customHeight="1">
      <c r="A25" s="188"/>
      <c r="B25" s="27" t="s">
        <v>207</v>
      </c>
      <c r="C25" s="27"/>
      <c r="D25" s="27"/>
      <c r="E25" s="27"/>
      <c r="F25" s="27"/>
      <c r="G25" s="27"/>
      <c r="H25" s="27"/>
      <c r="J25" s="174"/>
      <c r="K25" s="176"/>
      <c r="L25" s="27"/>
      <c r="M25" s="27" t="s">
        <v>16</v>
      </c>
      <c r="N25" s="174"/>
      <c r="O25" s="176"/>
      <c r="P25" s="27"/>
      <c r="Q25" s="27" t="s">
        <v>16</v>
      </c>
      <c r="R25" s="27"/>
    </row>
    <row r="26" spans="1:18">
      <c r="A26" s="171" t="s">
        <v>220</v>
      </c>
      <c r="B26" s="172"/>
      <c r="C26" s="173"/>
      <c r="D26" s="26" t="s">
        <v>193</v>
      </c>
      <c r="E26" s="26" t="s">
        <v>194</v>
      </c>
      <c r="F26" s="190" t="s">
        <v>221</v>
      </c>
      <c r="G26" s="168"/>
      <c r="H26" s="169"/>
      <c r="J26" s="196" t="s">
        <v>222</v>
      </c>
      <c r="K26" s="197" t="s">
        <v>223</v>
      </c>
      <c r="L26" s="172"/>
      <c r="M26" s="172"/>
      <c r="N26" s="172"/>
      <c r="O26" s="172"/>
      <c r="P26" s="172"/>
      <c r="Q26" s="172"/>
      <c r="R26" s="173"/>
    </row>
    <row r="27" spans="1:18">
      <c r="A27" s="174"/>
      <c r="B27" s="175"/>
      <c r="C27" s="176"/>
      <c r="D27" s="27"/>
      <c r="E27" s="27" t="s">
        <v>207</v>
      </c>
      <c r="F27" s="182"/>
      <c r="G27" s="168"/>
      <c r="H27" s="169"/>
      <c r="J27" s="188"/>
      <c r="K27" s="174"/>
      <c r="L27" s="175"/>
      <c r="M27" s="175"/>
      <c r="N27" s="175"/>
      <c r="O27" s="175"/>
      <c r="P27" s="175"/>
      <c r="Q27" s="175"/>
      <c r="R27" s="176"/>
    </row>
    <row r="28" spans="1:18">
      <c r="A28" s="198" t="s">
        <v>224</v>
      </c>
      <c r="B28" s="26" t="s">
        <v>197</v>
      </c>
      <c r="C28" s="26" t="s">
        <v>225</v>
      </c>
      <c r="D28" s="26" t="s">
        <v>226</v>
      </c>
      <c r="E28" s="26" t="s">
        <v>227</v>
      </c>
      <c r="F28" s="26" t="s">
        <v>228</v>
      </c>
      <c r="G28" s="26" t="s">
        <v>229</v>
      </c>
      <c r="H28" s="26" t="s">
        <v>230</v>
      </c>
      <c r="J28" s="193" t="s">
        <v>231</v>
      </c>
      <c r="K28" s="173"/>
      <c r="L28" s="26" t="s">
        <v>193</v>
      </c>
      <c r="M28" s="26" t="s">
        <v>194</v>
      </c>
      <c r="N28" s="193" t="s">
        <v>232</v>
      </c>
      <c r="O28" s="172"/>
      <c r="P28" s="173"/>
      <c r="Q28" s="197"/>
      <c r="R28" s="173"/>
    </row>
    <row r="29" spans="1:18" ht="15" customHeight="1">
      <c r="A29" s="188"/>
      <c r="B29" s="26"/>
      <c r="C29" s="27"/>
      <c r="D29" s="27"/>
      <c r="E29" s="27"/>
      <c r="F29" s="27"/>
      <c r="G29" s="27"/>
      <c r="H29" s="27"/>
      <c r="J29" s="174"/>
      <c r="K29" s="176"/>
      <c r="L29" s="27" t="s">
        <v>16</v>
      </c>
      <c r="M29" s="27"/>
      <c r="N29" s="174"/>
      <c r="O29" s="175"/>
      <c r="P29" s="176"/>
      <c r="Q29" s="174"/>
      <c r="R29" s="176"/>
    </row>
    <row r="30" spans="1:18">
      <c r="A30" s="189" t="s">
        <v>233</v>
      </c>
      <c r="B30" s="173"/>
      <c r="C30" s="26" t="s">
        <v>193</v>
      </c>
      <c r="D30" s="26" t="s">
        <v>194</v>
      </c>
      <c r="E30" s="190" t="s">
        <v>221</v>
      </c>
      <c r="F30" s="168"/>
      <c r="G30" s="168"/>
      <c r="H30" s="169"/>
      <c r="J30" s="193" t="s">
        <v>234</v>
      </c>
      <c r="K30" s="173"/>
      <c r="L30" s="28">
        <v>1</v>
      </c>
      <c r="M30" s="26">
        <v>2</v>
      </c>
      <c r="N30" s="26">
        <v>3</v>
      </c>
      <c r="O30" s="26">
        <v>4</v>
      </c>
      <c r="P30" s="26">
        <v>5</v>
      </c>
      <c r="Q30" s="26">
        <v>6</v>
      </c>
      <c r="R30" s="26">
        <v>7</v>
      </c>
    </row>
    <row r="31" spans="1:18">
      <c r="A31" s="174"/>
      <c r="B31" s="176"/>
      <c r="C31" s="27" t="s">
        <v>16</v>
      </c>
      <c r="D31" s="27"/>
      <c r="E31" s="182"/>
      <c r="F31" s="168"/>
      <c r="G31" s="168"/>
      <c r="H31" s="169"/>
      <c r="J31" s="194"/>
      <c r="K31" s="195"/>
      <c r="L31" s="192"/>
      <c r="M31" s="192"/>
      <c r="N31" s="192"/>
      <c r="O31" s="192"/>
      <c r="P31" s="192" t="s">
        <v>16</v>
      </c>
      <c r="Q31" s="192"/>
      <c r="R31" s="192"/>
    </row>
    <row r="32" spans="1:18" ht="15.75" customHeight="1">
      <c r="A32" s="189" t="s">
        <v>235</v>
      </c>
      <c r="B32" s="173"/>
      <c r="C32" s="26" t="s">
        <v>193</v>
      </c>
      <c r="D32" s="26" t="s">
        <v>194</v>
      </c>
      <c r="E32" s="190" t="s">
        <v>221</v>
      </c>
      <c r="F32" s="168"/>
      <c r="G32" s="168"/>
      <c r="H32" s="169"/>
      <c r="J32" s="174"/>
      <c r="K32" s="176"/>
      <c r="L32" s="188"/>
      <c r="M32" s="188"/>
      <c r="N32" s="188"/>
      <c r="O32" s="188"/>
      <c r="P32" s="188"/>
      <c r="Q32" s="188"/>
      <c r="R32" s="188"/>
    </row>
    <row r="33" spans="1:18" ht="15.75" customHeight="1" thickBot="1">
      <c r="A33" s="174"/>
      <c r="B33" s="176"/>
      <c r="C33" s="27" t="s">
        <v>16</v>
      </c>
      <c r="D33" s="27"/>
      <c r="E33" s="182"/>
      <c r="F33" s="168"/>
      <c r="G33" s="168"/>
      <c r="H33" s="169"/>
    </row>
    <row r="34" spans="1:18" ht="15.75" customHeight="1" thickTop="1" thickBot="1">
      <c r="A34" s="189" t="s">
        <v>236</v>
      </c>
      <c r="B34" s="173"/>
      <c r="C34" s="26" t="s">
        <v>193</v>
      </c>
      <c r="D34" s="26" t="s">
        <v>194</v>
      </c>
      <c r="E34" s="190" t="s">
        <v>221</v>
      </c>
      <c r="F34" s="168"/>
      <c r="G34" s="168"/>
      <c r="H34" s="169"/>
      <c r="J34" s="183" t="s">
        <v>237</v>
      </c>
      <c r="K34" s="184"/>
      <c r="L34" s="184"/>
      <c r="M34" s="184"/>
      <c r="N34" s="184"/>
      <c r="O34" s="184"/>
      <c r="P34" s="184"/>
      <c r="Q34" s="184"/>
      <c r="R34" s="185"/>
    </row>
    <row r="35" spans="1:18" ht="15.75" customHeight="1" thickTop="1">
      <c r="A35" s="174"/>
      <c r="B35" s="176"/>
      <c r="C35" s="27"/>
      <c r="D35" s="27" t="s">
        <v>16</v>
      </c>
      <c r="E35" s="182"/>
      <c r="F35" s="168"/>
      <c r="G35" s="168"/>
      <c r="H35" s="169"/>
      <c r="J35" s="191" t="s">
        <v>238</v>
      </c>
      <c r="K35" s="172"/>
      <c r="L35" s="172"/>
      <c r="M35" s="172"/>
      <c r="N35" s="172"/>
      <c r="O35" s="172"/>
      <c r="P35" s="172"/>
      <c r="Q35" s="172"/>
      <c r="R35" s="173"/>
    </row>
    <row r="36" spans="1:18" ht="15.75" customHeight="1">
      <c r="A36" s="189" t="s">
        <v>239</v>
      </c>
      <c r="B36" s="173"/>
      <c r="C36" s="26" t="s">
        <v>193</v>
      </c>
      <c r="D36" s="26" t="s">
        <v>194</v>
      </c>
      <c r="E36" s="191" t="s">
        <v>240</v>
      </c>
      <c r="F36" s="173"/>
      <c r="G36" s="26" t="s">
        <v>193</v>
      </c>
      <c r="H36" s="26" t="s">
        <v>194</v>
      </c>
      <c r="J36" s="174"/>
      <c r="K36" s="175"/>
      <c r="L36" s="175"/>
      <c r="M36" s="175"/>
      <c r="N36" s="175"/>
      <c r="O36" s="175"/>
      <c r="P36" s="175"/>
      <c r="Q36" s="175"/>
      <c r="R36" s="176"/>
    </row>
    <row r="37" spans="1:18" ht="15.75" customHeight="1">
      <c r="A37" s="174"/>
      <c r="B37" s="176"/>
      <c r="C37" s="27"/>
      <c r="D37" s="27" t="s">
        <v>207</v>
      </c>
      <c r="E37" s="174"/>
      <c r="F37" s="176"/>
      <c r="G37" s="27"/>
      <c r="H37" s="27" t="s">
        <v>16</v>
      </c>
      <c r="J37" s="181" t="s">
        <v>241</v>
      </c>
      <c r="K37" s="168"/>
      <c r="L37" s="168"/>
      <c r="M37" s="168"/>
      <c r="N37" s="168"/>
      <c r="O37" s="168"/>
      <c r="P37" s="169"/>
      <c r="Q37" s="186" t="s">
        <v>16</v>
      </c>
      <c r="R37" s="169"/>
    </row>
    <row r="38" spans="1:18" ht="13.5" customHeight="1" thickBot="1">
      <c r="J38" s="181" t="s">
        <v>242</v>
      </c>
      <c r="K38" s="168"/>
      <c r="L38" s="168"/>
      <c r="M38" s="168"/>
      <c r="N38" s="168"/>
      <c r="O38" s="168"/>
      <c r="P38" s="169"/>
      <c r="Q38" s="186"/>
      <c r="R38" s="169"/>
    </row>
    <row r="39" spans="1:18" ht="22.5" customHeight="1" thickTop="1" thickBot="1">
      <c r="A39" s="183" t="s">
        <v>243</v>
      </c>
      <c r="B39" s="184"/>
      <c r="C39" s="184"/>
      <c r="D39" s="184"/>
      <c r="E39" s="185"/>
      <c r="J39" s="181" t="s">
        <v>244</v>
      </c>
      <c r="K39" s="168"/>
      <c r="L39" s="168"/>
      <c r="M39" s="168"/>
      <c r="N39" s="168"/>
      <c r="O39" s="168"/>
      <c r="P39" s="169"/>
      <c r="Q39" s="186" t="s">
        <v>207</v>
      </c>
      <c r="R39" s="169"/>
    </row>
    <row r="40" spans="1:18" ht="15.75" customHeight="1" thickTop="1">
      <c r="A40" s="171" t="s">
        <v>245</v>
      </c>
      <c r="B40" s="172"/>
      <c r="C40" s="173"/>
      <c r="D40" s="187" t="s">
        <v>246</v>
      </c>
      <c r="E40" s="187" t="s">
        <v>197</v>
      </c>
      <c r="J40" s="181" t="s">
        <v>247</v>
      </c>
      <c r="K40" s="168"/>
      <c r="L40" s="168"/>
      <c r="M40" s="168"/>
      <c r="N40" s="168"/>
      <c r="O40" s="168"/>
      <c r="P40" s="169"/>
      <c r="Q40" s="186"/>
      <c r="R40" s="169"/>
    </row>
    <row r="41" spans="1:18" ht="30" customHeight="1">
      <c r="A41" s="174"/>
      <c r="B41" s="175"/>
      <c r="C41" s="176"/>
      <c r="D41" s="188"/>
      <c r="E41" s="188"/>
      <c r="J41" s="181" t="s">
        <v>248</v>
      </c>
      <c r="K41" s="168"/>
      <c r="L41" s="168"/>
      <c r="M41" s="168"/>
      <c r="N41" s="168"/>
      <c r="O41" s="168"/>
      <c r="P41" s="169"/>
      <c r="Q41" s="186"/>
      <c r="R41" s="169"/>
    </row>
    <row r="42" spans="1:18" ht="15.75" customHeight="1">
      <c r="A42" s="181" t="s">
        <v>249</v>
      </c>
      <c r="B42" s="168"/>
      <c r="C42" s="169"/>
      <c r="D42" s="27"/>
      <c r="E42" s="64" t="s">
        <v>207</v>
      </c>
      <c r="J42" s="181" t="s">
        <v>250</v>
      </c>
      <c r="K42" s="168"/>
      <c r="L42" s="168"/>
      <c r="M42" s="168"/>
      <c r="N42" s="168"/>
      <c r="O42" s="168"/>
      <c r="P42" s="169"/>
      <c r="Q42" s="186"/>
      <c r="R42" s="169"/>
    </row>
    <row r="43" spans="1:18" ht="15.75" customHeight="1" thickBot="1">
      <c r="A43" s="181" t="s">
        <v>251</v>
      </c>
      <c r="B43" s="168"/>
      <c r="C43" s="169"/>
      <c r="D43" s="65"/>
      <c r="E43" s="64" t="s">
        <v>207</v>
      </c>
    </row>
    <row r="44" spans="1:18" ht="15.75" customHeight="1" thickTop="1" thickBot="1">
      <c r="A44" s="181" t="s">
        <v>252</v>
      </c>
      <c r="B44" s="168"/>
      <c r="C44" s="169"/>
      <c r="D44" s="65"/>
      <c r="E44" s="64" t="s">
        <v>207</v>
      </c>
      <c r="J44" s="183" t="s">
        <v>253</v>
      </c>
      <c r="K44" s="184"/>
      <c r="L44" s="184"/>
      <c r="M44" s="184"/>
      <c r="N44" s="184"/>
      <c r="O44" s="184"/>
      <c r="P44" s="184"/>
      <c r="Q44" s="184"/>
      <c r="R44" s="185"/>
    </row>
    <row r="45" spans="1:18" ht="15.75" customHeight="1" thickTop="1">
      <c r="A45" s="181" t="s">
        <v>254</v>
      </c>
      <c r="B45" s="168"/>
      <c r="C45" s="169"/>
      <c r="D45" s="65"/>
      <c r="E45" s="64" t="s">
        <v>207</v>
      </c>
      <c r="J45" s="186"/>
      <c r="K45" s="168"/>
      <c r="L45" s="168"/>
      <c r="M45" s="168"/>
      <c r="N45" s="168"/>
      <c r="O45" s="168"/>
      <c r="P45" s="169"/>
      <c r="Q45" s="61" t="s">
        <v>246</v>
      </c>
      <c r="R45" s="63" t="s">
        <v>197</v>
      </c>
    </row>
    <row r="46" spans="1:18" ht="15.75" customHeight="1">
      <c r="A46" s="181" t="s">
        <v>255</v>
      </c>
      <c r="B46" s="168"/>
      <c r="C46" s="169"/>
      <c r="D46" s="65"/>
      <c r="E46" s="64"/>
      <c r="J46" s="181" t="s">
        <v>256</v>
      </c>
      <c r="K46" s="168"/>
      <c r="L46" s="168"/>
      <c r="M46" s="168"/>
      <c r="N46" s="168"/>
      <c r="O46" s="168"/>
      <c r="P46" s="169"/>
      <c r="Q46" s="62"/>
      <c r="R46" s="64" t="s">
        <v>207</v>
      </c>
    </row>
    <row r="47" spans="1:18" ht="15.75" customHeight="1">
      <c r="A47" s="181" t="s">
        <v>257</v>
      </c>
      <c r="B47" s="168"/>
      <c r="C47" s="169"/>
      <c r="D47" s="65"/>
      <c r="E47" s="64" t="s">
        <v>207</v>
      </c>
      <c r="J47" s="181" t="s">
        <v>258</v>
      </c>
      <c r="K47" s="168"/>
      <c r="L47" s="168"/>
      <c r="M47" s="168"/>
      <c r="N47" s="168"/>
      <c r="O47" s="168"/>
      <c r="P47" s="169"/>
      <c r="Q47" s="62"/>
      <c r="R47" s="64" t="s">
        <v>207</v>
      </c>
    </row>
    <row r="48" spans="1:18" ht="15.75" customHeight="1">
      <c r="A48" s="181" t="s">
        <v>259</v>
      </c>
      <c r="B48" s="168"/>
      <c r="C48" s="169"/>
      <c r="D48" s="65"/>
      <c r="E48" s="64" t="s">
        <v>207</v>
      </c>
      <c r="J48" s="181" t="s">
        <v>260</v>
      </c>
      <c r="K48" s="168"/>
      <c r="L48" s="168"/>
      <c r="M48" s="168"/>
      <c r="N48" s="168"/>
      <c r="O48" s="168"/>
      <c r="P48" s="169"/>
      <c r="Q48" s="62"/>
      <c r="R48" s="64" t="s">
        <v>207</v>
      </c>
    </row>
    <row r="49" spans="1:18" ht="15.75" customHeight="1">
      <c r="A49" s="181" t="s">
        <v>261</v>
      </c>
      <c r="B49" s="168"/>
      <c r="C49" s="169"/>
      <c r="D49" s="182"/>
      <c r="E49" s="169"/>
      <c r="J49" s="181" t="s">
        <v>262</v>
      </c>
      <c r="K49" s="168"/>
      <c r="L49" s="168"/>
      <c r="M49" s="168"/>
      <c r="N49" s="168"/>
      <c r="O49" s="168"/>
      <c r="P49" s="169"/>
      <c r="Q49" s="62"/>
      <c r="R49" s="64" t="s">
        <v>207</v>
      </c>
    </row>
    <row r="50" spans="1:18" ht="15.75" customHeight="1">
      <c r="J50" s="171" t="s">
        <v>263</v>
      </c>
      <c r="K50" s="172"/>
      <c r="L50" s="172"/>
      <c r="M50" s="172"/>
      <c r="N50" s="172"/>
      <c r="O50" s="172"/>
      <c r="P50" s="173"/>
      <c r="Q50" s="177"/>
      <c r="R50" s="179" t="s">
        <v>207</v>
      </c>
    </row>
    <row r="51" spans="1:18" ht="15.75" customHeight="1">
      <c r="J51" s="174"/>
      <c r="K51" s="175"/>
      <c r="L51" s="175"/>
      <c r="M51" s="175"/>
      <c r="N51" s="175"/>
      <c r="O51" s="175"/>
      <c r="P51" s="176"/>
      <c r="Q51" s="178"/>
      <c r="R51" s="180"/>
    </row>
    <row r="52" spans="1:18" ht="15.75" customHeight="1">
      <c r="J52" s="171" t="s">
        <v>264</v>
      </c>
      <c r="K52" s="172"/>
      <c r="L52" s="172"/>
      <c r="M52" s="172"/>
      <c r="N52" s="172"/>
      <c r="O52" s="172"/>
      <c r="P52" s="173"/>
      <c r="Q52" s="177"/>
      <c r="R52" s="179" t="s">
        <v>207</v>
      </c>
    </row>
    <row r="53" spans="1:18" ht="30" customHeight="1">
      <c r="J53" s="174"/>
      <c r="K53" s="175"/>
      <c r="L53" s="175"/>
      <c r="M53" s="175"/>
      <c r="N53" s="175"/>
      <c r="O53" s="175"/>
      <c r="P53" s="176"/>
      <c r="Q53" s="178"/>
      <c r="R53" s="180"/>
    </row>
    <row r="54" spans="1:18" ht="15.75" customHeight="1">
      <c r="J54" s="167" t="s">
        <v>221</v>
      </c>
      <c r="K54" s="168"/>
      <c r="L54" s="168"/>
      <c r="M54" s="168"/>
      <c r="N54" s="168"/>
      <c r="O54" s="168"/>
      <c r="P54" s="168"/>
      <c r="Q54" s="168"/>
      <c r="R54" s="169"/>
    </row>
    <row r="55" spans="1:18" ht="15.75" customHeight="1">
      <c r="J55" s="170" t="s">
        <v>265</v>
      </c>
      <c r="K55" s="168"/>
      <c r="L55" s="168"/>
      <c r="M55" s="168"/>
      <c r="N55" s="168"/>
      <c r="O55" s="168"/>
      <c r="P55" s="169"/>
      <c r="Q55" s="62"/>
      <c r="R55" s="64" t="s">
        <v>207</v>
      </c>
    </row>
    <row r="56" spans="1:18" ht="15.75" customHeight="1"/>
    <row r="57" spans="1:18" ht="15.75" customHeight="1"/>
    <row r="58" spans="1:18" ht="15.75" customHeight="1"/>
    <row r="59" spans="1:18" ht="15.75" customHeight="1"/>
    <row r="60" spans="1:18" ht="15.75" customHeight="1"/>
    <row r="61" spans="1:18" ht="15.75" customHeight="1"/>
    <row r="62" spans="1:18" ht="15.75" customHeight="1"/>
    <row r="63" spans="1:18" ht="15.75" customHeight="1"/>
    <row r="64" spans="1:1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</sheetData>
  <mergeCells count="112">
    <mergeCell ref="A15:B15"/>
    <mergeCell ref="C15:D15"/>
    <mergeCell ref="E15:F15"/>
    <mergeCell ref="G15:H15"/>
    <mergeCell ref="I15:J15"/>
    <mergeCell ref="K15:L15"/>
    <mergeCell ref="A13:L13"/>
    <mergeCell ref="A14:B14"/>
    <mergeCell ref="C14:D14"/>
    <mergeCell ref="E14:F14"/>
    <mergeCell ref="G14:H14"/>
    <mergeCell ref="I14:J14"/>
    <mergeCell ref="K14:L14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Q20:R21"/>
    <mergeCell ref="A22:A23"/>
    <mergeCell ref="J22:K23"/>
    <mergeCell ref="N22:P23"/>
    <mergeCell ref="Q22:R23"/>
    <mergeCell ref="A24:A25"/>
    <mergeCell ref="J24:K25"/>
    <mergeCell ref="N24:O25"/>
    <mergeCell ref="A19:H19"/>
    <mergeCell ref="J19:R19"/>
    <mergeCell ref="A20:A21"/>
    <mergeCell ref="B20:B21"/>
    <mergeCell ref="C20:C21"/>
    <mergeCell ref="D20:D21"/>
    <mergeCell ref="E20:F21"/>
    <mergeCell ref="G20:H21"/>
    <mergeCell ref="J20:K21"/>
    <mergeCell ref="N20:P21"/>
    <mergeCell ref="A26:C27"/>
    <mergeCell ref="F26:H26"/>
    <mergeCell ref="J26:J27"/>
    <mergeCell ref="K26:R27"/>
    <mergeCell ref="F27:H27"/>
    <mergeCell ref="A28:A29"/>
    <mergeCell ref="J28:K29"/>
    <mergeCell ref="N28:P29"/>
    <mergeCell ref="Q28:R29"/>
    <mergeCell ref="N31:N32"/>
    <mergeCell ref="O31:O32"/>
    <mergeCell ref="P31:P32"/>
    <mergeCell ref="Q31:Q32"/>
    <mergeCell ref="R31:R32"/>
    <mergeCell ref="A32:B33"/>
    <mergeCell ref="E32:H32"/>
    <mergeCell ref="E33:H33"/>
    <mergeCell ref="A30:B31"/>
    <mergeCell ref="E30:H30"/>
    <mergeCell ref="J30:K32"/>
    <mergeCell ref="E31:H31"/>
    <mergeCell ref="L31:L32"/>
    <mergeCell ref="M31:M32"/>
    <mergeCell ref="A34:B35"/>
    <mergeCell ref="E34:H34"/>
    <mergeCell ref="J34:R34"/>
    <mergeCell ref="E35:H35"/>
    <mergeCell ref="J35:R36"/>
    <mergeCell ref="A36:B37"/>
    <mergeCell ref="E36:F37"/>
    <mergeCell ref="J37:P37"/>
    <mergeCell ref="Q37:R37"/>
    <mergeCell ref="J38:P38"/>
    <mergeCell ref="Q38:R38"/>
    <mergeCell ref="A39:E39"/>
    <mergeCell ref="J39:P39"/>
    <mergeCell ref="Q39:R39"/>
    <mergeCell ref="A40:C41"/>
    <mergeCell ref="D40:D41"/>
    <mergeCell ref="E40:E41"/>
    <mergeCell ref="J40:P40"/>
    <mergeCell ref="Q40:R40"/>
    <mergeCell ref="A44:C44"/>
    <mergeCell ref="J44:R44"/>
    <mergeCell ref="A45:C45"/>
    <mergeCell ref="J45:P45"/>
    <mergeCell ref="A46:C46"/>
    <mergeCell ref="J46:P46"/>
    <mergeCell ref="J41:P41"/>
    <mergeCell ref="Q41:R41"/>
    <mergeCell ref="A42:C42"/>
    <mergeCell ref="J42:P42"/>
    <mergeCell ref="Q42:R42"/>
    <mergeCell ref="A43:C43"/>
    <mergeCell ref="J54:R54"/>
    <mergeCell ref="J55:P55"/>
    <mergeCell ref="J50:P51"/>
    <mergeCell ref="Q50:Q51"/>
    <mergeCell ref="R50:R51"/>
    <mergeCell ref="J52:P53"/>
    <mergeCell ref="Q52:Q53"/>
    <mergeCell ref="R52:R53"/>
    <mergeCell ref="A47:C47"/>
    <mergeCell ref="J47:P47"/>
    <mergeCell ref="A48:C48"/>
    <mergeCell ref="J48:P48"/>
    <mergeCell ref="A49:C49"/>
    <mergeCell ref="D49:E49"/>
    <mergeCell ref="J49:P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BF3E-9468-473F-A1A3-EB021F7546F8}">
  <dimension ref="A1:N22"/>
  <sheetViews>
    <sheetView topLeftCell="B1" workbookViewId="0">
      <selection activeCell="J4" sqref="J4"/>
    </sheetView>
  </sheetViews>
  <sheetFormatPr baseColWidth="10" defaultRowHeight="15"/>
  <cols>
    <col min="1" max="1" width="28.7109375" style="9" customWidth="1"/>
    <col min="2" max="2" width="10.140625" style="9" customWidth="1"/>
    <col min="3" max="5" width="11.42578125" style="9"/>
    <col min="6" max="6" width="32" style="9" customWidth="1"/>
    <col min="7" max="16384" width="11.42578125" style="9"/>
  </cols>
  <sheetData>
    <row r="1" spans="1:14" ht="15.75">
      <c r="A1" s="148" t="s">
        <v>428</v>
      </c>
      <c r="C1" s="149" t="s">
        <v>429</v>
      </c>
      <c r="F1" s="148" t="s">
        <v>430</v>
      </c>
      <c r="H1" s="149" t="s">
        <v>429</v>
      </c>
    </row>
    <row r="2" spans="1:14">
      <c r="A2" s="150" t="s">
        <v>227</v>
      </c>
      <c r="B2" s="151"/>
      <c r="C2" s="152">
        <v>33</v>
      </c>
      <c r="D2" s="151"/>
      <c r="E2" s="151"/>
      <c r="F2" s="150" t="s">
        <v>431</v>
      </c>
      <c r="G2" s="151"/>
      <c r="H2" s="152">
        <v>19</v>
      </c>
    </row>
    <row r="3" spans="1:14">
      <c r="A3" s="10" t="s">
        <v>432</v>
      </c>
      <c r="C3" s="153">
        <v>100</v>
      </c>
      <c r="F3" s="150" t="s">
        <v>433</v>
      </c>
      <c r="H3" s="153">
        <v>21</v>
      </c>
    </row>
    <row r="4" spans="1:14">
      <c r="A4" s="10" t="s">
        <v>434</v>
      </c>
      <c r="C4" s="153">
        <v>97</v>
      </c>
      <c r="F4" s="150" t="s">
        <v>435</v>
      </c>
      <c r="H4" s="153">
        <v>20</v>
      </c>
    </row>
    <row r="5" spans="1:14">
      <c r="A5" s="10" t="s">
        <v>436</v>
      </c>
      <c r="C5" s="154">
        <v>35</v>
      </c>
      <c r="F5" s="150" t="s">
        <v>437</v>
      </c>
      <c r="H5" s="154">
        <v>20</v>
      </c>
    </row>
    <row r="6" spans="1:14" ht="13.5" customHeight="1">
      <c r="A6" s="108" t="s">
        <v>438</v>
      </c>
      <c r="C6" s="153">
        <v>30</v>
      </c>
      <c r="F6" s="155" t="s">
        <v>439</v>
      </c>
      <c r="H6" s="153">
        <v>21</v>
      </c>
    </row>
    <row r="7" spans="1:14">
      <c r="A7" s="10" t="s">
        <v>440</v>
      </c>
      <c r="C7" s="153">
        <v>32</v>
      </c>
      <c r="F7" s="150" t="s">
        <v>441</v>
      </c>
      <c r="H7" s="153">
        <v>41</v>
      </c>
    </row>
    <row r="8" spans="1:14">
      <c r="A8" s="10" t="s">
        <v>442</v>
      </c>
      <c r="C8" s="153">
        <v>24.5</v>
      </c>
      <c r="F8" s="150" t="s">
        <v>443</v>
      </c>
      <c r="H8" s="153">
        <v>31</v>
      </c>
    </row>
    <row r="9" spans="1:14">
      <c r="A9" s="10" t="s">
        <v>444</v>
      </c>
      <c r="C9" s="153">
        <v>78</v>
      </c>
      <c r="F9" s="10"/>
      <c r="G9" s="156" t="s">
        <v>445</v>
      </c>
      <c r="H9" s="157">
        <v>214</v>
      </c>
    </row>
    <row r="10" spans="1:14">
      <c r="A10" s="10" t="s">
        <v>446</v>
      </c>
      <c r="C10" s="153">
        <v>89</v>
      </c>
      <c r="F10" s="10"/>
      <c r="H10" s="10"/>
    </row>
    <row r="11" spans="1:14">
      <c r="A11" s="10" t="s">
        <v>226</v>
      </c>
      <c r="C11" s="153">
        <v>109</v>
      </c>
      <c r="F11" s="10"/>
      <c r="H11" s="10"/>
      <c r="J11" s="158" t="s">
        <v>447</v>
      </c>
      <c r="K11" s="159"/>
      <c r="L11" s="159"/>
      <c r="M11" s="160"/>
      <c r="N11" s="161"/>
    </row>
    <row r="12" spans="1:14">
      <c r="A12" s="10" t="s">
        <v>448</v>
      </c>
      <c r="C12" s="153">
        <v>104</v>
      </c>
      <c r="F12" s="10"/>
      <c r="H12" s="10"/>
    </row>
    <row r="13" spans="1:14">
      <c r="A13" s="10" t="s">
        <v>449</v>
      </c>
      <c r="C13" s="153">
        <v>65</v>
      </c>
      <c r="F13" s="10"/>
      <c r="H13" s="10"/>
    </row>
    <row r="14" spans="1:14">
      <c r="A14" s="10" t="s">
        <v>450</v>
      </c>
      <c r="C14" s="153">
        <v>49</v>
      </c>
      <c r="F14" s="10"/>
      <c r="H14" s="10"/>
    </row>
    <row r="15" spans="1:14">
      <c r="A15" s="162" t="s">
        <v>451</v>
      </c>
      <c r="C15" s="153">
        <v>39</v>
      </c>
      <c r="F15" s="10"/>
      <c r="H15" s="10"/>
    </row>
    <row r="16" spans="1:14">
      <c r="A16" s="10"/>
      <c r="F16" s="10"/>
    </row>
    <row r="22" spans="3:6" ht="15.75">
      <c r="C22" s="163" t="s">
        <v>452</v>
      </c>
      <c r="D22" s="163"/>
      <c r="E22" s="163"/>
      <c r="F22" s="1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87EC-0D98-4697-AEA3-0D08A78B4A77}">
  <dimension ref="A10:T28"/>
  <sheetViews>
    <sheetView topLeftCell="A16" workbookViewId="0">
      <selection activeCell="Y45" sqref="Y45"/>
    </sheetView>
  </sheetViews>
  <sheetFormatPr baseColWidth="10" defaultRowHeight="15"/>
  <cols>
    <col min="2" max="2" width="25.5703125" customWidth="1"/>
    <col min="3" max="3" width="39.28515625" customWidth="1"/>
    <col min="10" max="10" width="11" customWidth="1"/>
    <col min="11" max="11" width="23.7109375" customWidth="1"/>
    <col min="14" max="14" width="19.5703125" customWidth="1"/>
    <col min="18" max="18" width="20.42578125" customWidth="1"/>
    <col min="19" max="19" width="19.140625" customWidth="1"/>
  </cols>
  <sheetData>
    <row r="10" spans="1:20" ht="16.5" customHeight="1"/>
    <row r="11" spans="1:20">
      <c r="A11" s="220" t="s">
        <v>415</v>
      </c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2"/>
    </row>
    <row r="12" spans="1:20">
      <c r="A12" s="223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5"/>
    </row>
    <row r="13" spans="1:20">
      <c r="A13" s="140"/>
      <c r="B13" s="141" t="s">
        <v>168</v>
      </c>
      <c r="C13" s="142" t="s">
        <v>167</v>
      </c>
      <c r="D13" s="141" t="s">
        <v>166</v>
      </c>
      <c r="E13" s="141" t="s">
        <v>165</v>
      </c>
      <c r="F13" s="141" t="s">
        <v>164</v>
      </c>
      <c r="G13" s="141" t="s">
        <v>163</v>
      </c>
      <c r="H13" s="141" t="s">
        <v>162</v>
      </c>
      <c r="I13" s="141" t="s">
        <v>161</v>
      </c>
      <c r="J13" s="141" t="s">
        <v>407</v>
      </c>
      <c r="K13" s="141" t="s">
        <v>408</v>
      </c>
      <c r="L13" s="141" t="s">
        <v>0</v>
      </c>
      <c r="M13" s="141" t="s">
        <v>419</v>
      </c>
      <c r="N13" s="140"/>
      <c r="O13" s="140"/>
      <c r="P13" s="140"/>
      <c r="Q13" s="140"/>
      <c r="R13" s="140"/>
      <c r="S13" s="140"/>
      <c r="T13" s="140"/>
    </row>
    <row r="14" spans="1:20">
      <c r="A14" s="226" t="s">
        <v>133</v>
      </c>
      <c r="B14" s="143" t="s">
        <v>132</v>
      </c>
      <c r="C14" s="144" t="s">
        <v>416</v>
      </c>
      <c r="D14" s="135">
        <v>3</v>
      </c>
      <c r="E14" s="135">
        <v>10</v>
      </c>
      <c r="F14" s="136" t="s">
        <v>16</v>
      </c>
      <c r="G14" s="137">
        <v>0.65</v>
      </c>
      <c r="H14" s="135"/>
      <c r="I14" s="135" t="s">
        <v>15</v>
      </c>
      <c r="J14" s="15" t="s">
        <v>422</v>
      </c>
      <c r="K14" s="15" t="s">
        <v>423</v>
      </c>
      <c r="L14" s="15">
        <v>35</v>
      </c>
      <c r="M14" s="15" t="s">
        <v>396</v>
      </c>
      <c r="N14" s="109"/>
      <c r="O14" s="107"/>
      <c r="P14" s="108"/>
      <c r="Q14" s="18"/>
      <c r="R14" s="18"/>
      <c r="S14" s="18"/>
      <c r="T14" s="18"/>
    </row>
    <row r="15" spans="1:20">
      <c r="A15" s="227"/>
      <c r="B15" s="143" t="s">
        <v>118</v>
      </c>
      <c r="C15" s="145" t="s">
        <v>323</v>
      </c>
      <c r="D15" s="132">
        <v>3</v>
      </c>
      <c r="E15" s="132">
        <v>15</v>
      </c>
      <c r="F15" s="132" t="s">
        <v>16</v>
      </c>
      <c r="G15" s="133">
        <v>0.65</v>
      </c>
      <c r="H15" s="132"/>
      <c r="I15" s="132" t="s">
        <v>120</v>
      </c>
      <c r="J15" s="110"/>
      <c r="K15" s="138" t="s">
        <v>422</v>
      </c>
      <c r="L15" s="110"/>
      <c r="M15" s="110"/>
      <c r="N15" s="109"/>
      <c r="O15" s="110"/>
      <c r="P15" s="110"/>
      <c r="Q15" s="110"/>
      <c r="R15" s="110"/>
      <c r="S15" s="110"/>
      <c r="T15" s="111"/>
    </row>
    <row r="16" spans="1:20">
      <c r="A16" s="228"/>
      <c r="B16" s="143" t="s">
        <v>114</v>
      </c>
      <c r="C16" s="146" t="s">
        <v>417</v>
      </c>
      <c r="D16" s="134"/>
      <c r="E16" s="134"/>
      <c r="F16" s="134"/>
      <c r="G16" s="134"/>
      <c r="H16" s="134"/>
      <c r="I16" s="134"/>
      <c r="J16" s="110"/>
      <c r="K16" s="110"/>
      <c r="L16" s="110"/>
      <c r="M16" s="110"/>
      <c r="N16" s="109"/>
      <c r="O16" s="110"/>
      <c r="P16" s="110"/>
      <c r="Q16" s="110"/>
      <c r="R16" s="110"/>
      <c r="S16" s="110"/>
      <c r="T16" s="111"/>
    </row>
    <row r="17" spans="1:20">
      <c r="A17" s="229" t="s">
        <v>101</v>
      </c>
      <c r="B17" s="230" t="s">
        <v>100</v>
      </c>
      <c r="C17" s="231" t="s">
        <v>421</v>
      </c>
      <c r="D17" s="134"/>
      <c r="E17" s="134"/>
      <c r="F17" s="134"/>
      <c r="G17" s="134"/>
      <c r="H17" s="134"/>
      <c r="I17" s="134"/>
      <c r="J17" s="110"/>
      <c r="K17" s="110"/>
      <c r="L17" s="110"/>
      <c r="M17" s="110"/>
      <c r="N17" s="109"/>
      <c r="O17" s="109"/>
      <c r="P17" s="109"/>
      <c r="Q17" s="109"/>
      <c r="R17" s="109"/>
      <c r="S17" s="109"/>
      <c r="T17" s="109"/>
    </row>
    <row r="18" spans="1:20">
      <c r="A18" s="229"/>
      <c r="B18" s="230"/>
      <c r="C18" s="232"/>
      <c r="D18" s="132">
        <v>4</v>
      </c>
      <c r="E18" s="132">
        <v>15</v>
      </c>
      <c r="F18" s="133">
        <v>0.4</v>
      </c>
      <c r="G18" s="133" t="s">
        <v>92</v>
      </c>
      <c r="H18" s="132"/>
      <c r="I18" s="132" t="s">
        <v>91</v>
      </c>
      <c r="J18" s="110"/>
      <c r="K18" s="110"/>
      <c r="L18" s="110"/>
      <c r="M18" s="110"/>
      <c r="N18" s="109"/>
      <c r="O18" s="109"/>
      <c r="P18" s="109"/>
      <c r="Q18" s="109"/>
      <c r="R18" s="109"/>
      <c r="S18" s="109"/>
      <c r="T18" s="109"/>
    </row>
    <row r="19" spans="1:20">
      <c r="A19" s="229"/>
      <c r="B19" s="230"/>
      <c r="C19" s="232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06" t="s">
        <v>424</v>
      </c>
      <c r="O19" s="106"/>
      <c r="P19" s="109"/>
      <c r="Q19" s="109"/>
      <c r="R19" s="109"/>
      <c r="S19" s="109"/>
      <c r="T19" s="109"/>
    </row>
    <row r="20" spans="1:20">
      <c r="A20" s="229"/>
      <c r="B20" s="230"/>
      <c r="C20" s="232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06" t="s">
        <v>420</v>
      </c>
      <c r="O20" s="106" t="s">
        <v>425</v>
      </c>
      <c r="P20" s="109"/>
      <c r="Q20" s="109"/>
      <c r="R20" s="109"/>
      <c r="S20" s="109"/>
      <c r="T20" s="109"/>
    </row>
    <row r="21" spans="1:20">
      <c r="A21" s="229"/>
      <c r="B21" s="230"/>
      <c r="C21" s="232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06" t="s">
        <v>87</v>
      </c>
      <c r="O21" s="106" t="s">
        <v>425</v>
      </c>
      <c r="P21" s="109"/>
      <c r="Q21" s="109"/>
      <c r="R21" s="109"/>
      <c r="S21" s="109"/>
      <c r="T21" s="109"/>
    </row>
    <row r="22" spans="1:20">
      <c r="A22" s="229"/>
      <c r="B22" s="230"/>
      <c r="C22" s="232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06" t="s">
        <v>46</v>
      </c>
      <c r="O22" s="139" t="s">
        <v>425</v>
      </c>
      <c r="P22" s="109"/>
      <c r="Q22" s="109"/>
      <c r="R22" s="109"/>
      <c r="S22" s="109"/>
      <c r="T22" s="109"/>
    </row>
    <row r="23" spans="1:20">
      <c r="A23" s="229"/>
      <c r="B23" s="230"/>
      <c r="C23" s="233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06" t="s">
        <v>63</v>
      </c>
      <c r="O23" s="139" t="s">
        <v>425</v>
      </c>
      <c r="P23" s="109"/>
      <c r="Q23" s="109"/>
      <c r="R23" s="109"/>
      <c r="S23" s="109"/>
      <c r="T23" s="109"/>
    </row>
    <row r="24" spans="1:20">
      <c r="A24" s="213" t="s">
        <v>13</v>
      </c>
      <c r="B24" s="214" t="s">
        <v>12</v>
      </c>
      <c r="C24" s="217" t="s">
        <v>418</v>
      </c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34"/>
      <c r="P24" s="110"/>
      <c r="Q24" s="110"/>
      <c r="R24" s="110"/>
      <c r="S24" s="110"/>
      <c r="T24" s="110"/>
    </row>
    <row r="25" spans="1:20">
      <c r="A25" s="213"/>
      <c r="B25" s="215"/>
      <c r="C25" s="218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</row>
    <row r="26" spans="1:20">
      <c r="A26" s="213"/>
      <c r="B26" s="216"/>
      <c r="C26" s="219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</row>
    <row r="27" spans="1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>
      <c r="B28" s="80"/>
      <c r="C28" s="80"/>
      <c r="D28" s="80"/>
    </row>
  </sheetData>
  <mergeCells count="8">
    <mergeCell ref="A24:A26"/>
    <mergeCell ref="B24:B26"/>
    <mergeCell ref="C24:C26"/>
    <mergeCell ref="A11:T12"/>
    <mergeCell ref="A14:A16"/>
    <mergeCell ref="A17:A23"/>
    <mergeCell ref="B17:B23"/>
    <mergeCell ref="C17:C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00"/>
  <sheetViews>
    <sheetView topLeftCell="A10" workbookViewId="0">
      <selection activeCell="J18" sqref="J18"/>
    </sheetView>
  </sheetViews>
  <sheetFormatPr baseColWidth="10" defaultColWidth="14.42578125" defaultRowHeight="15" customHeight="1"/>
  <cols>
    <col min="1" max="7" width="10.7109375" customWidth="1"/>
    <col min="8" max="8" width="5.7109375" customWidth="1"/>
    <col min="9" max="15" width="10.7109375" customWidth="1"/>
  </cols>
  <sheetData>
    <row r="1" spans="2:15" ht="120" customHeight="1"/>
    <row r="2" spans="2:15" ht="17.25" thickTop="1" thickBot="1">
      <c r="B2" s="239" t="s">
        <v>5</v>
      </c>
      <c r="C2" s="240"/>
      <c r="D2" s="241"/>
    </row>
    <row r="3" spans="2:15" ht="17.25" thickTop="1" thickBot="1">
      <c r="B3" s="7" t="s">
        <v>1</v>
      </c>
      <c r="C3" s="7" t="s">
        <v>2</v>
      </c>
      <c r="D3" s="8" t="s">
        <v>0</v>
      </c>
      <c r="E3" s="3"/>
      <c r="F3" s="3"/>
      <c r="G3" s="3"/>
      <c r="H3" s="3"/>
      <c r="I3" s="239" t="s">
        <v>7</v>
      </c>
      <c r="J3" s="240"/>
      <c r="K3" s="240"/>
      <c r="L3" s="240"/>
      <c r="M3" s="240"/>
      <c r="N3" s="240"/>
      <c r="O3" s="241"/>
    </row>
    <row r="4" spans="2:15" ht="16.5" thickTop="1">
      <c r="B4" s="2">
        <v>76</v>
      </c>
      <c r="C4" s="2">
        <v>1.6</v>
      </c>
      <c r="D4" s="4">
        <v>36</v>
      </c>
      <c r="E4" s="3"/>
      <c r="F4" s="3"/>
      <c r="G4" s="3"/>
      <c r="H4" s="3"/>
      <c r="I4" s="2">
        <v>1.2</v>
      </c>
      <c r="J4" s="2">
        <f>E17</f>
        <v>29.687499999999993</v>
      </c>
      <c r="K4" s="2">
        <v>0.23</v>
      </c>
      <c r="L4" s="2">
        <f>D4</f>
        <v>36</v>
      </c>
      <c r="M4" s="2">
        <v>10.8</v>
      </c>
      <c r="N4" s="2">
        <v>0</v>
      </c>
      <c r="O4" s="2">
        <v>5.4</v>
      </c>
    </row>
    <row r="5" spans="2:15" ht="16.5" thickBot="1">
      <c r="B5" s="5"/>
      <c r="C5" s="5"/>
      <c r="D5" s="1"/>
      <c r="E5" s="3"/>
      <c r="F5" s="3"/>
      <c r="G5" s="3"/>
      <c r="H5" s="3"/>
      <c r="I5" s="234">
        <f>I4*J4</f>
        <v>35.624999999999993</v>
      </c>
      <c r="J5" s="169"/>
      <c r="K5" s="234">
        <f>K4*L4</f>
        <v>8.2800000000000011</v>
      </c>
      <c r="L5" s="169"/>
      <c r="M5" s="234">
        <f>M4*N4</f>
        <v>0</v>
      </c>
      <c r="N5" s="169"/>
      <c r="O5" s="2">
        <f>O4</f>
        <v>5.4</v>
      </c>
    </row>
    <row r="6" spans="2:15" ht="17.25" thickTop="1" thickBot="1">
      <c r="B6" s="243" t="s">
        <v>3</v>
      </c>
      <c r="C6" s="244"/>
      <c r="D6" s="244"/>
      <c r="E6" s="245"/>
      <c r="F6" s="3"/>
      <c r="G6" s="3"/>
      <c r="H6" s="3"/>
      <c r="I6" s="234">
        <f>I5+K5</f>
        <v>43.904999999999994</v>
      </c>
      <c r="J6" s="168"/>
      <c r="K6" s="168"/>
      <c r="L6" s="169"/>
      <c r="M6" s="234">
        <f>M5*N5</f>
        <v>0</v>
      </c>
      <c r="N6" s="169"/>
      <c r="O6" s="2">
        <f>O5</f>
        <v>5.4</v>
      </c>
    </row>
    <row r="7" spans="2:15" ht="16.5" thickTop="1">
      <c r="B7" s="234">
        <v>220</v>
      </c>
      <c r="C7" s="169"/>
      <c r="D7" s="234">
        <f>D4</f>
        <v>36</v>
      </c>
      <c r="E7" s="169"/>
      <c r="F7" s="3"/>
      <c r="G7" s="3"/>
      <c r="H7" s="3"/>
      <c r="I7" s="234">
        <f>I6-M6</f>
        <v>43.904999999999994</v>
      </c>
      <c r="J7" s="168"/>
      <c r="K7" s="168"/>
      <c r="L7" s="168"/>
      <c r="M7" s="168"/>
      <c r="N7" s="169"/>
      <c r="O7" s="2">
        <f>O6</f>
        <v>5.4</v>
      </c>
    </row>
    <row r="8" spans="2:15" ht="15.75">
      <c r="B8" s="242">
        <f>B7-D7</f>
        <v>184</v>
      </c>
      <c r="C8" s="237"/>
      <c r="D8" s="237"/>
      <c r="E8" s="238"/>
      <c r="F8" s="3"/>
      <c r="G8" s="3"/>
      <c r="H8" s="3"/>
      <c r="I8" s="236">
        <f>I7-O7</f>
        <v>38.504999999999995</v>
      </c>
      <c r="J8" s="237"/>
      <c r="K8" s="237"/>
      <c r="L8" s="237"/>
      <c r="M8" s="237"/>
      <c r="N8" s="237"/>
      <c r="O8" s="238"/>
    </row>
    <row r="9" spans="2:15" ht="16.5" thickBot="1">
      <c r="B9" s="235">
        <v>0.5</v>
      </c>
      <c r="C9" s="169"/>
      <c r="D9" s="234">
        <f>B8*B9</f>
        <v>92</v>
      </c>
      <c r="E9" s="169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17.25" thickTop="1" thickBot="1">
      <c r="B10" s="235">
        <v>0.65</v>
      </c>
      <c r="C10" s="169"/>
      <c r="D10" s="234">
        <f>B8*B10</f>
        <v>119.60000000000001</v>
      </c>
      <c r="E10" s="169"/>
      <c r="F10" s="3"/>
      <c r="G10" s="3"/>
      <c r="H10" s="3"/>
      <c r="I10" s="239" t="s">
        <v>8</v>
      </c>
      <c r="J10" s="240"/>
      <c r="K10" s="241"/>
      <c r="L10" s="3"/>
      <c r="M10" s="239" t="s">
        <v>4</v>
      </c>
      <c r="N10" s="241"/>
      <c r="O10" s="3"/>
    </row>
    <row r="11" spans="2:15" ht="16.5" thickTop="1">
      <c r="B11" s="235">
        <v>0.75</v>
      </c>
      <c r="C11" s="169"/>
      <c r="D11" s="234">
        <f>B8*B11</f>
        <v>138</v>
      </c>
      <c r="E11" s="169"/>
      <c r="F11" s="3"/>
      <c r="G11" s="3"/>
      <c r="H11" s="3"/>
      <c r="I11" s="2">
        <v>14.7</v>
      </c>
      <c r="J11" s="2">
        <f>B4</f>
        <v>76</v>
      </c>
      <c r="K11" s="2">
        <v>496</v>
      </c>
      <c r="L11" s="3"/>
      <c r="M11" s="2">
        <f>I13</f>
        <v>1613.2</v>
      </c>
      <c r="N11" s="2">
        <v>1.2</v>
      </c>
      <c r="O11" s="3"/>
    </row>
    <row r="12" spans="2:15" ht="15.75">
      <c r="B12" s="235">
        <v>0.85</v>
      </c>
      <c r="C12" s="169"/>
      <c r="D12" s="234">
        <f>B8*B12</f>
        <v>156.4</v>
      </c>
      <c r="E12" s="169"/>
      <c r="F12" s="3"/>
      <c r="G12" s="3"/>
      <c r="H12" s="3"/>
      <c r="I12" s="234">
        <f>I11*J11</f>
        <v>1117.2</v>
      </c>
      <c r="J12" s="169"/>
      <c r="K12" s="2">
        <f>K11</f>
        <v>496</v>
      </c>
      <c r="L12" s="3"/>
      <c r="M12" s="236">
        <f>M11*N11</f>
        <v>1935.84</v>
      </c>
      <c r="N12" s="238"/>
      <c r="O12" s="3"/>
    </row>
    <row r="13" spans="2:15" ht="15.75">
      <c r="B13" s="235">
        <v>0.95</v>
      </c>
      <c r="C13" s="169"/>
      <c r="D13" s="234">
        <f>B8*B13</f>
        <v>174.79999999999998</v>
      </c>
      <c r="E13" s="169"/>
      <c r="F13" s="3"/>
      <c r="G13" s="3"/>
      <c r="H13" s="3"/>
      <c r="I13" s="236">
        <f>I12+K12</f>
        <v>1613.2</v>
      </c>
      <c r="J13" s="237"/>
      <c r="K13" s="238"/>
      <c r="L13" s="3"/>
      <c r="M13" s="3"/>
      <c r="N13" s="3"/>
      <c r="O13" s="3"/>
    </row>
    <row r="14" spans="2:15" ht="16.5" thickBot="1">
      <c r="B14" s="6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ht="17.25" thickTop="1" thickBot="1">
      <c r="B15" s="239" t="s">
        <v>6</v>
      </c>
      <c r="C15" s="240"/>
      <c r="D15" s="240"/>
      <c r="E15" s="241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ht="16.5" thickTop="1">
      <c r="B16" s="2" t="s">
        <v>2</v>
      </c>
      <c r="C16" s="2">
        <f>C4</f>
        <v>1.6</v>
      </c>
      <c r="D16" s="2">
        <f>C4</f>
        <v>1.6</v>
      </c>
      <c r="E16" s="2">
        <f>C16*D16</f>
        <v>2.5600000000000005</v>
      </c>
      <c r="F16" s="3"/>
      <c r="G16" s="3"/>
      <c r="H16" s="3"/>
    </row>
    <row r="17" spans="2:15" ht="15.75">
      <c r="B17" s="2" t="s">
        <v>1</v>
      </c>
      <c r="C17" s="2">
        <f>B4</f>
        <v>76</v>
      </c>
      <c r="D17" s="2">
        <f>E16</f>
        <v>2.5600000000000005</v>
      </c>
      <c r="E17" s="2">
        <f>C17/D17</f>
        <v>29.687499999999993</v>
      </c>
      <c r="F17" s="3"/>
      <c r="G17" s="3"/>
      <c r="H17" s="3"/>
    </row>
    <row r="18" spans="2:15" ht="18" thickBot="1">
      <c r="B18" s="3"/>
      <c r="C18" s="3"/>
      <c r="D18" s="3"/>
      <c r="E18" s="3"/>
      <c r="F18" s="3"/>
      <c r="G18" s="3"/>
      <c r="H18" s="3"/>
      <c r="K18" s="77" t="s">
        <v>374</v>
      </c>
      <c r="L18" s="78"/>
      <c r="M18" s="78"/>
      <c r="N18" s="66"/>
      <c r="O18" s="67"/>
    </row>
    <row r="19" spans="2:15" ht="17.25" thickTop="1" thickBot="1">
      <c r="B19" s="239" t="s">
        <v>9</v>
      </c>
      <c r="C19" s="240"/>
      <c r="D19" s="240"/>
      <c r="E19" s="240"/>
      <c r="F19" s="240"/>
      <c r="G19" s="241"/>
      <c r="H19" s="3"/>
      <c r="K19" s="68" t="s">
        <v>376</v>
      </c>
      <c r="L19" s="69"/>
      <c r="M19" s="69"/>
      <c r="N19" s="69" t="s">
        <v>375</v>
      </c>
      <c r="O19" s="70"/>
    </row>
    <row r="20" spans="2:15" ht="16.5" thickTop="1">
      <c r="B20" s="2">
        <v>0.184</v>
      </c>
      <c r="C20" s="2">
        <f>B4</f>
        <v>76</v>
      </c>
      <c r="D20" s="2">
        <v>34.5</v>
      </c>
      <c r="E20" s="2">
        <f>C4</f>
        <v>1.6</v>
      </c>
      <c r="F20" s="2">
        <v>35.270000000000003</v>
      </c>
      <c r="G20" s="2">
        <v>0.72</v>
      </c>
      <c r="H20" s="3"/>
      <c r="K20" s="74" t="s">
        <v>377</v>
      </c>
      <c r="L20" s="75"/>
      <c r="M20" s="75"/>
      <c r="N20" s="75" t="s">
        <v>378</v>
      </c>
      <c r="O20" s="76"/>
    </row>
    <row r="21" spans="2:15" ht="15.75" customHeight="1">
      <c r="B21" s="234">
        <f>B20*C20</f>
        <v>13.984</v>
      </c>
      <c r="C21" s="169"/>
      <c r="D21" s="234">
        <f>D20*E20</f>
        <v>55.2</v>
      </c>
      <c r="E21" s="169"/>
      <c r="F21" s="2">
        <f>F20</f>
        <v>35.270000000000003</v>
      </c>
      <c r="G21" s="2">
        <v>0.72</v>
      </c>
      <c r="H21" s="3"/>
      <c r="K21" s="74" t="s">
        <v>379</v>
      </c>
      <c r="L21" s="75"/>
      <c r="M21" s="75"/>
      <c r="N21" s="75" t="s">
        <v>380</v>
      </c>
      <c r="O21" s="76"/>
    </row>
    <row r="22" spans="2:15" ht="15.75" customHeight="1">
      <c r="B22" s="234">
        <f>B21+D21</f>
        <v>69.183999999999997</v>
      </c>
      <c r="C22" s="168"/>
      <c r="D22" s="168"/>
      <c r="E22" s="169"/>
      <c r="F22" s="2">
        <f>F21</f>
        <v>35.270000000000003</v>
      </c>
      <c r="G22" s="2">
        <v>0.72</v>
      </c>
      <c r="H22" s="3"/>
      <c r="K22" s="74" t="s">
        <v>381</v>
      </c>
      <c r="L22" s="75"/>
      <c r="M22" s="75"/>
      <c r="N22" s="75" t="s">
        <v>382</v>
      </c>
      <c r="O22" s="76"/>
    </row>
    <row r="23" spans="2:15" ht="15.75" customHeight="1">
      <c r="B23" s="234">
        <f>B22-F22</f>
        <v>33.913999999999994</v>
      </c>
      <c r="C23" s="168"/>
      <c r="D23" s="168"/>
      <c r="E23" s="168"/>
      <c r="F23" s="169"/>
      <c r="G23" s="2">
        <v>0.72</v>
      </c>
      <c r="H23" s="3"/>
      <c r="K23" s="74" t="s">
        <v>383</v>
      </c>
      <c r="L23" s="75"/>
      <c r="M23" s="75"/>
      <c r="N23" s="75" t="s">
        <v>384</v>
      </c>
      <c r="O23" s="76"/>
    </row>
    <row r="24" spans="2:15" ht="15.75" customHeight="1">
      <c r="B24" s="236">
        <f>B23/G23</f>
        <v>47.102777777777774</v>
      </c>
      <c r="C24" s="237"/>
      <c r="D24" s="237"/>
      <c r="E24" s="237"/>
      <c r="F24" s="237"/>
      <c r="G24" s="238"/>
      <c r="H24" s="3"/>
      <c r="K24" s="74" t="s">
        <v>385</v>
      </c>
      <c r="L24" s="75"/>
      <c r="M24" s="75"/>
      <c r="N24" s="75" t="s">
        <v>386</v>
      </c>
      <c r="O24" s="76"/>
    </row>
    <row r="25" spans="2:15" ht="15.75" customHeight="1">
      <c r="K25" s="74" t="s">
        <v>387</v>
      </c>
      <c r="L25" s="75"/>
      <c r="M25" s="75" t="s">
        <v>388</v>
      </c>
      <c r="N25" s="75"/>
      <c r="O25" s="76"/>
    </row>
    <row r="26" spans="2:15" ht="15.75" customHeight="1">
      <c r="K26" s="71" t="s">
        <v>389</v>
      </c>
      <c r="L26" s="72"/>
      <c r="M26" s="72"/>
      <c r="N26" s="72" t="s">
        <v>390</v>
      </c>
      <c r="O26" s="73"/>
    </row>
    <row r="27" spans="2:15" ht="15.75" customHeight="1"/>
    <row r="28" spans="2:15" ht="15.75" customHeight="1"/>
    <row r="29" spans="2:15" ht="15.75" customHeight="1"/>
    <row r="30" spans="2:15" ht="15.75" customHeight="1"/>
    <row r="31" spans="2:15" ht="15.75" customHeight="1"/>
    <row r="32" spans="2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5">
    <mergeCell ref="K5:L5"/>
    <mergeCell ref="I6:L6"/>
    <mergeCell ref="B6:E6"/>
    <mergeCell ref="B7:C7"/>
    <mergeCell ref="D7:E7"/>
    <mergeCell ref="I8:O8"/>
    <mergeCell ref="I10:K10"/>
    <mergeCell ref="M10:N10"/>
    <mergeCell ref="I12:J12"/>
    <mergeCell ref="M12:N12"/>
    <mergeCell ref="I13:K13"/>
    <mergeCell ref="B9:C9"/>
    <mergeCell ref="B2:D2"/>
    <mergeCell ref="I3:O3"/>
    <mergeCell ref="I5:J5"/>
    <mergeCell ref="M5:N5"/>
    <mergeCell ref="M6:N6"/>
    <mergeCell ref="I7:N7"/>
    <mergeCell ref="D9:E9"/>
    <mergeCell ref="B8:E8"/>
    <mergeCell ref="B10:C10"/>
    <mergeCell ref="D10:E10"/>
    <mergeCell ref="B11:C11"/>
    <mergeCell ref="D11:E11"/>
    <mergeCell ref="D12:E12"/>
    <mergeCell ref="D13:E13"/>
    <mergeCell ref="B22:E22"/>
    <mergeCell ref="B23:F23"/>
    <mergeCell ref="B12:C12"/>
    <mergeCell ref="B13:C13"/>
    <mergeCell ref="B24:G24"/>
    <mergeCell ref="B15:E15"/>
    <mergeCell ref="B19:G19"/>
    <mergeCell ref="B21:C21"/>
    <mergeCell ref="D21:E21"/>
  </mergeCells>
  <pageMargins left="0.7" right="0.7" top="0.75" bottom="0.75" header="0" footer="0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4E36-59EA-4A52-84DF-B50B8DF059F8}">
  <dimension ref="B1:Q97"/>
  <sheetViews>
    <sheetView topLeftCell="D16" workbookViewId="0">
      <selection activeCell="C21" sqref="C21"/>
    </sheetView>
  </sheetViews>
  <sheetFormatPr baseColWidth="10" defaultColWidth="9.140625" defaultRowHeight="15"/>
  <cols>
    <col min="1" max="1" width="9.140625" style="9"/>
    <col min="2" max="2" width="14" style="9" customWidth="1"/>
    <col min="3" max="3" width="35.7109375" style="9" customWidth="1"/>
    <col min="4" max="4" width="66.7109375" style="9" customWidth="1"/>
    <col min="5" max="5" width="44.28515625" style="9" customWidth="1"/>
    <col min="6" max="6" width="54.140625" style="9" customWidth="1"/>
    <col min="7" max="7" width="6.85546875" style="9" hidden="1" customWidth="1"/>
    <col min="8" max="8" width="9.140625" style="9" hidden="1" customWidth="1"/>
    <col min="9" max="9" width="0.42578125" style="9" customWidth="1"/>
    <col min="10" max="10" width="5.7109375" style="9" hidden="1" customWidth="1"/>
    <col min="11" max="11" width="9.140625" style="9" hidden="1" customWidth="1"/>
    <col min="12" max="12" width="9.140625" style="9"/>
    <col min="13" max="13" width="2.140625" style="9" customWidth="1"/>
    <col min="14" max="14" width="9.140625" style="9" hidden="1" customWidth="1"/>
    <col min="15" max="15" width="6.85546875" style="9" customWidth="1"/>
    <col min="16" max="17" width="9.140625" style="9" hidden="1" customWidth="1"/>
    <col min="18" max="16384" width="9.140625" style="9"/>
  </cols>
  <sheetData>
    <row r="1" spans="2:8" ht="132.75" customHeight="1">
      <c r="B1" s="29"/>
      <c r="C1" s="30"/>
      <c r="D1" s="79" t="s">
        <v>311</v>
      </c>
      <c r="E1" s="30"/>
      <c r="F1" s="31"/>
    </row>
    <row r="2" spans="2:8" ht="15.75">
      <c r="B2" s="254" t="s">
        <v>312</v>
      </c>
      <c r="C2" s="255"/>
      <c r="D2" s="255"/>
      <c r="E2" s="255"/>
      <c r="F2" s="256"/>
    </row>
    <row r="3" spans="2:8" ht="15.75">
      <c r="B3" s="32" t="s">
        <v>313</v>
      </c>
      <c r="C3" s="33" t="s">
        <v>314</v>
      </c>
      <c r="D3" s="257"/>
      <c r="E3" s="258"/>
      <c r="F3" s="259"/>
    </row>
    <row r="4" spans="2:8" ht="15.75">
      <c r="B4" s="34"/>
      <c r="C4" s="35" t="s">
        <v>315</v>
      </c>
      <c r="D4" s="36"/>
      <c r="E4" s="36"/>
      <c r="F4" s="36"/>
    </row>
    <row r="5" spans="2:8" ht="17.25">
      <c r="B5" s="37"/>
      <c r="C5" s="38" t="s">
        <v>316</v>
      </c>
      <c r="D5" s="39" t="s">
        <v>317</v>
      </c>
      <c r="E5" s="40" t="s">
        <v>318</v>
      </c>
      <c r="F5" s="41" t="s">
        <v>319</v>
      </c>
      <c r="G5" s="42"/>
    </row>
    <row r="6" spans="2:8" ht="63" customHeight="1">
      <c r="B6" s="260" t="s">
        <v>320</v>
      </c>
      <c r="C6" s="43" t="s">
        <v>321</v>
      </c>
      <c r="D6" s="44" t="s">
        <v>322</v>
      </c>
      <c r="E6" s="45" t="s">
        <v>323</v>
      </c>
      <c r="F6" s="263" t="s">
        <v>324</v>
      </c>
    </row>
    <row r="7" spans="2:8" ht="45" customHeight="1">
      <c r="B7" s="261"/>
      <c r="C7" s="46" t="s">
        <v>325</v>
      </c>
      <c r="D7" s="47" t="s">
        <v>326</v>
      </c>
      <c r="E7" s="47" t="s">
        <v>327</v>
      </c>
      <c r="F7" s="264"/>
    </row>
    <row r="8" spans="2:8" ht="73.5" customHeight="1">
      <c r="B8" s="262"/>
      <c r="C8" s="48" t="s">
        <v>328</v>
      </c>
      <c r="D8" s="49" t="s">
        <v>329</v>
      </c>
      <c r="E8" s="48" t="s">
        <v>330</v>
      </c>
      <c r="F8" s="265"/>
      <c r="H8" s="50"/>
    </row>
    <row r="9" spans="2:8" ht="43.5" customHeight="1">
      <c r="B9" s="266" t="s">
        <v>331</v>
      </c>
      <c r="C9" s="43" t="s">
        <v>332</v>
      </c>
      <c r="D9" s="43" t="s">
        <v>333</v>
      </c>
      <c r="E9" s="45" t="s">
        <v>334</v>
      </c>
      <c r="F9" s="249" t="s">
        <v>335</v>
      </c>
    </row>
    <row r="10" spans="2:8" ht="43.5" customHeight="1">
      <c r="B10" s="267"/>
      <c r="C10" s="47" t="s">
        <v>336</v>
      </c>
      <c r="D10" s="47" t="s">
        <v>337</v>
      </c>
      <c r="E10" s="46" t="s">
        <v>334</v>
      </c>
      <c r="F10" s="250"/>
    </row>
    <row r="11" spans="2:8" ht="43.5" customHeight="1">
      <c r="B11" s="267"/>
      <c r="C11" s="51" t="s">
        <v>338</v>
      </c>
      <c r="D11" s="51" t="s">
        <v>339</v>
      </c>
      <c r="E11" s="46" t="s">
        <v>340</v>
      </c>
      <c r="F11" s="250"/>
    </row>
    <row r="12" spans="2:8" ht="43.5" customHeight="1">
      <c r="B12" s="268"/>
      <c r="C12" s="52" t="s">
        <v>341</v>
      </c>
      <c r="D12" s="52" t="s">
        <v>342</v>
      </c>
      <c r="E12" s="48" t="s">
        <v>340</v>
      </c>
      <c r="F12" s="251"/>
      <c r="H12" s="50"/>
    </row>
    <row r="13" spans="2:8" ht="49.5" customHeight="1">
      <c r="B13" s="246" t="s">
        <v>343</v>
      </c>
      <c r="C13" s="43" t="s">
        <v>344</v>
      </c>
      <c r="D13" s="43" t="s">
        <v>345</v>
      </c>
      <c r="E13" s="45" t="s">
        <v>346</v>
      </c>
      <c r="F13" s="249" t="s">
        <v>347</v>
      </c>
    </row>
    <row r="14" spans="2:8" ht="49.5" customHeight="1">
      <c r="B14" s="247"/>
      <c r="C14" s="53" t="s">
        <v>348</v>
      </c>
      <c r="D14" s="46" t="s">
        <v>349</v>
      </c>
      <c r="E14" s="46" t="s">
        <v>350</v>
      </c>
      <c r="F14" s="250"/>
    </row>
    <row r="15" spans="2:8" ht="49.5" customHeight="1">
      <c r="B15" s="248"/>
      <c r="C15" s="49" t="s">
        <v>351</v>
      </c>
      <c r="D15" s="48" t="s">
        <v>352</v>
      </c>
      <c r="E15" s="48" t="s">
        <v>350</v>
      </c>
      <c r="F15" s="251"/>
      <c r="H15" s="50"/>
    </row>
    <row r="16" spans="2:8" ht="15.75">
      <c r="B16" s="252" t="s">
        <v>353</v>
      </c>
      <c r="C16" s="253"/>
      <c r="D16" s="54" t="s">
        <v>354</v>
      </c>
      <c r="E16" s="55"/>
      <c r="F16" s="55" t="s">
        <v>355</v>
      </c>
    </row>
    <row r="17" spans="2:6">
      <c r="B17" s="56"/>
      <c r="C17" s="57" t="s">
        <v>356</v>
      </c>
      <c r="D17" s="58" t="s">
        <v>5</v>
      </c>
      <c r="E17" s="59"/>
      <c r="F17" s="59"/>
    </row>
    <row r="97" spans="6:6" ht="18">
      <c r="F97" s="60"/>
    </row>
  </sheetData>
  <mergeCells count="9">
    <mergeCell ref="B13:B15"/>
    <mergeCell ref="F13:F15"/>
    <mergeCell ref="B16:C16"/>
    <mergeCell ref="B2:F2"/>
    <mergeCell ref="D3:F3"/>
    <mergeCell ref="B6:B8"/>
    <mergeCell ref="F6:F8"/>
    <mergeCell ref="B9:B12"/>
    <mergeCell ref="F9:F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720F-D71E-4270-8290-3FEEADE82986}">
  <dimension ref="H11:I43"/>
  <sheetViews>
    <sheetView topLeftCell="E20" workbookViewId="0">
      <selection activeCell="H43" sqref="H43"/>
    </sheetView>
  </sheetViews>
  <sheetFormatPr baseColWidth="10" defaultRowHeight="15"/>
  <sheetData>
    <row r="11" spans="8:9" ht="18.75">
      <c r="H11" s="147" t="s">
        <v>426</v>
      </c>
      <c r="I11" s="147"/>
    </row>
    <row r="43" spans="8:8">
      <c r="H43" s="80" t="s">
        <v>427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7E03-5C4C-4443-BAEE-97BAFDE5F840}">
  <dimension ref="A3:CE86"/>
  <sheetViews>
    <sheetView topLeftCell="A16" zoomScale="60" zoomScaleNormal="60" workbookViewId="0">
      <selection activeCell="C7" sqref="C7"/>
    </sheetView>
  </sheetViews>
  <sheetFormatPr baseColWidth="10" defaultRowHeight="15"/>
  <cols>
    <col min="1" max="1" width="11.42578125" style="9"/>
    <col min="2" max="2" width="36.28515625" style="9" bestFit="1" customWidth="1"/>
    <col min="3" max="3" width="58.5703125" style="9" customWidth="1"/>
    <col min="4" max="4" width="70.28515625" style="9" customWidth="1"/>
    <col min="5" max="5" width="51.28515625" style="9" customWidth="1"/>
    <col min="6" max="6" width="16.42578125" style="9" customWidth="1"/>
    <col min="7" max="7" width="14.85546875" style="9" customWidth="1"/>
    <col min="8" max="8" width="10.42578125" style="9" customWidth="1"/>
    <col min="9" max="9" width="19.85546875" style="9" customWidth="1"/>
    <col min="10" max="10" width="9.28515625" style="9" customWidth="1"/>
    <col min="11" max="11" width="8.140625" style="9" customWidth="1"/>
    <col min="12" max="12" width="11.42578125" style="9"/>
    <col min="13" max="13" width="5.42578125" style="9" customWidth="1"/>
    <col min="14" max="14" width="29.28515625" style="9" customWidth="1"/>
    <col min="15" max="15" width="37" style="9" customWidth="1"/>
    <col min="16" max="16" width="38.28515625" style="9" customWidth="1"/>
    <col min="17" max="17" width="51" style="9" customWidth="1"/>
    <col min="18" max="18" width="38.42578125" style="9" customWidth="1"/>
    <col min="19" max="19" width="37" style="9" customWidth="1"/>
    <col min="20" max="20" width="30.28515625" style="9" customWidth="1"/>
    <col min="21" max="21" width="16" style="9" customWidth="1"/>
    <col min="22" max="22" width="11.42578125" style="9"/>
    <col min="23" max="23" width="31.7109375" style="9" customWidth="1"/>
    <col min="24" max="24" width="66.85546875" style="9" customWidth="1"/>
    <col min="25" max="31" width="11.42578125" style="9"/>
    <col min="32" max="32" width="12.7109375" style="9" customWidth="1"/>
    <col min="33" max="33" width="0.42578125" style="9" customWidth="1"/>
    <col min="34" max="34" width="3.28515625" style="9" hidden="1" customWidth="1"/>
    <col min="35" max="35" width="29.140625" style="9" customWidth="1"/>
    <col min="36" max="36" width="28.7109375" style="9" customWidth="1"/>
    <col min="37" max="37" width="36" style="9" customWidth="1"/>
    <col min="38" max="38" width="36.140625" style="9" customWidth="1"/>
    <col min="39" max="39" width="43.28515625" style="9" customWidth="1"/>
    <col min="40" max="40" width="23.140625" style="9" customWidth="1"/>
    <col min="41" max="41" width="15.85546875" style="9" customWidth="1"/>
    <col min="42" max="43" width="11.42578125" style="9"/>
    <col min="44" max="44" width="28.140625" style="9" bestFit="1" customWidth="1"/>
    <col min="45" max="45" width="55.7109375" style="9" customWidth="1"/>
    <col min="46" max="50" width="11.42578125" style="9"/>
    <col min="51" max="51" width="12.85546875" style="9" customWidth="1"/>
    <col min="52" max="55" width="11.42578125" style="9"/>
    <col min="56" max="56" width="32.7109375" style="9" customWidth="1"/>
    <col min="57" max="57" width="50" style="9" customWidth="1"/>
    <col min="58" max="58" width="31" style="9" customWidth="1"/>
    <col min="59" max="59" width="26.42578125" style="9" customWidth="1"/>
    <col min="60" max="60" width="34.5703125" style="9" customWidth="1"/>
    <col min="61" max="61" width="19.85546875" style="9" customWidth="1"/>
    <col min="62" max="62" width="18.5703125" style="9" customWidth="1"/>
    <col min="63" max="63" width="13.85546875" style="9" customWidth="1"/>
    <col min="64" max="64" width="11.42578125" style="9"/>
    <col min="65" max="65" width="28.140625" style="9" bestFit="1" customWidth="1"/>
    <col min="66" max="66" width="49" style="9" customWidth="1"/>
    <col min="67" max="68" width="11.42578125" style="9"/>
    <col min="69" max="69" width="12.5703125" style="9" customWidth="1"/>
    <col min="70" max="71" width="11.42578125" style="9"/>
    <col min="72" max="72" width="15.85546875" style="9" customWidth="1"/>
    <col min="73" max="76" width="11.42578125" style="9"/>
    <col min="77" max="77" width="24.42578125" style="9" customWidth="1"/>
    <col min="78" max="78" width="33.140625" style="9" customWidth="1"/>
    <col min="79" max="79" width="28.5703125" style="9" customWidth="1"/>
    <col min="80" max="80" width="36.42578125" style="9" customWidth="1"/>
    <col min="81" max="81" width="29.85546875" style="9" customWidth="1"/>
    <col min="82" max="82" width="16.140625" style="9" customWidth="1"/>
    <col min="83" max="83" width="15.28515625" style="9" customWidth="1"/>
    <col min="84" max="16384" width="11.42578125" style="9"/>
  </cols>
  <sheetData>
    <row r="3" spans="1:83">
      <c r="C3" s="125"/>
      <c r="D3" s="125"/>
      <c r="E3" s="125"/>
    </row>
    <row r="4" spans="1:83" ht="15.75">
      <c r="C4" s="126"/>
      <c r="D4" s="126"/>
      <c r="E4" s="126"/>
      <c r="F4" s="82"/>
      <c r="G4" s="82"/>
    </row>
    <row r="5" spans="1:83" ht="15.75">
      <c r="C5" s="126" t="s">
        <v>266</v>
      </c>
      <c r="D5" s="126" t="s">
        <v>400</v>
      </c>
      <c r="E5" s="126"/>
      <c r="F5" s="82"/>
      <c r="G5" s="82"/>
    </row>
    <row r="6" spans="1:83" ht="15.75">
      <c r="C6" s="126" t="s">
        <v>270</v>
      </c>
      <c r="D6" s="126" t="s">
        <v>399</v>
      </c>
      <c r="E6" s="126"/>
      <c r="F6" s="82"/>
      <c r="G6" s="82"/>
    </row>
    <row r="7" spans="1:83" ht="15.75">
      <c r="C7" s="126" t="s">
        <v>267</v>
      </c>
      <c r="D7" s="126" t="s">
        <v>398</v>
      </c>
      <c r="E7" s="126"/>
      <c r="F7" s="82"/>
      <c r="G7" s="82"/>
    </row>
    <row r="8" spans="1:83" ht="15.75">
      <c r="C8" s="126" t="s">
        <v>161</v>
      </c>
      <c r="D8" s="126" t="s">
        <v>397</v>
      </c>
      <c r="E8" s="126"/>
      <c r="F8" s="82"/>
      <c r="G8" s="82"/>
    </row>
    <row r="9" spans="1:83" ht="15.75">
      <c r="C9" s="126" t="s">
        <v>268</v>
      </c>
      <c r="D9" s="126">
        <v>4</v>
      </c>
      <c r="E9" s="126"/>
      <c r="F9" s="82"/>
      <c r="G9" s="82"/>
    </row>
    <row r="10" spans="1:83" ht="15.75">
      <c r="C10" s="126" t="s">
        <v>269</v>
      </c>
      <c r="D10" s="126"/>
      <c r="E10" s="127" t="s">
        <v>401</v>
      </c>
      <c r="F10" s="82"/>
      <c r="G10" s="82"/>
    </row>
    <row r="11" spans="1:83" ht="15.75">
      <c r="C11" s="126" t="s">
        <v>271</v>
      </c>
      <c r="D11" s="126" t="s">
        <v>402</v>
      </c>
      <c r="E11" s="126"/>
      <c r="F11" s="82"/>
      <c r="G11" s="82"/>
    </row>
    <row r="12" spans="1:83" ht="15.75">
      <c r="C12" s="82"/>
      <c r="D12" s="82"/>
      <c r="E12" s="82"/>
      <c r="F12" s="82"/>
      <c r="G12" s="82"/>
    </row>
    <row r="13" spans="1:83">
      <c r="A13" s="278" t="s">
        <v>175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269" t="s">
        <v>174</v>
      </c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70"/>
      <c r="BA13" s="270"/>
      <c r="BB13" s="270"/>
      <c r="BC13" s="270"/>
      <c r="BD13" s="270"/>
      <c r="BE13" s="270"/>
      <c r="BF13" s="270"/>
      <c r="BG13" s="270"/>
      <c r="BH13" s="270"/>
      <c r="BI13" s="270"/>
      <c r="BJ13" s="270"/>
      <c r="BK13" s="270"/>
      <c r="BL13" s="270"/>
      <c r="BM13" s="270"/>
      <c r="BN13" s="270"/>
      <c r="BO13" s="270"/>
      <c r="BP13" s="270"/>
      <c r="BQ13" s="270"/>
      <c r="BR13" s="270"/>
      <c r="BS13" s="270"/>
      <c r="BT13" s="270"/>
      <c r="BU13" s="270"/>
      <c r="BV13" s="270"/>
      <c r="BW13" s="270"/>
      <c r="BX13" s="270"/>
      <c r="BY13" s="270"/>
      <c r="BZ13" s="270"/>
      <c r="CA13" s="270"/>
      <c r="CB13" s="270"/>
      <c r="CC13" s="270"/>
      <c r="CD13" s="270"/>
      <c r="CE13" s="270"/>
    </row>
    <row r="14" spans="1:83">
      <c r="A14" s="281"/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271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0"/>
      <c r="BN14" s="270"/>
      <c r="BO14" s="270"/>
      <c r="BP14" s="270"/>
      <c r="BQ14" s="270"/>
      <c r="BR14" s="270"/>
      <c r="BS14" s="270"/>
      <c r="BT14" s="270"/>
      <c r="BU14" s="270"/>
      <c r="BV14" s="270"/>
      <c r="BW14" s="270"/>
      <c r="BX14" s="270"/>
      <c r="BY14" s="270"/>
      <c r="BZ14" s="270"/>
      <c r="CA14" s="270"/>
      <c r="CB14" s="270"/>
      <c r="CC14" s="270"/>
      <c r="CD14" s="270"/>
      <c r="CE14" s="270"/>
    </row>
    <row r="15" spans="1:83">
      <c r="A15" s="284" t="s">
        <v>173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271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0"/>
      <c r="BK15" s="270"/>
      <c r="BL15" s="270"/>
      <c r="BM15" s="270"/>
      <c r="BN15" s="270"/>
      <c r="BO15" s="270"/>
      <c r="BP15" s="270"/>
      <c r="BQ15" s="270"/>
      <c r="BR15" s="270"/>
      <c r="BS15" s="270"/>
      <c r="BT15" s="270"/>
      <c r="BU15" s="270"/>
      <c r="BV15" s="270"/>
      <c r="BW15" s="270"/>
      <c r="BX15" s="270"/>
      <c r="BY15" s="270"/>
      <c r="BZ15" s="270"/>
      <c r="CA15" s="270"/>
      <c r="CB15" s="270"/>
      <c r="CC15" s="270"/>
      <c r="CD15" s="270"/>
      <c r="CE15" s="270"/>
    </row>
    <row r="16" spans="1:83">
      <c r="A16" s="287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271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0"/>
      <c r="AX16" s="270"/>
      <c r="AY16" s="270"/>
      <c r="AZ16" s="270"/>
      <c r="BA16" s="270"/>
      <c r="BB16" s="270"/>
      <c r="BC16" s="270"/>
      <c r="BD16" s="270"/>
      <c r="BE16" s="270"/>
      <c r="BF16" s="270"/>
      <c r="BG16" s="270"/>
      <c r="BH16" s="270"/>
      <c r="BI16" s="270"/>
      <c r="BJ16" s="270"/>
      <c r="BK16" s="270"/>
      <c r="BL16" s="270"/>
      <c r="BM16" s="270"/>
      <c r="BN16" s="270"/>
      <c r="BO16" s="270"/>
      <c r="BP16" s="270"/>
      <c r="BQ16" s="270"/>
      <c r="BR16" s="270"/>
      <c r="BS16" s="270"/>
      <c r="BT16" s="270"/>
      <c r="BU16" s="270"/>
      <c r="BV16" s="270"/>
      <c r="BW16" s="270"/>
      <c r="BX16" s="270"/>
      <c r="BY16" s="270"/>
      <c r="BZ16" s="270"/>
      <c r="CA16" s="270"/>
      <c r="CB16" s="270"/>
      <c r="CC16" s="270"/>
      <c r="CD16" s="270"/>
      <c r="CE16" s="270"/>
    </row>
    <row r="17" spans="1:25" ht="15" customHeight="1">
      <c r="A17" s="272" t="s">
        <v>414</v>
      </c>
      <c r="B17" s="273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4"/>
      <c r="N17" s="290" t="s">
        <v>172</v>
      </c>
      <c r="O17" s="291"/>
      <c r="P17" s="291"/>
      <c r="Q17" s="291"/>
      <c r="R17" s="291"/>
      <c r="S17" s="291"/>
      <c r="T17" s="292"/>
    </row>
    <row r="18" spans="1:25">
      <c r="A18" s="275"/>
      <c r="B18" s="276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7"/>
      <c r="N18" s="293"/>
      <c r="O18" s="294"/>
      <c r="P18" s="294"/>
      <c r="Q18" s="294"/>
      <c r="R18" s="294"/>
      <c r="S18" s="294"/>
      <c r="T18" s="295"/>
    </row>
    <row r="19" spans="1:25" ht="54" customHeight="1">
      <c r="A19" s="22"/>
      <c r="B19" s="21" t="s">
        <v>168</v>
      </c>
      <c r="C19" s="23" t="s">
        <v>167</v>
      </c>
      <c r="D19" s="21" t="s">
        <v>166</v>
      </c>
      <c r="E19" s="21" t="s">
        <v>165</v>
      </c>
      <c r="F19" s="21" t="s">
        <v>164</v>
      </c>
      <c r="G19" s="21"/>
      <c r="H19" s="21" t="s">
        <v>162</v>
      </c>
      <c r="I19" s="21" t="s">
        <v>161</v>
      </c>
      <c r="J19" s="21" t="s">
        <v>160</v>
      </c>
      <c r="K19" s="21" t="s">
        <v>159</v>
      </c>
      <c r="L19" s="21"/>
      <c r="M19" s="21"/>
      <c r="N19" s="22" t="s">
        <v>158</v>
      </c>
      <c r="O19" s="22" t="s">
        <v>157</v>
      </c>
      <c r="P19" s="22" t="s">
        <v>156</v>
      </c>
      <c r="Q19" s="22" t="s">
        <v>155</v>
      </c>
      <c r="R19" s="22" t="s">
        <v>154</v>
      </c>
      <c r="S19" s="22" t="s">
        <v>153</v>
      </c>
      <c r="T19" s="22" t="s">
        <v>152</v>
      </c>
    </row>
    <row r="20" spans="1:25" ht="23.25">
      <c r="A20" s="302" t="s">
        <v>133</v>
      </c>
      <c r="B20" s="13" t="s">
        <v>132</v>
      </c>
      <c r="C20" s="101" t="s">
        <v>150</v>
      </c>
      <c r="D20" s="102">
        <v>3</v>
      </c>
      <c r="E20" s="102">
        <v>10</v>
      </c>
      <c r="F20" s="114" t="s">
        <v>16</v>
      </c>
      <c r="G20" s="116">
        <v>0.65</v>
      </c>
      <c r="H20" s="114"/>
      <c r="I20" s="114" t="s">
        <v>15</v>
      </c>
      <c r="J20" s="114">
        <v>35</v>
      </c>
      <c r="K20" s="114" t="s">
        <v>130</v>
      </c>
      <c r="L20" s="94"/>
      <c r="M20" s="94"/>
      <c r="N20" s="95" t="s">
        <v>148</v>
      </c>
      <c r="O20" s="103" t="s">
        <v>147</v>
      </c>
      <c r="P20" s="95" t="s">
        <v>146</v>
      </c>
      <c r="Q20" s="104" t="s">
        <v>145</v>
      </c>
      <c r="R20" s="104" t="s">
        <v>144</v>
      </c>
      <c r="S20" s="104" t="s">
        <v>137</v>
      </c>
      <c r="T20" s="104" t="s">
        <v>143</v>
      </c>
      <c r="U20" s="89"/>
      <c r="V20" s="89"/>
      <c r="W20" s="89"/>
      <c r="X20" s="89"/>
      <c r="Y20" s="89"/>
    </row>
    <row r="21" spans="1:25" ht="23.25">
      <c r="A21" s="303"/>
      <c r="B21" s="13" t="s">
        <v>118</v>
      </c>
      <c r="C21" s="93" t="s">
        <v>122</v>
      </c>
      <c r="D21" s="102">
        <v>3</v>
      </c>
      <c r="E21" s="102">
        <v>15</v>
      </c>
      <c r="F21" s="114" t="s">
        <v>16</v>
      </c>
      <c r="G21" s="116">
        <v>0.65</v>
      </c>
      <c r="H21" s="114"/>
      <c r="I21" s="114" t="s">
        <v>120</v>
      </c>
      <c r="J21" s="114"/>
      <c r="K21" s="114"/>
      <c r="L21" s="97"/>
      <c r="M21" s="97"/>
      <c r="N21" s="97"/>
      <c r="O21" s="97"/>
      <c r="P21" s="97"/>
      <c r="Q21" s="97"/>
      <c r="R21" s="97"/>
      <c r="S21" s="97"/>
      <c r="T21" s="97"/>
      <c r="U21" s="89"/>
      <c r="V21" s="89"/>
      <c r="W21" s="89"/>
      <c r="X21" s="89"/>
      <c r="Y21" s="89"/>
    </row>
    <row r="22" spans="1:25" ht="23.25">
      <c r="A22" s="304"/>
      <c r="B22" s="13" t="s">
        <v>114</v>
      </c>
      <c r="C22" s="93" t="s">
        <v>116</v>
      </c>
      <c r="D22" s="102"/>
      <c r="E22" s="102"/>
      <c r="F22" s="114"/>
      <c r="G22" s="114"/>
      <c r="H22" s="114"/>
      <c r="I22" s="114"/>
      <c r="J22" s="114"/>
      <c r="K22" s="114"/>
      <c r="L22" s="97"/>
      <c r="M22" s="97"/>
      <c r="N22" s="97"/>
      <c r="O22" s="97"/>
      <c r="P22" s="97"/>
      <c r="Q22" s="97"/>
      <c r="R22" s="97"/>
      <c r="S22" s="97"/>
      <c r="T22" s="97"/>
      <c r="U22" s="89"/>
      <c r="V22" s="89"/>
      <c r="W22" s="89"/>
      <c r="X22" s="89"/>
      <c r="Y22" s="89"/>
    </row>
    <row r="23" spans="1:25" ht="23.25">
      <c r="A23" s="306" t="s">
        <v>101</v>
      </c>
      <c r="B23" s="307" t="s">
        <v>100</v>
      </c>
      <c r="C23" s="296" t="s">
        <v>403</v>
      </c>
      <c r="D23" s="102"/>
      <c r="E23" s="102"/>
      <c r="F23" s="114"/>
      <c r="G23" s="114"/>
      <c r="H23" s="114"/>
      <c r="I23" s="114"/>
      <c r="J23" s="114"/>
      <c r="K23" s="114"/>
      <c r="L23" s="97"/>
      <c r="M23" s="97"/>
      <c r="N23" s="105" t="s">
        <v>111</v>
      </c>
      <c r="O23" s="95" t="s">
        <v>95</v>
      </c>
      <c r="P23" s="95" t="s">
        <v>110</v>
      </c>
      <c r="Q23" s="95" t="s">
        <v>94</v>
      </c>
      <c r="R23" s="95" t="s">
        <v>109</v>
      </c>
      <c r="S23" s="95" t="s">
        <v>108</v>
      </c>
      <c r="T23" s="95" t="s">
        <v>16</v>
      </c>
      <c r="U23" s="89"/>
      <c r="V23" s="89"/>
      <c r="W23" s="89"/>
      <c r="X23" s="89"/>
      <c r="Y23" s="89"/>
    </row>
    <row r="24" spans="1:25" ht="23.25">
      <c r="A24" s="306"/>
      <c r="B24" s="307"/>
      <c r="C24" s="297"/>
      <c r="D24" s="102">
        <v>4</v>
      </c>
      <c r="E24" s="102">
        <v>15</v>
      </c>
      <c r="F24" s="116">
        <v>0.3</v>
      </c>
      <c r="G24" s="116" t="s">
        <v>92</v>
      </c>
      <c r="H24" s="114"/>
      <c r="I24" s="114" t="s">
        <v>93</v>
      </c>
      <c r="J24" s="114"/>
      <c r="K24" s="114"/>
      <c r="L24" s="97"/>
      <c r="M24" s="97"/>
      <c r="N24" s="95" t="s">
        <v>55</v>
      </c>
      <c r="O24" s="95" t="s">
        <v>90</v>
      </c>
      <c r="P24" s="95" t="s">
        <v>89</v>
      </c>
      <c r="Q24" s="95" t="s">
        <v>88</v>
      </c>
      <c r="R24" s="95" t="s">
        <v>87</v>
      </c>
      <c r="S24" s="95" t="s">
        <v>86</v>
      </c>
      <c r="T24" s="95" t="s">
        <v>16</v>
      </c>
      <c r="U24" s="89"/>
      <c r="V24" s="89"/>
      <c r="W24" s="89"/>
      <c r="X24" s="89"/>
      <c r="Y24" s="89"/>
    </row>
    <row r="25" spans="1:25" ht="23.25">
      <c r="A25" s="306"/>
      <c r="B25" s="307"/>
      <c r="C25" s="297"/>
      <c r="D25" s="102"/>
      <c r="E25" s="102"/>
      <c r="F25" s="114"/>
      <c r="G25" s="114"/>
      <c r="H25" s="114"/>
      <c r="I25" s="114"/>
      <c r="J25" s="114"/>
      <c r="K25" s="114"/>
      <c r="L25" s="97"/>
      <c r="M25" s="97"/>
      <c r="N25" s="95" t="s">
        <v>78</v>
      </c>
      <c r="O25" s="95" t="s">
        <v>54</v>
      </c>
      <c r="P25" s="95" t="s">
        <v>77</v>
      </c>
      <c r="Q25" s="95" t="s">
        <v>59</v>
      </c>
      <c r="R25" s="95" t="s">
        <v>46</v>
      </c>
      <c r="S25" s="95" t="s">
        <v>76</v>
      </c>
      <c r="T25" s="95" t="s">
        <v>16</v>
      </c>
      <c r="U25" s="89"/>
      <c r="V25" s="89"/>
      <c r="W25" s="89"/>
      <c r="X25" s="89"/>
      <c r="Y25" s="89"/>
    </row>
    <row r="26" spans="1:25" ht="23.25">
      <c r="A26" s="306"/>
      <c r="B26" s="307"/>
      <c r="C26" s="297"/>
      <c r="D26" s="102"/>
      <c r="E26" s="102"/>
      <c r="F26" s="114"/>
      <c r="G26" s="114"/>
      <c r="H26" s="114"/>
      <c r="I26" s="114"/>
      <c r="J26" s="114"/>
      <c r="K26" s="114"/>
      <c r="L26" s="97"/>
      <c r="M26" s="97"/>
      <c r="N26" s="95" t="s">
        <v>69</v>
      </c>
      <c r="O26" s="95" t="s">
        <v>68</v>
      </c>
      <c r="P26" s="95" t="s">
        <v>67</v>
      </c>
      <c r="Q26" s="95" t="s">
        <v>66</v>
      </c>
      <c r="R26" s="95" t="s">
        <v>63</v>
      </c>
      <c r="S26" s="95" t="s">
        <v>65</v>
      </c>
      <c r="T26" s="95" t="s">
        <v>16</v>
      </c>
      <c r="U26" s="89"/>
      <c r="V26" s="89"/>
      <c r="W26" s="89"/>
      <c r="X26" s="89"/>
      <c r="Y26" s="89"/>
    </row>
    <row r="27" spans="1:25" ht="23.25">
      <c r="A27" s="306"/>
      <c r="B27" s="307"/>
      <c r="C27" s="297"/>
      <c r="D27" s="102"/>
      <c r="E27" s="102"/>
      <c r="F27" s="114"/>
      <c r="G27" s="114"/>
      <c r="H27" s="114"/>
      <c r="I27" s="114"/>
      <c r="J27" s="114"/>
      <c r="K27" s="114"/>
      <c r="L27" s="97"/>
      <c r="M27" s="97"/>
      <c r="N27" s="95" t="s">
        <v>52</v>
      </c>
      <c r="O27" s="95" t="s">
        <v>51</v>
      </c>
      <c r="P27" s="95" t="s">
        <v>50</v>
      </c>
      <c r="Q27" s="95" t="s">
        <v>49</v>
      </c>
      <c r="R27" s="95" t="s">
        <v>48</v>
      </c>
      <c r="S27" s="95" t="s">
        <v>47</v>
      </c>
      <c r="T27" s="95" t="s">
        <v>16</v>
      </c>
      <c r="U27" s="89"/>
      <c r="V27" s="89"/>
      <c r="W27" s="89"/>
      <c r="X27" s="89"/>
      <c r="Y27" s="89"/>
    </row>
    <row r="28" spans="1:25" ht="23.25">
      <c r="A28" s="306"/>
      <c r="B28" s="307"/>
      <c r="C28" s="297"/>
      <c r="D28" s="102"/>
      <c r="E28" s="102"/>
      <c r="F28" s="114"/>
      <c r="G28" s="114"/>
      <c r="H28" s="114"/>
      <c r="I28" s="114"/>
      <c r="J28" s="114"/>
      <c r="K28" s="114"/>
      <c r="L28" s="97"/>
      <c r="M28" s="97"/>
      <c r="N28" s="95" t="s">
        <v>36</v>
      </c>
      <c r="O28" s="95" t="s">
        <v>35</v>
      </c>
      <c r="P28" s="95" t="s">
        <v>34</v>
      </c>
      <c r="Q28" s="95" t="s">
        <v>33</v>
      </c>
      <c r="R28" s="95" t="s">
        <v>32</v>
      </c>
      <c r="S28" s="95" t="s">
        <v>31</v>
      </c>
      <c r="T28" s="95" t="s">
        <v>16</v>
      </c>
      <c r="U28" s="89"/>
      <c r="V28" s="89"/>
      <c r="W28" s="89"/>
      <c r="X28" s="89"/>
      <c r="Y28" s="89"/>
    </row>
    <row r="29" spans="1:25" ht="23.25">
      <c r="A29" s="306"/>
      <c r="B29" s="307"/>
      <c r="C29" s="298"/>
      <c r="D29" s="102"/>
      <c r="E29" s="102"/>
      <c r="F29" s="114"/>
      <c r="G29" s="114"/>
      <c r="H29" s="114"/>
      <c r="I29" s="114"/>
      <c r="J29" s="114"/>
      <c r="K29" s="114"/>
      <c r="L29" s="97"/>
      <c r="M29" s="97"/>
      <c r="N29" s="95" t="s">
        <v>24</v>
      </c>
      <c r="O29" s="95" t="s">
        <v>23</v>
      </c>
      <c r="P29" s="95"/>
      <c r="Q29" s="95" t="s">
        <v>22</v>
      </c>
      <c r="R29" s="95"/>
      <c r="S29" s="95" t="s">
        <v>21</v>
      </c>
      <c r="T29" s="95" t="s">
        <v>16</v>
      </c>
      <c r="U29" s="89"/>
      <c r="V29" s="89"/>
      <c r="W29" s="89"/>
      <c r="X29" s="89"/>
      <c r="Y29" s="89"/>
    </row>
    <row r="30" spans="1:25" ht="23.25">
      <c r="A30" s="305" t="s">
        <v>13</v>
      </c>
      <c r="B30" s="308" t="s">
        <v>12</v>
      </c>
      <c r="C30" s="299" t="s">
        <v>18</v>
      </c>
      <c r="D30" s="102">
        <v>2</v>
      </c>
      <c r="E30" s="102" t="s">
        <v>17</v>
      </c>
      <c r="F30" s="114" t="s">
        <v>16</v>
      </c>
      <c r="G30" s="114"/>
      <c r="H30" s="114"/>
      <c r="I30" s="114" t="s">
        <v>15</v>
      </c>
      <c r="J30" s="114"/>
      <c r="K30" s="114"/>
      <c r="L30" s="97"/>
      <c r="M30" s="97"/>
      <c r="N30" s="97"/>
      <c r="O30" s="97"/>
      <c r="P30" s="97"/>
      <c r="Q30" s="97"/>
      <c r="R30" s="97"/>
      <c r="S30" s="97"/>
      <c r="T30" s="97"/>
    </row>
    <row r="31" spans="1:25" ht="23.25">
      <c r="A31" s="305"/>
      <c r="B31" s="309"/>
      <c r="C31" s="300"/>
      <c r="D31" s="115"/>
      <c r="E31" s="115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</row>
    <row r="32" spans="1:25" ht="23.25">
      <c r="A32" s="305"/>
      <c r="B32" s="310"/>
      <c r="C32" s="301"/>
      <c r="D32" s="84"/>
      <c r="E32" s="115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</row>
    <row r="35" spans="1:51" ht="15" customHeight="1">
      <c r="A35" s="311" t="s">
        <v>171</v>
      </c>
      <c r="B35" s="312"/>
      <c r="C35" s="312"/>
      <c r="D35" s="312"/>
      <c r="E35" s="312"/>
      <c r="F35" s="312"/>
      <c r="G35" s="312"/>
      <c r="H35" s="312"/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3"/>
      <c r="AY35" s="9" t="s">
        <v>10</v>
      </c>
    </row>
    <row r="36" spans="1:51">
      <c r="A36" s="314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6"/>
    </row>
    <row r="37" spans="1:51" ht="32.25" customHeight="1">
      <c r="A37" s="22"/>
      <c r="B37" s="21" t="s">
        <v>168</v>
      </c>
      <c r="C37" s="23" t="s">
        <v>167</v>
      </c>
      <c r="D37" s="21" t="s">
        <v>166</v>
      </c>
      <c r="E37" s="21" t="s">
        <v>165</v>
      </c>
      <c r="F37" s="21" t="s">
        <v>164</v>
      </c>
      <c r="G37" s="21" t="s">
        <v>163</v>
      </c>
      <c r="H37" s="21" t="s">
        <v>162</v>
      </c>
      <c r="I37" s="21" t="s">
        <v>161</v>
      </c>
      <c r="J37" s="21" t="s">
        <v>160</v>
      </c>
      <c r="K37" s="21" t="s">
        <v>159</v>
      </c>
      <c r="L37" s="21"/>
      <c r="M37" s="21"/>
      <c r="N37" s="22" t="s">
        <v>158</v>
      </c>
      <c r="O37" s="22" t="s">
        <v>157</v>
      </c>
      <c r="P37" s="22" t="s">
        <v>156</v>
      </c>
      <c r="Q37" s="22" t="s">
        <v>155</v>
      </c>
      <c r="R37" s="22" t="s">
        <v>154</v>
      </c>
      <c r="S37" s="22" t="s">
        <v>153</v>
      </c>
      <c r="T37" s="22" t="s">
        <v>152</v>
      </c>
    </row>
    <row r="38" spans="1:51" ht="23.25">
      <c r="A38" s="317" t="s">
        <v>133</v>
      </c>
      <c r="B38" s="13" t="s">
        <v>132</v>
      </c>
      <c r="C38" s="92" t="s">
        <v>149</v>
      </c>
      <c r="D38" s="112">
        <v>3</v>
      </c>
      <c r="E38" s="112">
        <v>10</v>
      </c>
      <c r="F38" s="103" t="s">
        <v>16</v>
      </c>
      <c r="G38" s="121">
        <v>0.65</v>
      </c>
      <c r="H38" s="96"/>
      <c r="I38" s="96" t="s">
        <v>15</v>
      </c>
      <c r="J38" s="85">
        <v>35</v>
      </c>
      <c r="K38" s="85" t="s">
        <v>130</v>
      </c>
      <c r="L38" s="85"/>
      <c r="M38" s="85"/>
      <c r="N38" s="95" t="s">
        <v>148</v>
      </c>
      <c r="O38" s="96" t="s">
        <v>147</v>
      </c>
      <c r="P38" s="87" t="s">
        <v>146</v>
      </c>
      <c r="Q38" s="88" t="s">
        <v>145</v>
      </c>
      <c r="R38" s="88" t="s">
        <v>144</v>
      </c>
      <c r="S38" s="88" t="s">
        <v>137</v>
      </c>
      <c r="T38" s="88" t="s">
        <v>143</v>
      </c>
    </row>
    <row r="39" spans="1:51" ht="23.25">
      <c r="A39" s="318"/>
      <c r="B39" s="13" t="s">
        <v>118</v>
      </c>
      <c r="C39" s="99" t="s">
        <v>121</v>
      </c>
      <c r="D39" s="122">
        <v>3</v>
      </c>
      <c r="E39" s="102">
        <v>15</v>
      </c>
      <c r="F39" s="114" t="s">
        <v>16</v>
      </c>
      <c r="G39" s="116">
        <v>0.65</v>
      </c>
      <c r="H39" s="114"/>
      <c r="I39" s="114" t="s">
        <v>120</v>
      </c>
      <c r="J39" s="84"/>
      <c r="K39" s="84"/>
      <c r="L39" s="84"/>
      <c r="M39" s="84"/>
      <c r="N39" s="97"/>
      <c r="O39" s="84"/>
      <c r="P39" s="84"/>
      <c r="Q39" s="84"/>
      <c r="R39" s="84"/>
      <c r="S39" s="84"/>
      <c r="T39" s="83"/>
    </row>
    <row r="40" spans="1:51" ht="23.25">
      <c r="A40" s="319"/>
      <c r="B40" s="13" t="s">
        <v>114</v>
      </c>
      <c r="C40" s="100"/>
      <c r="D40" s="123"/>
      <c r="E40" s="124"/>
      <c r="F40" s="115"/>
      <c r="G40" s="115"/>
      <c r="H40" s="115"/>
      <c r="I40" s="115"/>
      <c r="J40" s="84"/>
      <c r="K40" s="84"/>
      <c r="L40" s="84"/>
      <c r="M40" s="84"/>
      <c r="N40" s="97"/>
      <c r="O40" s="84"/>
      <c r="P40" s="84"/>
      <c r="Q40" s="84"/>
      <c r="R40" s="84"/>
      <c r="S40" s="84"/>
      <c r="T40" s="83"/>
    </row>
    <row r="41" spans="1:51" ht="23.25">
      <c r="A41" s="320" t="s">
        <v>101</v>
      </c>
      <c r="B41" s="307" t="s">
        <v>100</v>
      </c>
      <c r="C41" s="321" t="s">
        <v>411</v>
      </c>
      <c r="D41" s="123"/>
      <c r="E41" s="124"/>
      <c r="F41" s="115"/>
      <c r="G41" s="115"/>
      <c r="H41" s="115"/>
      <c r="I41" s="115"/>
      <c r="J41" s="84"/>
      <c r="K41" s="84"/>
      <c r="L41" s="84"/>
      <c r="M41" s="84"/>
      <c r="N41" s="98" t="s">
        <v>111</v>
      </c>
      <c r="O41" s="97" t="s">
        <v>95</v>
      </c>
      <c r="P41" s="97" t="s">
        <v>110</v>
      </c>
      <c r="Q41" s="97" t="s">
        <v>94</v>
      </c>
      <c r="R41" s="97" t="s">
        <v>109</v>
      </c>
      <c r="S41" s="97" t="s">
        <v>108</v>
      </c>
      <c r="T41" s="97" t="s">
        <v>16</v>
      </c>
    </row>
    <row r="42" spans="1:51" ht="23.25">
      <c r="A42" s="320"/>
      <c r="B42" s="307"/>
      <c r="C42" s="322"/>
      <c r="D42" s="122">
        <v>4</v>
      </c>
      <c r="E42" s="102">
        <v>15</v>
      </c>
      <c r="F42" s="116">
        <v>0.4</v>
      </c>
      <c r="G42" s="116" t="s">
        <v>92</v>
      </c>
      <c r="H42" s="114"/>
      <c r="I42" s="114" t="s">
        <v>412</v>
      </c>
      <c r="J42" s="84"/>
      <c r="K42" s="84"/>
      <c r="L42" s="84"/>
      <c r="M42" s="84"/>
      <c r="N42" s="97" t="s">
        <v>55</v>
      </c>
      <c r="O42" s="97" t="s">
        <v>90</v>
      </c>
      <c r="P42" s="97" t="s">
        <v>89</v>
      </c>
      <c r="Q42" s="97" t="s">
        <v>88</v>
      </c>
      <c r="R42" s="97" t="s">
        <v>87</v>
      </c>
      <c r="S42" s="97" t="s">
        <v>86</v>
      </c>
      <c r="T42" s="97" t="s">
        <v>16</v>
      </c>
    </row>
    <row r="43" spans="1:51" ht="23.25">
      <c r="A43" s="320"/>
      <c r="B43" s="307"/>
      <c r="C43" s="322"/>
      <c r="D43" s="113"/>
      <c r="E43" s="115"/>
      <c r="F43" s="84"/>
      <c r="G43" s="84"/>
      <c r="H43" s="84"/>
      <c r="I43" s="84"/>
      <c r="J43" s="84"/>
      <c r="K43" s="84"/>
      <c r="L43" s="84"/>
      <c r="M43" s="84"/>
      <c r="N43" s="97" t="s">
        <v>78</v>
      </c>
      <c r="O43" s="97" t="s">
        <v>54</v>
      </c>
      <c r="P43" s="97" t="s">
        <v>77</v>
      </c>
      <c r="Q43" s="97" t="s">
        <v>59</v>
      </c>
      <c r="R43" s="97" t="s">
        <v>46</v>
      </c>
      <c r="S43" s="97" t="s">
        <v>76</v>
      </c>
      <c r="T43" s="97" t="s">
        <v>16</v>
      </c>
    </row>
    <row r="44" spans="1:51" ht="23.25">
      <c r="A44" s="320"/>
      <c r="B44" s="307"/>
      <c r="C44" s="322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97" t="s">
        <v>69</v>
      </c>
      <c r="O44" s="97" t="s">
        <v>68</v>
      </c>
      <c r="P44" s="97" t="s">
        <v>67</v>
      </c>
      <c r="Q44" s="97" t="s">
        <v>66</v>
      </c>
      <c r="R44" s="97" t="s">
        <v>63</v>
      </c>
      <c r="S44" s="97" t="s">
        <v>65</v>
      </c>
      <c r="T44" s="97" t="s">
        <v>16</v>
      </c>
    </row>
    <row r="45" spans="1:51" ht="23.25">
      <c r="A45" s="320"/>
      <c r="B45" s="307"/>
      <c r="C45" s="322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97" t="s">
        <v>52</v>
      </c>
      <c r="O45" s="97" t="s">
        <v>51</v>
      </c>
      <c r="P45" s="97" t="s">
        <v>50</v>
      </c>
      <c r="Q45" s="97" t="s">
        <v>49</v>
      </c>
      <c r="R45" s="97" t="s">
        <v>48</v>
      </c>
      <c r="S45" s="97" t="s">
        <v>47</v>
      </c>
      <c r="T45" s="97" t="s">
        <v>16</v>
      </c>
    </row>
    <row r="46" spans="1:51" ht="23.25">
      <c r="A46" s="320"/>
      <c r="B46" s="307"/>
      <c r="C46" s="322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97" t="s">
        <v>36</v>
      </c>
      <c r="O46" s="97" t="s">
        <v>35</v>
      </c>
      <c r="P46" s="97" t="s">
        <v>34</v>
      </c>
      <c r="Q46" s="97" t="s">
        <v>33</v>
      </c>
      <c r="R46" s="97" t="s">
        <v>32</v>
      </c>
      <c r="S46" s="97" t="s">
        <v>31</v>
      </c>
      <c r="T46" s="97" t="s">
        <v>16</v>
      </c>
    </row>
    <row r="47" spans="1:51" ht="23.25">
      <c r="A47" s="320"/>
      <c r="B47" s="307"/>
      <c r="C47" s="323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97" t="s">
        <v>24</v>
      </c>
      <c r="O47" s="97" t="s">
        <v>23</v>
      </c>
      <c r="P47" s="97"/>
      <c r="Q47" s="97" t="s">
        <v>22</v>
      </c>
      <c r="R47" s="97"/>
      <c r="S47" s="97" t="s">
        <v>21</v>
      </c>
      <c r="T47" s="97" t="s">
        <v>16</v>
      </c>
    </row>
    <row r="48" spans="1:51" ht="23.25">
      <c r="A48" s="324" t="s">
        <v>13</v>
      </c>
      <c r="B48" s="308" t="s">
        <v>12</v>
      </c>
      <c r="C48" s="325" t="s">
        <v>405</v>
      </c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 t="s">
        <v>409</v>
      </c>
      <c r="O48" s="84"/>
      <c r="P48" s="84"/>
      <c r="Q48" s="84" t="s">
        <v>410</v>
      </c>
      <c r="R48" s="84"/>
      <c r="S48" s="84"/>
      <c r="T48" s="84"/>
    </row>
    <row r="49" spans="1:21" ht="23.25">
      <c r="A49" s="324"/>
      <c r="B49" s="309"/>
      <c r="C49" s="326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</row>
    <row r="50" spans="1:21" ht="23.25">
      <c r="A50" s="324"/>
      <c r="B50" s="310"/>
      <c r="C50" s="327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</row>
    <row r="53" spans="1:21">
      <c r="A53" s="328" t="s">
        <v>170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30"/>
    </row>
    <row r="54" spans="1:21">
      <c r="A54" s="331"/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3"/>
    </row>
    <row r="55" spans="1:21">
      <c r="A55" s="22"/>
      <c r="B55" s="21" t="s">
        <v>168</v>
      </c>
      <c r="C55" s="23" t="s">
        <v>167</v>
      </c>
      <c r="D55" s="21" t="s">
        <v>166</v>
      </c>
      <c r="E55" s="21" t="s">
        <v>165</v>
      </c>
      <c r="F55" s="21" t="s">
        <v>164</v>
      </c>
      <c r="G55" s="21" t="s">
        <v>163</v>
      </c>
      <c r="H55" s="21" t="s">
        <v>162</v>
      </c>
      <c r="I55" s="21" t="s">
        <v>161</v>
      </c>
      <c r="J55" s="21" t="s">
        <v>160</v>
      </c>
      <c r="K55" s="21" t="s">
        <v>159</v>
      </c>
      <c r="L55" s="21"/>
      <c r="M55" s="21"/>
      <c r="N55" s="22" t="s">
        <v>158</v>
      </c>
      <c r="O55" s="22" t="s">
        <v>157</v>
      </c>
      <c r="P55" s="22" t="s">
        <v>156</v>
      </c>
      <c r="Q55" s="22" t="s">
        <v>155</v>
      </c>
      <c r="R55" s="22" t="s">
        <v>154</v>
      </c>
      <c r="S55" s="22" t="s">
        <v>153</v>
      </c>
      <c r="T55" s="22" t="s">
        <v>152</v>
      </c>
    </row>
    <row r="56" spans="1:21" ht="23.25">
      <c r="A56" s="317" t="s">
        <v>133</v>
      </c>
      <c r="B56" s="13" t="s">
        <v>132</v>
      </c>
      <c r="C56" s="92" t="s">
        <v>142</v>
      </c>
      <c r="D56" s="16">
        <v>3</v>
      </c>
      <c r="E56" s="16" t="s">
        <v>141</v>
      </c>
      <c r="F56" s="117" t="s">
        <v>16</v>
      </c>
      <c r="G56" s="17">
        <v>0.65</v>
      </c>
      <c r="H56" s="16"/>
      <c r="I56" s="16" t="s">
        <v>140</v>
      </c>
      <c r="J56" s="16">
        <v>35</v>
      </c>
      <c r="K56" s="16" t="s">
        <v>130</v>
      </c>
      <c r="L56" s="15"/>
      <c r="M56" s="15"/>
      <c r="N56" s="20" t="s">
        <v>139</v>
      </c>
      <c r="O56" s="20" t="s">
        <v>138</v>
      </c>
      <c r="P56" s="20" t="s">
        <v>137</v>
      </c>
      <c r="Q56" s="19" t="s">
        <v>136</v>
      </c>
      <c r="R56" s="19" t="s">
        <v>135</v>
      </c>
      <c r="S56" s="19" t="s">
        <v>134</v>
      </c>
      <c r="T56" s="18" t="s">
        <v>413</v>
      </c>
    </row>
    <row r="57" spans="1:21" ht="23.25">
      <c r="A57" s="318"/>
      <c r="B57" s="13" t="s">
        <v>118</v>
      </c>
      <c r="C57" s="93" t="s">
        <v>119</v>
      </c>
      <c r="D57" s="12">
        <v>3</v>
      </c>
      <c r="E57" s="12">
        <v>10</v>
      </c>
      <c r="F57" s="118" t="s">
        <v>16</v>
      </c>
      <c r="G57" s="14">
        <v>0.75</v>
      </c>
      <c r="H57" s="11"/>
      <c r="I57" s="12" t="s">
        <v>15</v>
      </c>
      <c r="J57" s="11"/>
      <c r="K57" s="11"/>
      <c r="L57" s="10"/>
      <c r="M57" s="10"/>
      <c r="N57" s="10"/>
      <c r="O57" s="10"/>
      <c r="P57" s="10"/>
      <c r="Q57" s="10"/>
      <c r="R57" s="10"/>
      <c r="S57" s="10"/>
      <c r="T57" s="10"/>
    </row>
    <row r="58" spans="1:21" ht="23.25">
      <c r="A58" s="319"/>
      <c r="B58" s="13" t="s">
        <v>114</v>
      </c>
      <c r="C58" s="93" t="s">
        <v>115</v>
      </c>
      <c r="D58" s="12">
        <v>3</v>
      </c>
      <c r="E58" s="12">
        <v>10</v>
      </c>
      <c r="F58" s="118" t="s">
        <v>16</v>
      </c>
      <c r="G58" s="14">
        <v>0.85</v>
      </c>
      <c r="H58" s="11"/>
      <c r="I58" s="12" t="s">
        <v>64</v>
      </c>
      <c r="J58" s="11"/>
      <c r="K58" s="11"/>
      <c r="L58" s="10"/>
      <c r="M58" s="10"/>
      <c r="N58" s="10"/>
      <c r="O58" s="10"/>
      <c r="P58" s="10"/>
      <c r="Q58" s="10"/>
      <c r="R58" s="10"/>
      <c r="S58" s="10"/>
      <c r="T58" s="10"/>
      <c r="U58" s="81" t="s">
        <v>406</v>
      </c>
    </row>
    <row r="59" spans="1:21" ht="23.25">
      <c r="A59" s="320" t="s">
        <v>101</v>
      </c>
      <c r="B59" s="307" t="s">
        <v>100</v>
      </c>
      <c r="C59" s="334" t="s">
        <v>404</v>
      </c>
      <c r="D59" s="12"/>
      <c r="E59" s="12"/>
      <c r="F59" s="118"/>
      <c r="G59" s="11"/>
      <c r="H59" s="11"/>
      <c r="I59" s="11"/>
      <c r="J59" s="11"/>
      <c r="K59" s="11"/>
      <c r="L59" s="10"/>
      <c r="M59" s="10"/>
      <c r="N59" s="83" t="s">
        <v>107</v>
      </c>
      <c r="O59" s="83" t="s">
        <v>106</v>
      </c>
      <c r="P59" s="83" t="s">
        <v>105</v>
      </c>
      <c r="Q59" s="83" t="s">
        <v>104</v>
      </c>
      <c r="R59" s="83" t="s">
        <v>103</v>
      </c>
      <c r="S59" s="83" t="s">
        <v>102</v>
      </c>
      <c r="T59" s="10"/>
    </row>
    <row r="60" spans="1:21" ht="23.25">
      <c r="A60" s="320"/>
      <c r="B60" s="307"/>
      <c r="C60" s="335"/>
      <c r="D60" s="12"/>
      <c r="E60" s="12"/>
      <c r="F60" s="118"/>
      <c r="G60" s="11"/>
      <c r="H60" s="11"/>
      <c r="I60" s="11"/>
      <c r="J60" s="11"/>
      <c r="K60" s="11"/>
      <c r="L60" s="10"/>
      <c r="M60" s="10"/>
      <c r="N60" s="83" t="s">
        <v>85</v>
      </c>
      <c r="O60" s="83" t="s">
        <v>84</v>
      </c>
      <c r="P60" s="83" t="s">
        <v>83</v>
      </c>
      <c r="Q60" s="83" t="s">
        <v>54</v>
      </c>
      <c r="R60" s="83" t="s">
        <v>82</v>
      </c>
      <c r="S60" s="83"/>
      <c r="T60" s="10"/>
    </row>
    <row r="61" spans="1:21" ht="23.25">
      <c r="A61" s="320"/>
      <c r="B61" s="307"/>
      <c r="C61" s="335"/>
      <c r="D61" s="12"/>
      <c r="E61" s="12"/>
      <c r="F61" s="118"/>
      <c r="G61" s="11"/>
      <c r="H61" s="11"/>
      <c r="I61" s="11"/>
      <c r="J61" s="11"/>
      <c r="K61" s="11"/>
      <c r="L61" s="10"/>
      <c r="M61" s="10"/>
      <c r="N61" s="83" t="s">
        <v>75</v>
      </c>
      <c r="O61" s="83" t="s">
        <v>74</v>
      </c>
      <c r="P61" s="83" t="s">
        <v>73</v>
      </c>
      <c r="Q61" s="83" t="s">
        <v>70</v>
      </c>
      <c r="R61" s="83" t="s">
        <v>66</v>
      </c>
      <c r="S61" s="83"/>
      <c r="T61" s="10"/>
    </row>
    <row r="62" spans="1:21" ht="23.25">
      <c r="A62" s="320"/>
      <c r="B62" s="307"/>
      <c r="C62" s="335"/>
      <c r="D62" s="12">
        <v>4</v>
      </c>
      <c r="E62" s="12">
        <v>10</v>
      </c>
      <c r="F62" s="119">
        <v>0.3</v>
      </c>
      <c r="G62" s="11"/>
      <c r="H62" s="11"/>
      <c r="I62" s="12" t="s">
        <v>64</v>
      </c>
      <c r="J62" s="11"/>
      <c r="K62" s="11"/>
      <c r="L62" s="10"/>
      <c r="M62" s="10"/>
      <c r="N62" s="83" t="s">
        <v>63</v>
      </c>
      <c r="O62" s="83" t="s">
        <v>62</v>
      </c>
      <c r="P62" s="83" t="s">
        <v>61</v>
      </c>
      <c r="Q62" s="83" t="s">
        <v>60</v>
      </c>
      <c r="R62" s="83" t="s">
        <v>59</v>
      </c>
      <c r="S62" s="83"/>
      <c r="T62" s="10"/>
    </row>
    <row r="63" spans="1:21" ht="23.25">
      <c r="A63" s="320"/>
      <c r="B63" s="307"/>
      <c r="C63" s="335"/>
      <c r="D63" s="120"/>
      <c r="E63" s="120"/>
      <c r="F63" s="120"/>
      <c r="G63" s="10"/>
      <c r="H63" s="10"/>
      <c r="I63" s="10"/>
      <c r="J63" s="10"/>
      <c r="K63" s="10"/>
      <c r="L63" s="10"/>
      <c r="M63" s="10"/>
      <c r="N63" s="83" t="s">
        <v>46</v>
      </c>
      <c r="O63" s="83" t="s">
        <v>45</v>
      </c>
      <c r="P63" s="83" t="s">
        <v>44</v>
      </c>
      <c r="Q63" s="83" t="s">
        <v>43</v>
      </c>
      <c r="R63" s="83" t="s">
        <v>42</v>
      </c>
      <c r="S63" s="83"/>
      <c r="T63" s="10"/>
    </row>
    <row r="64" spans="1:21" ht="23.25">
      <c r="A64" s="320"/>
      <c r="B64" s="307"/>
      <c r="C64" s="335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83" t="s">
        <v>30</v>
      </c>
      <c r="O64" s="83"/>
      <c r="P64" s="83" t="s">
        <v>29</v>
      </c>
      <c r="Q64" s="83" t="s">
        <v>28</v>
      </c>
      <c r="R64" s="83" t="s">
        <v>27</v>
      </c>
      <c r="S64" s="83"/>
      <c r="T64" s="10"/>
    </row>
    <row r="65" spans="1:21" ht="23.25">
      <c r="A65" s="320"/>
      <c r="B65" s="307"/>
      <c r="C65" s="336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83" t="s">
        <v>20</v>
      </c>
      <c r="O65" s="83"/>
      <c r="P65" s="83"/>
      <c r="Q65" s="84"/>
      <c r="R65" s="83" t="s">
        <v>19</v>
      </c>
      <c r="S65" s="83"/>
      <c r="T65" s="10"/>
    </row>
    <row r="66" spans="1:21" ht="23.25">
      <c r="A66" s="324" t="s">
        <v>13</v>
      </c>
      <c r="B66" s="308" t="s">
        <v>12</v>
      </c>
      <c r="C66" s="337" t="s">
        <v>14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84"/>
      <c r="O66" s="84"/>
      <c r="P66" s="84"/>
      <c r="Q66" s="84"/>
      <c r="R66" s="84"/>
      <c r="S66" s="84"/>
      <c r="T66" s="10"/>
    </row>
    <row r="67" spans="1:21">
      <c r="A67" s="324"/>
      <c r="B67" s="309"/>
      <c r="C67" s="338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1">
      <c r="A68" s="324"/>
      <c r="B68" s="310"/>
      <c r="C68" s="33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71" spans="1:21">
      <c r="A71" s="343" t="s">
        <v>169</v>
      </c>
      <c r="B71" s="344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4"/>
      <c r="N71" s="344"/>
      <c r="O71" s="344"/>
      <c r="P71" s="344"/>
      <c r="Q71" s="344"/>
      <c r="R71" s="344"/>
      <c r="S71" s="344"/>
      <c r="T71" s="344"/>
    </row>
    <row r="72" spans="1:21">
      <c r="A72" s="345"/>
      <c r="B72" s="346"/>
      <c r="C72" s="346"/>
      <c r="D72" s="346"/>
      <c r="E72" s="346"/>
      <c r="F72" s="346"/>
      <c r="G72" s="346"/>
      <c r="H72" s="346"/>
      <c r="I72" s="346"/>
      <c r="J72" s="346"/>
      <c r="K72" s="346"/>
      <c r="L72" s="346"/>
      <c r="M72" s="346"/>
      <c r="N72" s="346"/>
      <c r="O72" s="346"/>
      <c r="P72" s="346"/>
      <c r="Q72" s="346"/>
      <c r="R72" s="346"/>
      <c r="S72" s="346"/>
      <c r="T72" s="346"/>
    </row>
    <row r="73" spans="1:21">
      <c r="A73" s="22"/>
      <c r="B73" s="21" t="s">
        <v>168</v>
      </c>
      <c r="C73" s="23" t="s">
        <v>167</v>
      </c>
      <c r="D73" s="21" t="s">
        <v>166</v>
      </c>
      <c r="E73" s="21" t="s">
        <v>165</v>
      </c>
      <c r="F73" s="21" t="s">
        <v>164</v>
      </c>
      <c r="G73" s="21" t="s">
        <v>163</v>
      </c>
      <c r="H73" s="21" t="s">
        <v>162</v>
      </c>
      <c r="I73" s="21" t="s">
        <v>161</v>
      </c>
      <c r="J73" s="21" t="s">
        <v>160</v>
      </c>
      <c r="K73" s="21" t="s">
        <v>159</v>
      </c>
      <c r="L73" s="21"/>
      <c r="M73" s="21"/>
      <c r="N73" s="22" t="s">
        <v>158</v>
      </c>
      <c r="O73" s="22" t="s">
        <v>157</v>
      </c>
      <c r="P73" s="22" t="s">
        <v>156</v>
      </c>
      <c r="Q73" s="22" t="s">
        <v>155</v>
      </c>
      <c r="R73" s="22" t="s">
        <v>154</v>
      </c>
      <c r="S73" s="22" t="s">
        <v>153</v>
      </c>
      <c r="T73" s="22" t="s">
        <v>152</v>
      </c>
      <c r="U73" s="21" t="s">
        <v>151</v>
      </c>
    </row>
    <row r="74" spans="1:21" ht="23.25">
      <c r="A74" s="317" t="s">
        <v>133</v>
      </c>
      <c r="B74" s="13" t="s">
        <v>132</v>
      </c>
      <c r="C74" s="130" t="s">
        <v>131</v>
      </c>
      <c r="D74" s="85">
        <v>2</v>
      </c>
      <c r="E74" s="85">
        <v>15</v>
      </c>
      <c r="F74" s="85" t="s">
        <v>16</v>
      </c>
      <c r="G74" s="86">
        <v>0.65</v>
      </c>
      <c r="H74" s="85"/>
      <c r="I74" s="85" t="s">
        <v>112</v>
      </c>
      <c r="J74" s="85">
        <v>35</v>
      </c>
      <c r="K74" s="85" t="s">
        <v>130</v>
      </c>
      <c r="L74" s="85"/>
      <c r="M74" s="85"/>
      <c r="N74" s="87" t="s">
        <v>129</v>
      </c>
      <c r="O74" s="87" t="s">
        <v>128</v>
      </c>
      <c r="P74" s="87" t="s">
        <v>127</v>
      </c>
      <c r="Q74" s="88" t="s">
        <v>126</v>
      </c>
      <c r="R74" s="88" t="s">
        <v>125</v>
      </c>
      <c r="S74" s="88" t="s">
        <v>124</v>
      </c>
      <c r="T74" s="88" t="s">
        <v>123</v>
      </c>
      <c r="U74" s="84"/>
    </row>
    <row r="75" spans="1:21" ht="23.25">
      <c r="A75" s="318"/>
      <c r="B75" s="13" t="s">
        <v>118</v>
      </c>
      <c r="C75" s="131" t="s">
        <v>117</v>
      </c>
      <c r="D75" s="90">
        <v>2</v>
      </c>
      <c r="E75" s="90">
        <v>15</v>
      </c>
      <c r="F75" s="90" t="s">
        <v>16</v>
      </c>
      <c r="G75" s="91">
        <v>0.75</v>
      </c>
      <c r="H75" s="83"/>
      <c r="I75" s="83" t="s">
        <v>112</v>
      </c>
      <c r="J75" s="83"/>
      <c r="K75" s="83"/>
      <c r="L75" s="84"/>
      <c r="M75" s="84"/>
      <c r="N75" s="83"/>
      <c r="O75" s="83"/>
      <c r="P75" s="83"/>
      <c r="Q75" s="83"/>
      <c r="R75" s="83"/>
      <c r="S75" s="83"/>
      <c r="T75" s="83"/>
      <c r="U75" s="84"/>
    </row>
    <row r="76" spans="1:21" ht="23.25">
      <c r="A76" s="319"/>
      <c r="B76" s="13" t="s">
        <v>114</v>
      </c>
      <c r="C76" s="131" t="s">
        <v>113</v>
      </c>
      <c r="D76" s="90">
        <v>2</v>
      </c>
      <c r="E76" s="90">
        <v>10</v>
      </c>
      <c r="F76" s="90" t="s">
        <v>16</v>
      </c>
      <c r="G76" s="83"/>
      <c r="H76" s="83"/>
      <c r="I76" s="83" t="s">
        <v>112</v>
      </c>
      <c r="J76" s="83"/>
      <c r="K76" s="83"/>
      <c r="L76" s="84"/>
      <c r="M76" s="84"/>
      <c r="N76" s="83"/>
      <c r="O76" s="83"/>
      <c r="P76" s="83"/>
      <c r="Q76" s="83"/>
      <c r="R76" s="83"/>
      <c r="S76" s="83"/>
      <c r="T76" s="83"/>
      <c r="U76" s="84"/>
    </row>
    <row r="77" spans="1:21" ht="23.25">
      <c r="A77" s="320" t="s">
        <v>101</v>
      </c>
      <c r="B77" s="307" t="s">
        <v>100</v>
      </c>
      <c r="C77" s="347" t="s">
        <v>99</v>
      </c>
      <c r="D77" s="83"/>
      <c r="E77" s="83"/>
      <c r="F77" s="83"/>
      <c r="G77" s="83"/>
      <c r="H77" s="83"/>
      <c r="I77" s="83"/>
      <c r="J77" s="83"/>
      <c r="K77" s="83"/>
      <c r="L77" s="84"/>
      <c r="M77" s="84"/>
      <c r="N77" s="83" t="s">
        <v>98</v>
      </c>
      <c r="O77" s="83" t="s">
        <v>97</v>
      </c>
      <c r="P77" s="83" t="s">
        <v>96</v>
      </c>
      <c r="Q77" s="83" t="s">
        <v>95</v>
      </c>
      <c r="R77" s="83" t="s">
        <v>94</v>
      </c>
      <c r="S77" s="83"/>
      <c r="T77" s="83"/>
      <c r="U77" s="84"/>
    </row>
    <row r="78" spans="1:21" ht="23.25">
      <c r="A78" s="320"/>
      <c r="B78" s="307"/>
      <c r="C78" s="348"/>
      <c r="D78" s="83"/>
      <c r="E78" s="83"/>
      <c r="F78" s="83"/>
      <c r="G78" s="83"/>
      <c r="H78" s="83"/>
      <c r="I78" s="83"/>
      <c r="J78" s="83"/>
      <c r="K78" s="83"/>
      <c r="L78" s="84"/>
      <c r="M78" s="84"/>
      <c r="N78" s="83" t="s">
        <v>75</v>
      </c>
      <c r="O78" s="83" t="s">
        <v>81</v>
      </c>
      <c r="P78" s="83" t="s">
        <v>80</v>
      </c>
      <c r="Q78" s="83" t="s">
        <v>68</v>
      </c>
      <c r="R78" s="83" t="s">
        <v>79</v>
      </c>
      <c r="S78" s="83"/>
      <c r="T78" s="83"/>
      <c r="U78" s="84"/>
    </row>
    <row r="79" spans="1:21" ht="23.25">
      <c r="A79" s="320"/>
      <c r="B79" s="307"/>
      <c r="C79" s="348"/>
      <c r="D79" s="83"/>
      <c r="E79" s="83"/>
      <c r="F79" s="83"/>
      <c r="G79" s="83"/>
      <c r="H79" s="83"/>
      <c r="I79" s="83"/>
      <c r="J79" s="83"/>
      <c r="K79" s="83"/>
      <c r="L79" s="84"/>
      <c r="M79" s="84"/>
      <c r="N79" s="83" t="s">
        <v>63</v>
      </c>
      <c r="O79" s="83" t="s">
        <v>72</v>
      </c>
      <c r="P79" s="83" t="s">
        <v>71</v>
      </c>
      <c r="Q79" s="83" t="s">
        <v>70</v>
      </c>
      <c r="R79" s="83" t="s">
        <v>59</v>
      </c>
      <c r="S79" s="83"/>
      <c r="T79" s="83"/>
      <c r="U79" s="84"/>
    </row>
    <row r="80" spans="1:21" ht="23.25">
      <c r="A80" s="320"/>
      <c r="B80" s="307"/>
      <c r="C80" s="348"/>
      <c r="D80" s="83">
        <v>4</v>
      </c>
      <c r="E80" s="83">
        <v>10</v>
      </c>
      <c r="F80" s="91">
        <v>0.4</v>
      </c>
      <c r="G80" s="91">
        <v>0.85</v>
      </c>
      <c r="H80" s="83"/>
      <c r="I80" s="83" t="s">
        <v>58</v>
      </c>
      <c r="J80" s="83"/>
      <c r="K80" s="83"/>
      <c r="L80" s="84"/>
      <c r="M80" s="84"/>
      <c r="N80" s="83" t="s">
        <v>57</v>
      </c>
      <c r="O80" s="83" t="s">
        <v>56</v>
      </c>
      <c r="P80" s="83" t="s">
        <v>55</v>
      </c>
      <c r="Q80" s="83" t="s">
        <v>54</v>
      </c>
      <c r="R80" s="83" t="s">
        <v>53</v>
      </c>
      <c r="S80" s="83"/>
      <c r="T80" s="83"/>
      <c r="U80" s="84"/>
    </row>
    <row r="81" spans="1:21" ht="23.25">
      <c r="A81" s="320"/>
      <c r="B81" s="307"/>
      <c r="C81" s="348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3" t="s">
        <v>41</v>
      </c>
      <c r="O81" s="83" t="s">
        <v>40</v>
      </c>
      <c r="P81" s="83" t="s">
        <v>39</v>
      </c>
      <c r="Q81" s="83" t="s">
        <v>38</v>
      </c>
      <c r="R81" s="83" t="s">
        <v>37</v>
      </c>
      <c r="S81" s="83"/>
      <c r="T81" s="83"/>
      <c r="U81" s="84"/>
    </row>
    <row r="82" spans="1:21" ht="23.25">
      <c r="A82" s="320"/>
      <c r="B82" s="307"/>
      <c r="C82" s="348"/>
      <c r="D82" s="84"/>
      <c r="E82" s="128" t="s">
        <v>26</v>
      </c>
      <c r="F82" s="128" t="s">
        <v>25</v>
      </c>
      <c r="G82" s="129"/>
      <c r="H82" s="129"/>
      <c r="I82" s="129"/>
      <c r="J82" s="84"/>
      <c r="K82" s="84"/>
      <c r="L82" s="84"/>
      <c r="M82" s="84"/>
      <c r="N82" s="83"/>
      <c r="O82" s="83"/>
      <c r="P82" s="83" t="s">
        <v>24</v>
      </c>
      <c r="Q82" s="83" t="s">
        <v>23</v>
      </c>
      <c r="R82" s="83" t="s">
        <v>22</v>
      </c>
      <c r="S82" s="83"/>
      <c r="T82" s="83"/>
      <c r="U82" s="84"/>
    </row>
    <row r="83" spans="1:21" ht="23.25">
      <c r="A83" s="320"/>
      <c r="B83" s="307"/>
      <c r="C83" s="349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</row>
    <row r="84" spans="1:21">
      <c r="A84" s="324" t="s">
        <v>13</v>
      </c>
      <c r="B84" s="308" t="s">
        <v>12</v>
      </c>
      <c r="C84" s="340" t="s">
        <v>11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>
      <c r="A85" s="324"/>
      <c r="B85" s="309"/>
      <c r="C85" s="34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>
      <c r="A86" s="324"/>
      <c r="B86" s="310"/>
      <c r="C86" s="34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</sheetData>
  <mergeCells count="36">
    <mergeCell ref="A84:A86"/>
    <mergeCell ref="B84:B86"/>
    <mergeCell ref="C84:C86"/>
    <mergeCell ref="A71:T72"/>
    <mergeCell ref="A74:A76"/>
    <mergeCell ref="A77:A83"/>
    <mergeCell ref="B77:B83"/>
    <mergeCell ref="C77:C83"/>
    <mergeCell ref="A59:A65"/>
    <mergeCell ref="B59:B65"/>
    <mergeCell ref="C59:C65"/>
    <mergeCell ref="A66:A68"/>
    <mergeCell ref="B66:B68"/>
    <mergeCell ref="C66:C68"/>
    <mergeCell ref="A48:A50"/>
    <mergeCell ref="B48:B50"/>
    <mergeCell ref="C48:C50"/>
    <mergeCell ref="A53:T54"/>
    <mergeCell ref="A56:A58"/>
    <mergeCell ref="A35:T36"/>
    <mergeCell ref="A38:A40"/>
    <mergeCell ref="A41:A47"/>
    <mergeCell ref="B41:B47"/>
    <mergeCell ref="C41:C47"/>
    <mergeCell ref="C23:C29"/>
    <mergeCell ref="C30:C32"/>
    <mergeCell ref="A20:A22"/>
    <mergeCell ref="A30:A32"/>
    <mergeCell ref="A23:A29"/>
    <mergeCell ref="B23:B29"/>
    <mergeCell ref="B30:B32"/>
    <mergeCell ref="N13:CE16"/>
    <mergeCell ref="A17:M18"/>
    <mergeCell ref="A13:M14"/>
    <mergeCell ref="A15:M16"/>
    <mergeCell ref="N17:T1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B7A1-C9E7-481B-8F4D-FD69BB800698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PARTE LEGA</vt:lpstr>
      <vt:lpstr>PRESCRIP</vt:lpstr>
      <vt:lpstr>Med antropometricas, P cutaneos</vt:lpstr>
      <vt:lpstr>RUTINAS</vt:lpstr>
      <vt:lpstr>Formulas imc,mlg,mg,tbm,fcm</vt:lpstr>
      <vt:lpstr>ANALISIS POST</vt:lpstr>
      <vt:lpstr>TEST </vt:lpstr>
      <vt:lpstr>MESOC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nataliasanchez1228@gmail.com</dc:creator>
  <cp:lastModifiedBy>daniel bernaez</cp:lastModifiedBy>
  <dcterms:created xsi:type="dcterms:W3CDTF">2023-02-12T13:46:48Z</dcterms:created>
  <dcterms:modified xsi:type="dcterms:W3CDTF">2023-06-18T02:12:08Z</dcterms:modified>
</cp:coreProperties>
</file>