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4.xml"/>
  <Override ContentType="application/vnd.openxmlformats-officedocument.drawingml.chart+xml" PartName="/xl/charts/chart5.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nnotated_filter_reports" sheetId="1" r:id="rId4"/>
    <sheet state="visible" name="protein_analysis" sheetId="2" r:id="rId5"/>
  </sheets>
  <definedNames/>
  <calcPr/>
</workbook>
</file>

<file path=xl/sharedStrings.xml><?xml version="1.0" encoding="utf-8"?>
<sst xmlns="http://schemas.openxmlformats.org/spreadsheetml/2006/main" count="35252" uniqueCount="5856">
  <si>
    <t>type</t>
  </si>
  <si>
    <t>chrom</t>
  </si>
  <si>
    <t>pos</t>
  </si>
  <si>
    <t>ref</t>
  </si>
  <si>
    <t>alt</t>
  </si>
  <si>
    <t>gene</t>
  </si>
  <si>
    <t>transcript</t>
  </si>
  <si>
    <t>psyntax</t>
  </si>
  <si>
    <t>csyntax</t>
  </si>
  <si>
    <t>filter_type</t>
  </si>
  <si>
    <t>start</t>
  </si>
  <si>
    <t>end</t>
  </si>
  <si>
    <t>maf_ref</t>
  </si>
  <si>
    <t>maf_alt</t>
  </si>
  <si>
    <t>hgvsg</t>
  </si>
  <si>
    <t>genomic oncokb</t>
  </si>
  <si>
    <t>found genomic?</t>
  </si>
  <si>
    <t>genomic elapsed (sec)</t>
  </si>
  <si>
    <t>protein oncokb</t>
  </si>
  <si>
    <t>found protein?</t>
  </si>
  <si>
    <t>protein elapsed (sec)</t>
  </si>
  <si>
    <t>hgvsg oncokb</t>
  </si>
  <si>
    <t>found hgvsg?</t>
  </si>
  <si>
    <t>hgvsg elapsed (sec)</t>
  </si>
  <si>
    <t>Correct ID?</t>
  </si>
  <si>
    <t>XOR (genomic/protein)</t>
  </si>
  <si>
    <t>XOR (genomic/hgvsg)</t>
  </si>
  <si>
    <t>XOR (protein/hgvsg)</t>
  </si>
  <si>
    <t>Genomic Successful Hits</t>
  </si>
  <si>
    <t>Protein Successful Hits</t>
  </si>
  <si>
    <t>HGVSg Successful Hits</t>
  </si>
  <si>
    <t>Genomic Complex</t>
  </si>
  <si>
    <t>Statistics</t>
  </si>
  <si>
    <t>SNV</t>
  </si>
  <si>
    <t>chr5</t>
  </si>
  <si>
    <t>G</t>
  </si>
  <si>
    <t>A</t>
  </si>
  <si>
    <t>TERT</t>
  </si>
  <si>
    <t>ENST00000310581</t>
  </si>
  <si>
    <t>c.-139C&gt;T</t>
  </si>
  <si>
    <t>PASS</t>
  </si>
  <si>
    <t>5:g.1295128G&gt;A</t>
  </si>
  <si>
    <t>TERT promoter mutations are able to reactivate TERT transcription by creating de novo consensus binding sites for the ETS family of transcription factors (PMID: 23348506, 23348503, 23530248, 23887589, 24657534).TERT promoter mutations have been widely associated with advanced forms of cancer and metastatic disease (PMID: 23348506, 23530248, 25048572). The former points to TERT promoter mutations as a potential biomarker of disease severity, and constitutes the first example of a prevalent pan-cancer, somatic mutation lying in a gene regulatory region.</t>
  </si>
  <si>
    <t>Comparisons</t>
  </si>
  <si>
    <t>Differences</t>
  </si>
  <si>
    <t>Gene/Transcript</t>
  </si>
  <si>
    <t>byGenomicChange Variant Complexities</t>
  </si>
  <si>
    <t>Count</t>
  </si>
  <si>
    <t>Percentage</t>
  </si>
  <si>
    <t>chr14</t>
  </si>
  <si>
    <t>C</t>
  </si>
  <si>
    <t>AKT1</t>
  </si>
  <si>
    <t>ENST00000649815</t>
  </si>
  <si>
    <t>c.828+1G&gt;T</t>
  </si>
  <si>
    <t>14:g.104773454C&gt;A</t>
  </si>
  <si>
    <t>Genomic vs. Protein</t>
  </si>
  <si>
    <t>Correct ID</t>
  </si>
  <si>
    <t>Successful</t>
  </si>
  <si>
    <t>chrX</t>
  </si>
  <si>
    <t>T</t>
  </si>
  <si>
    <t>TFE3</t>
  </si>
  <si>
    <t>ENST00000315869</t>
  </si>
  <si>
    <t>p.A474T</t>
  </si>
  <si>
    <t>c.1420G&gt;A</t>
  </si>
  <si>
    <t>X:g.49030466C&gt;T</t>
  </si>
  <si>
    <t>Genomic vs. HGVSg</t>
  </si>
  <si>
    <t>Incorrect ID</t>
  </si>
  <si>
    <t>Not successful</t>
  </si>
  <si>
    <t>chr9</t>
  </si>
  <si>
    <t>PTPRD</t>
  </si>
  <si>
    <t>ENST00000381196</t>
  </si>
  <si>
    <t>p.F873L</t>
  </si>
  <si>
    <t>c.2619C&gt;G</t>
  </si>
  <si>
    <t>9:g.8486198G&gt;C</t>
  </si>
  <si>
    <t>Protein vs. HGVSg</t>
  </si>
  <si>
    <t>Discrepancy Frequency</t>
  </si>
  <si>
    <t>Not complex</t>
  </si>
  <si>
    <t>chr10</t>
  </si>
  <si>
    <t>RET</t>
  </si>
  <si>
    <t>ENST00000355710</t>
  </si>
  <si>
    <t>p.H443Y</t>
  </si>
  <si>
    <t>c.1327C&gt;T</t>
  </si>
  <si>
    <t>10:g.43111270C&gt;T</t>
  </si>
  <si>
    <t>Successful Hits</t>
  </si>
  <si>
    <t>Failed Hits</t>
  </si>
  <si>
    <t>Filtered</t>
  </si>
  <si>
    <t>PASS (%)</t>
  </si>
  <si>
    <t>Filtered (%)</t>
  </si>
  <si>
    <t>INDEL</t>
  </si>
  <si>
    <t>chr16</t>
  </si>
  <si>
    <t>TG</t>
  </si>
  <si>
    <t>PLCG2</t>
  </si>
  <si>
    <t>ENST00000564138</t>
  </si>
  <si>
    <t>c.692+1del</t>
  </si>
  <si>
    <t>-</t>
  </si>
  <si>
    <t>16:g.81880951del</t>
  </si>
  <si>
    <t>Genomic</t>
  </si>
  <si>
    <t>chr7</t>
  </si>
  <si>
    <t>CARD11</t>
  </si>
  <si>
    <t>ENST00000396946</t>
  </si>
  <si>
    <t>p.E59K</t>
  </si>
  <si>
    <t>c.175G&gt;A</t>
  </si>
  <si>
    <t>7:g.2947620C&gt;T</t>
  </si>
  <si>
    <t>Protein</t>
  </si>
  <si>
    <t>chr12</t>
  </si>
  <si>
    <t>KRAS</t>
  </si>
  <si>
    <t>ENST00000311936</t>
  </si>
  <si>
    <t>p.G12C</t>
  </si>
  <si>
    <t>c.34G&gt;T</t>
  </si>
  <si>
    <t>12:g.25245351C&gt;A</t>
  </si>
  <si>
    <t>The KRAS G12C mutation is located in the P-loop of the catalytic G-domain of the protein. This mutation has been found in lung and colorectal cancer (PMID: 28572459). Expression of this mutation in lung and breast cancer cell lines and mouse models demonstrated that it is activating, as measured by increased pathway activation, cell proliferation, colony formation and in vivo tumor formation compared to wildtype (PMID: 25705018, 26841430, 16051643, 32792368). In vitro studies of cells expressing the KRAS G12C mutation demonstrate that it is sensitive to several targeted therapies designed specifically for this allele, including ARS853 (PMID: 26841430, 24256730). In a phase I clinical trial of the KRAS G12C inhibitor AMG510 in which thirteen patients with non-small cell lung cancer harboring this mutation were given the target drug dose, 100% of patients responded, with seven patients having partial response and six patients having stable disease (Abstract: Fakih et al. Abstract# 3003, ASCO 2019. https://meetinglibrary.asco.org/record/172411/abstract).</t>
  </si>
  <si>
    <t>HGVSg</t>
  </si>
  <si>
    <t>chr13</t>
  </si>
  <si>
    <t>BRCA2</t>
  </si>
  <si>
    <t>ENST00000380152</t>
  </si>
  <si>
    <t>p.Q1129E</t>
  </si>
  <si>
    <t>c.3385C&gt;G</t>
  </si>
  <si>
    <t>13:g.32337740C&gt;G</t>
  </si>
  <si>
    <t>Total Searches</t>
  </si>
  <si>
    <t>chr17</t>
  </si>
  <si>
    <t>ATCTGGACCTGGGTCTTCAGTGAACCATTGTTCAATATCGTCCGGGG</t>
  </si>
  <si>
    <t>TP53</t>
  </si>
  <si>
    <t>ENST00000269305</t>
  </si>
  <si>
    <t>p.S46Lfs*62</t>
  </si>
  <si>
    <t>c.137_182del</t>
  </si>
  <si>
    <t>TCTGGACCTGGGTCTTCAGTGAACCATTGTTCAATATCGTCCGGGG</t>
  </si>
  <si>
    <t>17:g.7676187_7676232del</t>
  </si>
  <si>
    <t>Truncating mutations of TP53 occur throughout the gene and lead to the production of several C-terminally truncated protein forms. These alterations are predicted to be inactivating and are associated with poor prognosis (PMID: 11900253, 11753428, 16007150, 21467160, 19336573). Experimental studies have revealed that truncating mutations promote cancer cell proliferation, survival and metastasis, since ectopic expression of these mutations in melanoma cells increased cell motility and tumor formation in vivo. This was due in part to aberrant localization of truncated proteins to the mitochondria, regulating genes involved in cell survival, including CypD (PMID: 27759562).</t>
  </si>
  <si>
    <t>ATRX</t>
  </si>
  <si>
    <t>ENST00000373344</t>
  </si>
  <si>
    <t>p.S814F</t>
  </si>
  <si>
    <t>c.2441C&gt;T</t>
  </si>
  <si>
    <t>X:g.77682815G&gt;A</t>
  </si>
  <si>
    <t>p.I458S</t>
  </si>
  <si>
    <t>c.1373T&gt;G</t>
  </si>
  <si>
    <t>7:g.2934598A&gt;C</t>
  </si>
  <si>
    <t>TTAAGAGAAGCAACATCTC</t>
  </si>
  <si>
    <t>EGFR</t>
  </si>
  <si>
    <t>ENST00000275493</t>
  </si>
  <si>
    <t>p.L747_P753delinsS</t>
  </si>
  <si>
    <t>c.2240_2257del</t>
  </si>
  <si>
    <t>TAAGAGAAGCAACATCTC</t>
  </si>
  <si>
    <t>7:g.55174777_55174794del</t>
  </si>
  <si>
    <t>The EGFR exon 19 L747_P753delinsS alteration occurs in the EGFR tyrosine kinase domain (PMID: 19147750). In-frame deletions of EGFR exon 19 result in constitutive activation of EGFR tyrosine kinase activity and confer sensitivity to EGFR tyrosine kinase inhibitors (TKIs) including gefitinib, erlotinib and afatinib in lung adenocarcinoma (PMID: 15118073, 15118125, 15329413) and this is true of L747_P753delinsS which is found to be activating, transformating and sensitizing to EGFR TKIs (PMID: 19147750, 15118073). Across five clinical studies, eight patients with non-small cell lung cancer (NSCLC) harboring the EGFR L747_P753delinsS mutation derived clinical benefit from treatment with gefitinib or erlotinib, with six patients having a partial response, one patient having stable disease, and one patient exhibiting tumor marker decrease (PMID: 18508816, 15897572, 25179728, 15710947, 15118073).</t>
  </si>
  <si>
    <t>p.Q136*</t>
  </si>
  <si>
    <t>c.406C&gt;T</t>
  </si>
  <si>
    <t>17:g.7675206G&gt;A</t>
  </si>
  <si>
    <t>chr4</t>
  </si>
  <si>
    <t>TET2</t>
  </si>
  <si>
    <t>ENST00000380013</t>
  </si>
  <si>
    <t>p.Q80*</t>
  </si>
  <si>
    <t>c.238C&gt;T</t>
  </si>
  <si>
    <t>4:g.105234180C&gt;T</t>
  </si>
  <si>
    <t>Truncating mutations of TET2 disrupt the C-terminal catalytic domain of the protein, predicted to cause gene inactivation and are considered oncogenic events (PMID: 21057493, 24315485). Consequently, these alterations abrogate TET2 enzymatic function to generate 5-hydroxymethylcytosine (5-hmC) (PMID: 21057493).</t>
  </si>
  <si>
    <t>p.L858R</t>
  </si>
  <si>
    <t>c.2573T&gt;G</t>
  </si>
  <si>
    <t>7:g.55191822T&gt;G</t>
  </si>
  <si>
    <t>The EGFR exon 21 L858R mutation occurs in the EGFR tyrosine kinase domain. Cell line experiments demonstrate that this mutation is activating, transforming, and sensitizing to EGFR tyrosine kinase inhibitors (TKI) (PMID: 15118073, 15118125). Preclinical models with the L858R mutation show high sensitivity to first-, second- and third-generation inhibitors, and to Ex20ins-active inhibitors (PMID: 34526717). Patients with lung cancers harboring the L858R mutation responded to EGFR TKIs with overall survival ranging from 3.5-17+ months after starting treatment (PMID: 15329413).</t>
  </si>
  <si>
    <t>p.T291I</t>
  </si>
  <si>
    <t>c.872C&gt;T</t>
  </si>
  <si>
    <t>14:g.104773336G&gt;A</t>
  </si>
  <si>
    <t>TSC2</t>
  </si>
  <si>
    <t>ENST00000219476</t>
  </si>
  <si>
    <t>p.E92Q</t>
  </si>
  <si>
    <t>c.274G&gt;C</t>
  </si>
  <si>
    <t>16:g.2053390G&gt;C</t>
  </si>
  <si>
    <t>p.C176F</t>
  </si>
  <si>
    <t>c.527G&gt;T</t>
  </si>
  <si>
    <t>17:g.7675085C&gt;A</t>
  </si>
  <si>
    <t>The TP53 C176F mutation is located in the protein's DNA binding domain. This mutation has been found in head and neck cancer (PMID: 22090360). In vitro studies have demonstrated that this mutation is inactivating, as evidenced by decreased transactivation of p21, decreased production of reactive oxygen species and decreased cell death when the mutant is treated with radiation compared to wildtype, suggesting an inhibition of radiation-induced senescence that results in treatment failure (PMID: 22090360).</t>
  </si>
  <si>
    <t>PDGFRA</t>
  </si>
  <si>
    <t>ENST00000257290</t>
  </si>
  <si>
    <t>p.P343S</t>
  </si>
  <si>
    <t>c.1027C&gt;T</t>
  </si>
  <si>
    <t>4:g.54267647C&gt;T</t>
  </si>
  <si>
    <t>chr6</t>
  </si>
  <si>
    <t>AG</t>
  </si>
  <si>
    <t>CA</t>
  </si>
  <si>
    <t>CCND3</t>
  </si>
  <si>
    <t>ENST00000372991</t>
  </si>
  <si>
    <t>p.S259A</t>
  </si>
  <si>
    <t>c.774_775delinsTG</t>
  </si>
  <si>
    <t>6:g.41936044_41936045delinsCA</t>
  </si>
  <si>
    <t>BRAF</t>
  </si>
  <si>
    <t>ENST00000646891</t>
  </si>
  <si>
    <t>p.V600E</t>
  </si>
  <si>
    <t>c.1799T&gt;A</t>
  </si>
  <si>
    <t>7:g.140753336A&gt;T</t>
  </si>
  <si>
    <t>The class I activating exon 15 BRAF V600E mutation is located in the kinase domain of the BRAF protein and is highly recurrent in melanoma, lung and thyroid cancer, among others (PMID: 28783719, 26091043, 25079552, 23833300, 25417114, 28783719, 12068308). This mutation has been comprehensively biologically characterized and has been shown to activate the downstream MAPK pathway independent of RAS (PMID: 15035987, 12068308, 19251651, 26343582), to render BRAF constitutively activated in monomeric form (PMID: 20179705), and to retain sensitivity to RAF monomer inhibitors such as vemurafenib and dabrafenib (PMID:26343582, 28783719, 20179705, 30351999).</t>
  </si>
  <si>
    <t>p.Y751F</t>
  </si>
  <si>
    <t>c.2252A&gt;T</t>
  </si>
  <si>
    <t>9:g.8499717T&gt;A</t>
  </si>
  <si>
    <t>CREBBP</t>
  </si>
  <si>
    <t>ENST00000262367</t>
  </si>
  <si>
    <t>p.P800L</t>
  </si>
  <si>
    <t>c.2399C&gt;T</t>
  </si>
  <si>
    <t>16:g.3773815G&gt;A</t>
  </si>
  <si>
    <t>chr1</t>
  </si>
  <si>
    <t>NRAS</t>
  </si>
  <si>
    <t>ENST00000369535</t>
  </si>
  <si>
    <t>p.Q61L</t>
  </si>
  <si>
    <t>c.182A&gt;T</t>
  </si>
  <si>
    <t>1:g.114713908T&gt;A</t>
  </si>
  <si>
    <t>The NRAS Q61L mutation is located in the switch II region of the catalytic domain of the protein. This mutation has been found in melanoma and lung cancer and is a statistically significant hotspot (PMID:23515407, 19492075, 26619011). Knockdown of this endogenously expressed mutation in lung cancer and melanoma cell lines demonstrates that it is activating as measured by decreased cell proliferation, decreased tumor volume in xenograft models and decreased pathway activation compared to control knockdown (PMID: 23515407, 19492075). Structural analysis of the Q61 residue demonstrates that it is crucial for NRAS GTP hydrolyzing activity suggesting that any mutation at Q61 would render the protein constitutively active (PMID: 10574788, 20194776, 9219684). In vitro studies have demonstrated that this mutation was resistant to the EGFR tyrosine kinase inhibitor, erlotinib, the ALK/MET/RON/ROS1 inhibitor, crizotinib, and the insulin-like growth factor-1 receptor inhibitor, linsitinib, but sensitive to two different MEK inhibitors, selumetinib and trametinib in lung cancer cell line models as measured by decreased cell viability and inhibited pathway activation in the presence of the drug (PMID: 23515407). In a basket trial of refractory solid tumors treated with a single-agent MEK inhibitor, binimetinib, eight patients with codon 61 NRAS-mutated colorectal cancer (n = 2 patients with Q61L) had a significantly longer OS and PFS compared to sixteen patients with colorectal cancer harboring a mutation in codon 12/13 (PMID: 33637626).</t>
  </si>
  <si>
    <t>chr2</t>
  </si>
  <si>
    <t>DNMT3A</t>
  </si>
  <si>
    <t>ENST00000321117</t>
  </si>
  <si>
    <t>p.R598Q</t>
  </si>
  <si>
    <t>c.1793G&gt;A</t>
  </si>
  <si>
    <t>2:g.25244213C&gt;T</t>
  </si>
  <si>
    <t>The DNMT3A R598Q mutation is located in the ADD domain of the protein. This mutation has been identified in colorectal cancer (PMID: 24755471). In vitro studies with HEK293T cells expressing DNMT3A R598Q demonstrate that the mutation is likely neutral as measured by methyltransferase function and protein stability comparable to wildtype (PMID: 34429321).</t>
  </si>
  <si>
    <t>MSH6</t>
  </si>
  <si>
    <t>ENST00000234420</t>
  </si>
  <si>
    <t>p.R1068Q</t>
  </si>
  <si>
    <t>c.3203G&gt;A</t>
  </si>
  <si>
    <t>2:g.47803450G&gt;A</t>
  </si>
  <si>
    <t>c.-124C&gt;T</t>
  </si>
  <si>
    <t>5:g.1295113G&gt;A</t>
  </si>
  <si>
    <t>CDKN2A</t>
  </si>
  <si>
    <t>ENST00000304494</t>
  </si>
  <si>
    <t>p.M1?</t>
  </si>
  <si>
    <t>c.1A&gt;G</t>
  </si>
  <si>
    <t>9:g.21974827T&gt;C</t>
  </si>
  <si>
    <t>CDKN2A truncating mutations form several forms of C-terminally truncated CDKN2A proteins. These mutations have been found in germline mutations in families with squamous cell cancer of the oral cavity (Abstract: Fostira et al. JCO PO, 2018. http://ascopubs.org/doi/full/10.1200/PO.18.00022). Expression of a truncation mutation in vitro demonstrated that it was inactivating as measured by decreased binding to CDK4 and CDK6 and failure to inhibit the cell cycle compared to wildtype (PMID: 8668202). Additionally, expression of several C-terminally truncated CDKN2A proteins demonstrated that truncations upstream of residue 131 were inactivating as measured by decreased binding to CDK4 (PMID: 8603820).</t>
  </si>
  <si>
    <t>PTEN</t>
  </si>
  <si>
    <t>ENST00000371953</t>
  </si>
  <si>
    <t>p.N323Kfs*2</t>
  </si>
  <si>
    <t>c.968dup</t>
  </si>
  <si>
    <t>10:g.87961054_87961055insA</t>
  </si>
  <si>
    <t>PTEN truncating mutations can produce several forms of C-terminally truncated PTEN proteins. Truncating mutations closer to the N-terminus result in loss of PTEN phosphatase function and an inability to negatively regulate PI3K/AKT pathway activity (PMID: 11237521). Expression of a PTEN truncation mutation in mouse embryonic fibroblasts demonstrated that these mutations are oncogenic and increase genome fragility due to the inability of PTEN to associate with chromosomal centromeres compared to the full-length protein (PMID: 17218262).</t>
  </si>
  <si>
    <t>chr15</t>
  </si>
  <si>
    <t>ACT</t>
  </si>
  <si>
    <t>B2M</t>
  </si>
  <si>
    <t>ENST00000648006</t>
  </si>
  <si>
    <t>p.L15Ffs*41</t>
  </si>
  <si>
    <t>c.43_44del</t>
  </si>
  <si>
    <t>CT</t>
  </si>
  <si>
    <t>15:g.44711583_44711584del</t>
  </si>
  <si>
    <t>B2M truncating mutations can produce several forms of C-terminally truncated proteins. Expression of B2M mutations in lymphoma cell lines resulted in decreased protein stability and increased cancer cell evasion of immune surveillance compared to wildtype (PMID: 1898655, 22137796, 25294904).</t>
  </si>
  <si>
    <t>chr19</t>
  </si>
  <si>
    <t>CAGA</t>
  </si>
  <si>
    <t>SMARCA4</t>
  </si>
  <si>
    <t>ENST00000344626</t>
  </si>
  <si>
    <t>p.K1227del</t>
  </si>
  <si>
    <t>c.3679_3681del</t>
  </si>
  <si>
    <t>AGA</t>
  </si>
  <si>
    <t>19:g.11033420_11033422del</t>
  </si>
  <si>
    <t>FGFR3</t>
  </si>
  <si>
    <t>ENST00000440486</t>
  </si>
  <si>
    <t>p.E135K</t>
  </si>
  <si>
    <t>c.403G&gt;A</t>
  </si>
  <si>
    <t>4:g.1799770G&gt;A</t>
  </si>
  <si>
    <t>IDH2</t>
  </si>
  <si>
    <t>ENST00000330062</t>
  </si>
  <si>
    <t>p.R172M</t>
  </si>
  <si>
    <t>c.515G&gt;T</t>
  </si>
  <si>
    <t>15:g.90088606C&gt;A</t>
  </si>
  <si>
    <t>The IDH2 R172M mutation is located in the IDH2 catalytic site. This mutation is predicted to change IDH2 enzymatic activity, allowing for the conversion of α-ketoglutarate (α-KG) to the "oncometabolite" D-2-hydroxyglutarate (2-HG) (PMID: 20171147). Gene expression profiling of HA1E cells expressing this mutation demonstrated that it is likely oncogenic as it had a very similar gene expression signature to cells expressing the known oncogenic IDH2 R172K mutation (PMID: 27147599).</t>
  </si>
  <si>
    <t>p.N239T</t>
  </si>
  <si>
    <t>c.716A&gt;C</t>
  </si>
  <si>
    <t>17:g.7674247T&gt;G</t>
  </si>
  <si>
    <t>The TP53 N239T mutation is located in the DNA-binding domain of the protein. This mutation has been identified in breast cancer and squamous cell carcinoma, and is a statistically significant hotspot (PMID: 8611423, 10225439). In vivo studies with yeast expressing TP53 N239T demonstrated that the mutation is inactivating as measured by the loss of transactivational activity as compared to wildtype (PMID: 27328919, 12826609). In vitro studies with various human cancer cell lines expressing TP53 N239T also demonstrated the mutation is inactivating as measured by reduced growth suppression activity as compared to wildtype (PMID: 29979965, 30224644).</t>
  </si>
  <si>
    <t>TTCTC</t>
  </si>
  <si>
    <t>p.E1090Rfs*27</t>
  </si>
  <si>
    <t>c.3268_3271del</t>
  </si>
  <si>
    <t>TCTC</t>
  </si>
  <si>
    <t>X:g.77681985_77681988del</t>
  </si>
  <si>
    <t>Truncating mutations in ATRX occur throughout several protein domains and leads to reduced protein expression and is associated with DNA methylation. Truncated ATRX variants in both alpha thalassaemia mental retardation (ATR-X) syndrome and alpha thalassemia myelodysplastic syndrome (ATMDS) are most commonly detected in the highly conserved helicase domain and also the P-box and Q-box domains, potential protein-interaction domains (PMID: 8968741, 14592816, 18409179, 17609377). In some cases, the truncated ATRX phenotype can be rescued by expression of a downstream start site through intraexonic skipping of the mutant allele, consistent with a hypomorphic effect (PMID: 18409179, 15591283). Based on loss of function studies, ATRX deletions are expected to result in chromosomal instability and alternate lengthening of telomeres (ALT) (PMID: 21719641, 24148618).</t>
  </si>
  <si>
    <t>p.R696C</t>
  </si>
  <si>
    <t>c.2086C&gt;T</t>
  </si>
  <si>
    <t>5:g.1279335G&gt;A</t>
  </si>
  <si>
    <t>p.T263P</t>
  </si>
  <si>
    <t>c.787A&gt;C</t>
  </si>
  <si>
    <t>7:g.55154050A&gt;C</t>
  </si>
  <si>
    <t>The EGFR exon 7 T263P mutation occurs in the cysteine-rich region of the extracellular domain of the protein. This mutation has been found in multiple glioblastoma samples (PMID: 17177598). Cell line experiments demonstrate that this mutation is activating, transforming, and sensitive to erlotinib treatment (PMID: 17177598). The FDA-approved EGFR-tyrosine kinase inhibitor erlotinib was demonstrated to induce dose-dependent cell death in cells engineered to express this mutation compared to wildtype EGFR (PMID: 17177598).</t>
  </si>
  <si>
    <t>chr11</t>
  </si>
  <si>
    <t>ATM</t>
  </si>
  <si>
    <t>ENST00000675843</t>
  </si>
  <si>
    <t>p.P795A</t>
  </si>
  <si>
    <t>c.2383C&gt;G</t>
  </si>
  <si>
    <t>11:g.108258992C&gt;G</t>
  </si>
  <si>
    <t>p.F2801L</t>
  </si>
  <si>
    <t>c.8401T&gt;C</t>
  </si>
  <si>
    <t>13:g.32370471T&gt;C</t>
  </si>
  <si>
    <t>p.P670L</t>
  </si>
  <si>
    <t>c.2009C&gt;T</t>
  </si>
  <si>
    <t>16:g.2071846C&gt;T</t>
  </si>
  <si>
    <t>The TSC2 P670L mutation is located in the N-terminal domain of the protein. Expression of this mutation in HEK293 cells demonstrated it is likely neutral as measured by TSC1 signal, TSC2 signal, T389/S6K ratio and computational modeling by SIFT comparable to wildtype TSC2 (PMID: 22903760).</t>
  </si>
  <si>
    <t>GC</t>
  </si>
  <si>
    <t>ARID1A</t>
  </si>
  <si>
    <t>ENST00000324856</t>
  </si>
  <si>
    <t>p.A2204Pfs*27</t>
  </si>
  <si>
    <t>c.6607del</t>
  </si>
  <si>
    <t>1:g.26780504del</t>
  </si>
  <si>
    <t>ARID1A truncating mutations can produce several forms of C-terminally truncated proteins. These mutations have been found in gastric, colon, breast, and pancreatic cancer (PMID: 22009941). Endogenous expression of these mutations in ovarian and endometrial cancer cell lines demonstrated that they are activating as measured by increased cell proliferation compared to the re-expression of wildtype, and in vivo loss of ARID1A in combination with a mutation in the PTEN-PIK3CA pathway resulted in the development of ovarian cancer in transgenic mouse models (PMID: 21900401, 24899687, 25625625).</t>
  </si>
  <si>
    <t>chr3</t>
  </si>
  <si>
    <t>CTNNB1</t>
  </si>
  <si>
    <t>ENST00000349496</t>
  </si>
  <si>
    <t>p.R486H</t>
  </si>
  <si>
    <t>c.1457G&gt;A</t>
  </si>
  <si>
    <t>3:g.41233800G&gt;A</t>
  </si>
  <si>
    <t>PIM1</t>
  </si>
  <si>
    <t>ENST00000373509</t>
  </si>
  <si>
    <t>p.A15T</t>
  </si>
  <si>
    <t>c.43G&gt;A</t>
  </si>
  <si>
    <t>6:g.37170618G&gt;A</t>
  </si>
  <si>
    <t>GTCA</t>
  </si>
  <si>
    <t>NOTCH1</t>
  </si>
  <si>
    <t>ENST00000651671</t>
  </si>
  <si>
    <t>p.D338del</t>
  </si>
  <si>
    <t>c.1011_1013del</t>
  </si>
  <si>
    <t>TCA</t>
  </si>
  <si>
    <t>9:g.136518677_136518679del</t>
  </si>
  <si>
    <t>p.R207H</t>
  </si>
  <si>
    <t>c.620G&gt;A</t>
  </si>
  <si>
    <t>9:g.136522972C&gt;T</t>
  </si>
  <si>
    <t>POLE</t>
  </si>
  <si>
    <t>ENST00000320574</t>
  </si>
  <si>
    <t>p.R197T</t>
  </si>
  <si>
    <t>c.590G&gt;C</t>
  </si>
  <si>
    <t>12:g.132677708C&gt;G</t>
  </si>
  <si>
    <t>p.R172K</t>
  </si>
  <si>
    <t>c.515G&gt;A</t>
  </si>
  <si>
    <t>15:g.90088606C&gt;T</t>
  </si>
  <si>
    <t>The IDH2 R172K mutation is located in the catalytic site of the IDH2 protein. This mutation has been found in acute myeloid leukemia (AML) and intrahepatic cholangiocarcinoma, among others (PMID: 20567020, 33017591). In vitro and in vivo studies have demonstrated that this mutation changes IDH2 enzymatic activity, allowing for the conversion of α-ketoglutarate (α-KG) to the "oncometabolite" D-2-hydroxyglutarate (2-HG) and leads to oncogenicity, as demonstrated by increased liver 2-HG levels, blocked differentiation, expanded liver progenitor cells and development of premalignant biliary lesions compared to wildtype (PMID: 20171147, 25043045).  In vitro and ex vivo studies have shown that the IDH2 R172K mutation is sensitive to inhibition by enasidenib, a selective inhibitor of mutant IDH2 enzymes, as measured by reduced intracellular levels of 2-HG and increased cellular differentiation compared to untreated cells (PMID: 28193778). A Phase 1/2 clinical trial of enasidenib in 34 patients with refractory AML who carry the IDH2 R172K mutation further demonstrated this mutation's sensitivity to enasidenib as measured by reduced plasma 2-HG levels in peripheral blood after one cycle of treatment with 100-mg daily doses of enasidenib (PMID: 28588020).</t>
  </si>
  <si>
    <t>ROS1</t>
  </si>
  <si>
    <t>ENST00000368508</t>
  </si>
  <si>
    <t>p.S702C</t>
  </si>
  <si>
    <t>c.2105C&gt;G</t>
  </si>
  <si>
    <t>6:g.117386909G&gt;C</t>
  </si>
  <si>
    <t>MET</t>
  </si>
  <si>
    <t>ENST00000397752</t>
  </si>
  <si>
    <t>c.3028+2T&gt;C</t>
  </si>
  <si>
    <t>7:g.116771991T&gt;C</t>
  </si>
  <si>
    <t>This mutation occurs in the intronic regions flanking exon 14 of MET (PMID: 16397241, 19096300, 15735036). It results in alternative splicing of the gene with in-frame loss of the region encoded by exon 14, a region within the juxtamembrane domain of MET. The splice variant displays loss of binding to the MET negative regulator CBL, increased MET protein levels, enhanced downstream MET signaling, and promotion of cell growth (PMID: 25971939, 26729443, 25971938, 26215952). A patient with non-small cell lung cancer who progressed on osimertinib after developing a MET exon 14 splice mutation had partial response to and clinical benefit from combination osimertinib plus crizotinib (Abstract: Suzawa et al. JCO PO, 2018. https://ascopubs.org/doi/full/10.1200/PO.19.00011).</t>
  </si>
  <si>
    <t>RAD51C</t>
  </si>
  <si>
    <t>ENST00000337432</t>
  </si>
  <si>
    <t>p.M136I</t>
  </si>
  <si>
    <t>c.408G&gt;A</t>
  </si>
  <si>
    <t>17:g.58696696G&gt;A</t>
  </si>
  <si>
    <t>chr18</t>
  </si>
  <si>
    <t>SMAD4</t>
  </si>
  <si>
    <t>ENST00000342988</t>
  </si>
  <si>
    <t>p.R445*</t>
  </si>
  <si>
    <t>c.1333C&gt;T</t>
  </si>
  <si>
    <t>18:g.51076662C&gt;T</t>
  </si>
  <si>
    <t>Truncating mutations in SMAD4 typically occur in the M2 domain are associated with loss of protein function (PMID: 23139211). Truncating variants disrupting or lacking the MH2 domain can abrogate the ability of SMAD4 to form multimeric SMAD complexes and active DNA-binding complexes (PMID: 11553622, 10340381, 9094310) and these alterations have shown to abrogate growth-inhibiting TGFß signaling (PMID: 15711891).</t>
  </si>
  <si>
    <t>ID3</t>
  </si>
  <si>
    <t>ENST00000374561</t>
  </si>
  <si>
    <t>p.P91L</t>
  </si>
  <si>
    <t>c.272C&gt;T</t>
  </si>
  <si>
    <t>1:g.23559155G&gt;A</t>
  </si>
  <si>
    <t>AC</t>
  </si>
  <si>
    <t>p.P1468Lfs*13</t>
  </si>
  <si>
    <t>c.4403del</t>
  </si>
  <si>
    <t>1:g.26774626del</t>
  </si>
  <si>
    <t>MSH2</t>
  </si>
  <si>
    <t>ENST00000233146</t>
  </si>
  <si>
    <t>p.L800P</t>
  </si>
  <si>
    <t>c.2399T&gt;C</t>
  </si>
  <si>
    <t>2:g.47478460T&gt;C</t>
  </si>
  <si>
    <t>p.R772Q</t>
  </si>
  <si>
    <t>c.2315G&gt;A</t>
  </si>
  <si>
    <t>2:g.47800298G&gt;A</t>
  </si>
  <si>
    <t>p.F1088Sfs*2</t>
  </si>
  <si>
    <t>c.3261del</t>
  </si>
  <si>
    <t>2:g.47803501del</t>
  </si>
  <si>
    <t>The exon 5 MSH6 F1088Lfs*5 mutation occurs in MutS domain V of the protein. While this mutation has not been functionally characterized, insertion of a cytosine at position 3261 (codon 1088 in exon 5 of the MSH6 protein) results in a truncating frameshift mutation and has been associated with late onset endometrial cancer (PMID: 21674763, 15837969).</t>
  </si>
  <si>
    <t>IDH1</t>
  </si>
  <si>
    <t>ENST00000345146</t>
  </si>
  <si>
    <t>p.R132H</t>
  </si>
  <si>
    <t>c.395G&gt;A</t>
  </si>
  <si>
    <t>2:g.208248388C&gt;T</t>
  </si>
  <si>
    <t>The IDH1 R132H mutation is located in the catalytic site of the IDH1 protein. This mutation has been found in acute myeloid leukemia and gliomas, among others (PMID: 19935646, 29860938). In vitro and in vivo studies have demonstrated that this mutation changes IDH1 enzymatic activity, allowing for the conversion of α-ketoglutarate (α-KG) to the "oncometabolite" D-2-hydroxyglutarate (2-HG), and leads to oncogenic activity, as evidenced by aberrant changes in DNA methylation, cytokine independence, dedifferentiation and in vivo increases in early hematopoietic progenitors compared to wildtype IDH1 (PMID: 19935646, 22763442, 23393090). IDH1 mutations at the R132 residue, including R132H, are sensitive to inhibition by AG-120 (Ivosidenib), a small-molecule inhibitor of mutant IDH1, as measured by a decrease in 2-HG level, an increase in the proportion of mature myeloid cells and increased levels of cell surface differentiation markers in treated cells compared to untreated cells (PMID: 29670690). A Phase I clinical trial for ivosidenib involving 268 patients with relapsed or refractory AML harboring IDH1 R132 mutations, including 59 with IDH1 R132H mutation, achieved an overall response rate of 41.6% and a reduction in the percentage of bone marrow blasts in treated patients (PMID: 29860938).</t>
  </si>
  <si>
    <t>PIK3CA</t>
  </si>
  <si>
    <t>ENST00000263967</t>
  </si>
  <si>
    <t>p.R88Q</t>
  </si>
  <si>
    <t>c.263G&gt;A</t>
  </si>
  <si>
    <t>3:g.179199088G&gt;A</t>
  </si>
  <si>
    <t>The PIK3CA R88Q mutation is located in the adaptor-binding domain (ABD) in exon 2 of the protein. This mutation has been found in glioblastoma (PMID: 31996845). Expression of this mutant in vitro in Ba/F3 and MCF10A cells and in vivo in a transgenic mouse model demonstrated that this mutation is activating as measured by increased kinase activity, growth factor-independent proliferation and in vivo glioblastoma tumor burden compared to wildtype (PMID: 22949682, 29533785, 31996845).</t>
  </si>
  <si>
    <t>KMT2D</t>
  </si>
  <si>
    <t>ENST00000301067</t>
  </si>
  <si>
    <t>p.V4799M</t>
  </si>
  <si>
    <t>c.14395G&gt;A</t>
  </si>
  <si>
    <t>12:g.49028129C&gt;T</t>
  </si>
  <si>
    <t>MDM2</t>
  </si>
  <si>
    <t>ENST00000258149</t>
  </si>
  <si>
    <t>p.R189C</t>
  </si>
  <si>
    <t>c.565C&gt;T</t>
  </si>
  <si>
    <t>12:g.68828812C&gt;T</t>
  </si>
  <si>
    <t>p.R273C</t>
  </si>
  <si>
    <t>c.817C&gt;T</t>
  </si>
  <si>
    <t>17:g.7673803G&gt;A</t>
  </si>
  <si>
    <t>The TP53 R273C mutation is located in the protein's DNA binding domain. Expression of this mutant in TP53 null mouse embryonic fibrobalsts (MEFs) resulted in a significant increase in cell migration relative to TP53 null cells (PMID: 23612969). Structural studies demonstrated that the R273C mutation leads to a dramatic reduction in the DNA binding affinity of p53, although the protein retains wildtype stability (PMID: 23863845, 11900253). Expression of this mutation in cell lines that lack TP53 expression did not enhance TP53-mediated transcriptional activity in reporter assays, as compared to expression of wildtype TP53 (PMID: 15037740).</t>
  </si>
  <si>
    <t>p.R213*</t>
  </si>
  <si>
    <t>c.637C&gt;T</t>
  </si>
  <si>
    <t>17:g.7674894G&gt;A</t>
  </si>
  <si>
    <t>CIC</t>
  </si>
  <si>
    <t>ENST00000575354</t>
  </si>
  <si>
    <t>p.R215W</t>
  </si>
  <si>
    <t>c.643C&gt;T</t>
  </si>
  <si>
    <t>19:g.42287605C&gt;T</t>
  </si>
  <si>
    <t>The CIC R215W mutation is located in the DNA binding domain of the protein. This mutation has been found in oligodendrogliomas, among other cancers (PMID: 29844126). In vitro studies have demonstrated that this mutation is likely inactivating as measured by decreased transcriptional activity compared to wildtype (PMID: 28278156, 29844126).</t>
  </si>
  <si>
    <t>GT</t>
  </si>
  <si>
    <t>p.K358Nfs*2</t>
  </si>
  <si>
    <t>c.1074del</t>
  </si>
  <si>
    <t>X:g.77684182del</t>
  </si>
  <si>
    <t>KIT</t>
  </si>
  <si>
    <t>ENST00000288135</t>
  </si>
  <si>
    <t>p.H485P</t>
  </si>
  <si>
    <t>c.1454A&gt;C</t>
  </si>
  <si>
    <t>4:g.54725964A&gt;C</t>
  </si>
  <si>
    <t>c.-146C&gt;T</t>
  </si>
  <si>
    <t>5:g.1295135G&gt;A</t>
  </si>
  <si>
    <t>GA</t>
  </si>
  <si>
    <t>p.N12Tfs*12</t>
  </si>
  <si>
    <t>c.35del</t>
  </si>
  <si>
    <t>10:g.87864502del</t>
  </si>
  <si>
    <t>AAT</t>
  </si>
  <si>
    <t>p.I68Sfs*31</t>
  </si>
  <si>
    <t>c.202_203del</t>
  </si>
  <si>
    <t>AT</t>
  </si>
  <si>
    <t>11:g.108229190_108229191del</t>
  </si>
  <si>
    <t>ATM truncating mutations can produce several forms of C-terminally truncated ATM proteins. When found in the germline, these mutations result in ataxia-telangiectasia syndrome, which increases cancer predisposition, including a 20% to 30% lifetime risk of lymphoid, gastric, breast, central nervous system, skin, and other cancers (PMID: 27413114). Deletion of ATM in mouse models and cell lines demonstrates that it is oncogenic as measured by decreased DNA repair deficiency and increased cellular motility (PMID: 30553448, 30348496).</t>
  </si>
  <si>
    <t>p.G753R</t>
  </si>
  <si>
    <t>c.2257G&gt;A</t>
  </si>
  <si>
    <t>2:g.47478318G&gt;A</t>
  </si>
  <si>
    <t>RAF1</t>
  </si>
  <si>
    <t>ENST00000251849</t>
  </si>
  <si>
    <t>p.L126F</t>
  </si>
  <si>
    <t>c.376C&gt;T</t>
  </si>
  <si>
    <t>3:g.12609280G&gt;A</t>
  </si>
  <si>
    <t>MLH1</t>
  </si>
  <si>
    <t>ENST00000231790</t>
  </si>
  <si>
    <t>p.Y646C</t>
  </si>
  <si>
    <t>c.1937A&gt;G</t>
  </si>
  <si>
    <t>3:g.37048557A&gt;G</t>
  </si>
  <si>
    <t>APC</t>
  </si>
  <si>
    <t>ENST00000257430</t>
  </si>
  <si>
    <t>p.T206I</t>
  </si>
  <si>
    <t>c.617C&gt;T</t>
  </si>
  <si>
    <t>5:g.112780875C&gt;T</t>
  </si>
  <si>
    <t>p.E311K</t>
  </si>
  <si>
    <t>c.931G&gt;A</t>
  </si>
  <si>
    <t>7:g.2938765C&gt;T</t>
  </si>
  <si>
    <t>p.T557A</t>
  </si>
  <si>
    <t>c.1669A&gt;G</t>
  </si>
  <si>
    <t>7:g.116740993A&gt;G</t>
  </si>
  <si>
    <t>p.P2699L</t>
  </si>
  <si>
    <t>c.8096C&gt;T</t>
  </si>
  <si>
    <t>11:g.108335054C&gt;T</t>
  </si>
  <si>
    <t>The ATM P2699L mutation is located outside of a known functional domain of the protein. This mutation has been found in patients with Ataxia Telangiectasia (PMID: 19431188). Expression of this mutation in an ATM-null cell line has demonstrated that it is likely inactivating as measured by loss of kinase activity compared to wildtype (PMID: 19431188).</t>
  </si>
  <si>
    <t>p.G1668D</t>
  </si>
  <si>
    <t>c.5003G&gt;A</t>
  </si>
  <si>
    <t>12:g.132642347C&gt;T</t>
  </si>
  <si>
    <t>p.D596H</t>
  </si>
  <si>
    <t>c.1786G&gt;C</t>
  </si>
  <si>
    <t>13:g.32333264G&gt;C</t>
  </si>
  <si>
    <t>p.V733I</t>
  </si>
  <si>
    <t>c.2197G&gt;A</t>
  </si>
  <si>
    <t>13:g.32336552G&gt;A</t>
  </si>
  <si>
    <t>p.E1024K</t>
  </si>
  <si>
    <t>c.3070G&gt;A</t>
  </si>
  <si>
    <t>16:g.2079135G&gt;A</t>
  </si>
  <si>
    <t>p.V172D</t>
  </si>
  <si>
    <t>c.515T&gt;A</t>
  </si>
  <si>
    <t>17:g.7675097A&gt;T</t>
  </si>
  <si>
    <t>The TP53 V172D mutation is located in the DNA-binding domain of the protein. This mutation has been identified in breast cancer and is a statistically significant hotspot (PMID: 7712430). In vivo studies with yeast expressing TP53 V172D demonstrated that the mutation is inactivating as measured by the loss of transactivational activity as compared to wildtype (PMID: 27328919, 12826609). In vitro studies with various human cancer cell lines expressing TP53 V172D also demonstrated the mutation is inactivating as measured by reduced growth suppression activity as compared to wildtype (PMID: 29979965, 30224644).</t>
  </si>
  <si>
    <t>ERBB2</t>
  </si>
  <si>
    <t>ENST00000269571</t>
  </si>
  <si>
    <t>p.A847V</t>
  </si>
  <si>
    <t>c.2540C&gt;T</t>
  </si>
  <si>
    <t>17:g.39725095C&gt;T</t>
  </si>
  <si>
    <t>STAT3</t>
  </si>
  <si>
    <t>ENST00000264657</t>
  </si>
  <si>
    <t>p.G684R</t>
  </si>
  <si>
    <t>c.2050G&gt;A</t>
  </si>
  <si>
    <t>17:g.42322333C&gt;T</t>
  </si>
  <si>
    <t>BRIP1</t>
  </si>
  <si>
    <t>ENST00000259008</t>
  </si>
  <si>
    <t>p.Q582*</t>
  </si>
  <si>
    <t>c.1744C&gt;T</t>
  </si>
  <si>
    <t>17:g.61780890G&gt;A</t>
  </si>
  <si>
    <t>Truncating mutations of BRIP1 can lead to several C-terminally truncated forms of the protein and have been identified in ovarian and breast cancer (PMID: 17033622, 16153896, 21964575). Experimental studies have shown that these mutations result in BRIP1 protein instability and consequently impair its ability to interact with BRCA1 (PMID: 16153896, 18628483). Additionally, loss of BRIP1 in human cell lines led to abnormal cell adhesion, cell proliferation with dysregulated signaling pathways including Myc, Wnt, PTEN and DNA damage response (PMID: 24040146).</t>
  </si>
  <si>
    <t>chr22</t>
  </si>
  <si>
    <t>EP300</t>
  </si>
  <si>
    <t>ENST00000263253</t>
  </si>
  <si>
    <t>p.S112N</t>
  </si>
  <si>
    <t>c.335G&gt;A</t>
  </si>
  <si>
    <t>22:g.41117427G&gt;A</t>
  </si>
  <si>
    <t>EIF1AX</t>
  </si>
  <si>
    <t>ENST00000379607</t>
  </si>
  <si>
    <t>p.G8R</t>
  </si>
  <si>
    <t>c.22G&gt;A</t>
  </si>
  <si>
    <t>X:g.20138617C&gt;T</t>
  </si>
  <si>
    <t>The EIF1AX G8R mutation is located in the N-terminal-tail domain of the protein. This mutation has been identified in malignant melanoma and is a statistically significant hotspot (PMID: 24265153). In vitro studies with NthyOri cells expressing EIF1AX G8R demonstrate that the mutation is activating as measured by an increase in nascent protein synthesis compared to wildtype (PMID: 30305285).</t>
  </si>
  <si>
    <t>AR</t>
  </si>
  <si>
    <t>ENST00000374690</t>
  </si>
  <si>
    <t>p.G130D</t>
  </si>
  <si>
    <t>c.389G&gt;A</t>
  </si>
  <si>
    <t>X:g.67545535G&gt;A</t>
  </si>
  <si>
    <t>p.S797*</t>
  </si>
  <si>
    <t>c.2390C&gt;G</t>
  </si>
  <si>
    <t>X:g.77682866G&gt;C</t>
  </si>
  <si>
    <t>p.A861T</t>
  </si>
  <si>
    <t>c.2581G&gt;A</t>
  </si>
  <si>
    <t>1:g.26763134G&gt;A</t>
  </si>
  <si>
    <t>p.G1340D</t>
  </si>
  <si>
    <t>c.4019G&gt;A</t>
  </si>
  <si>
    <t>1:g.26773816G&gt;A</t>
  </si>
  <si>
    <t>p.R2153C</t>
  </si>
  <si>
    <t>c.6457C&gt;T</t>
  </si>
  <si>
    <t>1:g.26780355C&gt;T</t>
  </si>
  <si>
    <t>BCL10</t>
  </si>
  <si>
    <t>ENST00000648566</t>
  </si>
  <si>
    <t>p.I46Yfs*24</t>
  </si>
  <si>
    <t>c.136del</t>
  </si>
  <si>
    <t>1:g.85270828del</t>
  </si>
  <si>
    <t>Truncating mutations of BCL10 occur either within or C-terminal to the CARD domain of the protein. Experimental studies have shown that mutations within the CARD domain cannot induce cell death or activate NF-kB signaling. In contrast, mutations after the CARD domain, while retaining NF-kB signaling, failed to induce apoptosis (PMID: 9989495, 10319863).</t>
  </si>
  <si>
    <t>NOTCH2</t>
  </si>
  <si>
    <t>ENST00000256646</t>
  </si>
  <si>
    <t>p.I2304Hfs*9</t>
  </si>
  <si>
    <t>c.6909dup</t>
  </si>
  <si>
    <t>1:g.119915812_119915813insG</t>
  </si>
  <si>
    <t>The NOTCH2 2010_2471trunc mutations are located in exon 34 of the gene and exclude the C-terminal PEST domain. These mutations have been identified in Hajdu-Cheney syndrome (PMID: 21378989). Truncating mutations in the last exon of NOTCH2 are suggested to be stable as the mutations avoid nonsense medicated decay, however, it is suggested that loss of the regulatory PEST domain will allow the mutated NOTCH2 to escape proteasomal degradation and remain constitutively active (PMID: 21378989). In vitro studies with 293T cells expressing partial deletion in the PEST domain demonstrate NOTCH2 2010_2471trunc mutations are activating as measured by constitutive activation of both Notch2 and the NF-kB signals and increased cellular proliferation compared to wildtype (PMID: 25314575).</t>
  </si>
  <si>
    <t>p.A1734V</t>
  </si>
  <si>
    <t>c.5201C&gt;T</t>
  </si>
  <si>
    <t>1:g.119922248G&gt;A</t>
  </si>
  <si>
    <t>p.I663V</t>
  </si>
  <si>
    <t>c.1987A&gt;G</t>
  </si>
  <si>
    <t>1:g.119959431T&gt;C</t>
  </si>
  <si>
    <t>p.A345T</t>
  </si>
  <si>
    <t>c.1033G&gt;A</t>
  </si>
  <si>
    <t>1:g.119969586C&gt;T</t>
  </si>
  <si>
    <t>NTRK1</t>
  </si>
  <si>
    <t>ENST00000524377</t>
  </si>
  <si>
    <t>p.S402N</t>
  </si>
  <si>
    <t>c.1205G&gt;A</t>
  </si>
  <si>
    <t>1:g.156874580G&gt;A</t>
  </si>
  <si>
    <t>H3-3A</t>
  </si>
  <si>
    <t>ENST00000366815</t>
  </si>
  <si>
    <t>p.A115V</t>
  </si>
  <si>
    <t>c.344C&gt;T</t>
  </si>
  <si>
    <t>1:g.226071412C&gt;T</t>
  </si>
  <si>
    <t>ITPKB</t>
  </si>
  <si>
    <t>ENST00000429204</t>
  </si>
  <si>
    <t>p.A677T</t>
  </si>
  <si>
    <t>c.2029G&gt;A</t>
  </si>
  <si>
    <t>1:g.226648675C&gt;T</t>
  </si>
  <si>
    <t>p.R366H</t>
  </si>
  <si>
    <t>c.1097G&gt;A</t>
  </si>
  <si>
    <t>2:g.25247076C&gt;T</t>
  </si>
  <si>
    <t>The DNMT3A R366H mutation is located adjacent to the PWWP domain of the protein. In vitro studies with HEK293T cells expressing DNMT3A R366H demonstrate that the mutation is likely neutral as measured by methyltransferase function and protein stability comparable to wildtype (PMID: 34429321).</t>
  </si>
  <si>
    <t>p.G108E</t>
  </si>
  <si>
    <t>c.323G&gt;A</t>
  </si>
  <si>
    <t>2:g.47408512G&gt;A</t>
  </si>
  <si>
    <t>p.R128H</t>
  </si>
  <si>
    <t>c.383G&gt;A</t>
  </si>
  <si>
    <t>2:g.47791049G&gt;A</t>
  </si>
  <si>
    <t>p.C694Mfs*4</t>
  </si>
  <si>
    <t>c.2079dup</t>
  </si>
  <si>
    <t>2:g.47800056_47800057insA</t>
  </si>
  <si>
    <t>Truncating mutations of MSH6 have been identified in patients with inherited Lynch syndrome and introduces a premature stop codon which leads to C-terminally truncated forms of the protein, including loss of part or all of the highly conserved MutS domain. Deletion of all or part of this domain causes a loss of ATPase activity, which can lead to impairment of DNA binding and mismatch repair (PMID: 1651234, 9111312, 9822680, 9564049, 24362816). Truncating MSH6 mutations are associated with a defect in mismatch repair (dMMR) and are typically accompanied by microsatellite instability (MSI) and hypermutation in colorectal and endometrial cancers (PMID: 22810696, 24755471).</t>
  </si>
  <si>
    <t>p.S851N</t>
  </si>
  <si>
    <t>c.2552G&gt;A</t>
  </si>
  <si>
    <t>2:g.47800535G&gt;A</t>
  </si>
  <si>
    <t>XPO1</t>
  </si>
  <si>
    <t>ENST00000401558</t>
  </si>
  <si>
    <t>p.A538V</t>
  </si>
  <si>
    <t>c.1613C&gt;T</t>
  </si>
  <si>
    <t>2:g.61492435G&gt;A</t>
  </si>
  <si>
    <t>CXCR4</t>
  </si>
  <si>
    <t>ENST00000241393</t>
  </si>
  <si>
    <t>p.R235C</t>
  </si>
  <si>
    <t>c.703C&gt;T</t>
  </si>
  <si>
    <t>2:g.136115225G&gt;A</t>
  </si>
  <si>
    <t>SF3B1</t>
  </si>
  <si>
    <t>ENST00000335508</t>
  </si>
  <si>
    <t>p.P1243S</t>
  </si>
  <si>
    <t>c.3727C&gt;T</t>
  </si>
  <si>
    <t>2:g.197393001G&gt;A</t>
  </si>
  <si>
    <t>p.I5Sfs*7</t>
  </si>
  <si>
    <t>c.13del</t>
  </si>
  <si>
    <t>2:g.208251539del</t>
  </si>
  <si>
    <t>BARD1</t>
  </si>
  <si>
    <t>ENST00000260947</t>
  </si>
  <si>
    <t>p.K596Nfs*9</t>
  </si>
  <si>
    <t>c.1788del</t>
  </si>
  <si>
    <t>2:g.214745744del</t>
  </si>
  <si>
    <t>The BARD1 (BRCA1-associated RING domain protein 1) encodes the BRCA1-associated RING domain protein 1 which forms a stable core complex with BRCA-1 (PMID: 8944023), a tumor suppressor that functions to maintain genome integrity by repairing DNA double-stranded breaks through homologous recombination and cell-cycle checkpoint activation (PMID: 20029420).Truncating mutations of BARD1 are assumed to be associated with loss of protein and therefore considered oncogenic.</t>
  </si>
  <si>
    <t>VHL</t>
  </si>
  <si>
    <t>ENST00000256474</t>
  </si>
  <si>
    <t>p.R161*</t>
  </si>
  <si>
    <t>c.481C&gt;T</t>
  </si>
  <si>
    <t>3:g.10149804C&gt;T</t>
  </si>
  <si>
    <t>Truncating mutations of VHL lead to the formation of several C-terminally truncated protein forms and have been detected in patients with sporadic renal cell carcinoma (PMID: 22825683). These alterations have been demonstrated to disrupt the interaction between VHL and HIF (PMID: 12050673, 12004076). Loss of VHL leads to inappropriate activation of HIF downstream target genes, thus promoting tumorigenesis in normoxic conditions (PMID: 21386872).</t>
  </si>
  <si>
    <t>BAP1</t>
  </si>
  <si>
    <t>ENST00000460680</t>
  </si>
  <si>
    <t>p.R56C</t>
  </si>
  <si>
    <t>c.166C&gt;T</t>
  </si>
  <si>
    <t>3:g.52408563G&gt;A</t>
  </si>
  <si>
    <t>p.R93Q</t>
  </si>
  <si>
    <t>c.278G&gt;A</t>
  </si>
  <si>
    <t>3:g.179199103G&gt;A</t>
  </si>
  <si>
    <t>The PIK3CA R93Q mutation is located in the adaptor binding domain in exon 2 of the protein. This mutation has been found in endometrial carcinoma in conjunction with other PIK3CA mutations (PMID: 21266528). Expression of this mutation in U2OS osteosarcoma cells suggests that this mutation is likely activating, as measured by mildly increased downstream pathway activation compared to wildtype PIK3CA (PMID: 21266528).</t>
  </si>
  <si>
    <t>p.R108H</t>
  </si>
  <si>
    <t>3:g.179199148G&gt;A</t>
  </si>
  <si>
    <t>The PIK3CA R108H mutation is located in the adaptor-binding domain (ABD) in exon 2 of the protein. This mutation has been found in glioblastoma (PMID: 31996845). Expression of this mutation in U2OS, Ba/F3 and MCF10A cells demonstrated that this mutation is activating as measured by increased levels of downstream pathway activation and growth factor-independent proliferation compared to wildtype PIK3CA (PMID: 18829572, 29533785). Expression of this mutation in a transgenic mouse model was not sufficient to drive glioblastoma formation (PMID: 31996845).</t>
  </si>
  <si>
    <t>p.Q29*</t>
  </si>
  <si>
    <t>c.85C&gt;T</t>
  </si>
  <si>
    <t>4:g.1794019C&gt;T</t>
  </si>
  <si>
    <t>p.T307I</t>
  </si>
  <si>
    <t>c.920C&gt;T</t>
  </si>
  <si>
    <t>4:g.1802015C&gt;T</t>
  </si>
  <si>
    <t>p.A609V</t>
  </si>
  <si>
    <t>c.1826C&gt;T</t>
  </si>
  <si>
    <t>4:g.1805930C&gt;T</t>
  </si>
  <si>
    <t>p.V677I</t>
  </si>
  <si>
    <t>4:g.1806326G&gt;A</t>
  </si>
  <si>
    <t>The FGFR3 V677I mutation is located in the kinase domain of the protein. This mutation has been found in intestinal cancer. Expression of this mutation in a murine fibroblast cell line demonstrated that it is neutral as measured by no change in protein activity compared to wildtype (PMID: 26992226)</t>
  </si>
  <si>
    <t>p.P796L</t>
  </si>
  <si>
    <t>c.2387C&gt;T</t>
  </si>
  <si>
    <t>4:g.1807228C&gt;T</t>
  </si>
  <si>
    <t>p.V211A</t>
  </si>
  <si>
    <t>c.632T&gt;C</t>
  </si>
  <si>
    <t>4:g.54699642T&gt;C</t>
  </si>
  <si>
    <t>AAA</t>
  </si>
  <si>
    <t>GAG</t>
  </si>
  <si>
    <t>p.K546E</t>
  </si>
  <si>
    <t>c.1636_1638delinsGAG</t>
  </si>
  <si>
    <t>4:g.54727313_54727315delinsGAG</t>
  </si>
  <si>
    <t>p.R571H</t>
  </si>
  <si>
    <t>c.1712G&gt;A</t>
  </si>
  <si>
    <t>4:g.105235654G&gt;A</t>
  </si>
  <si>
    <t>TA</t>
  </si>
  <si>
    <t>p.N1118Ifs*19</t>
  </si>
  <si>
    <t>c.3353del</t>
  </si>
  <si>
    <t>4:g.105237290del</t>
  </si>
  <si>
    <t>SDHA</t>
  </si>
  <si>
    <t>ENST00000264932</t>
  </si>
  <si>
    <t>p.A523V</t>
  </si>
  <si>
    <t>c.1568C&gt;T</t>
  </si>
  <si>
    <t>5:g.251008C&gt;T</t>
  </si>
  <si>
    <t>p.A582E</t>
  </si>
  <si>
    <t>c.1745C&gt;A</t>
  </si>
  <si>
    <t>5:g.251419C&gt;A</t>
  </si>
  <si>
    <t>p.R88W</t>
  </si>
  <si>
    <t>c.262C&gt;T</t>
  </si>
  <si>
    <t>5:g.112767230C&gt;T</t>
  </si>
  <si>
    <t>p.A199V</t>
  </si>
  <si>
    <t>c.596C&gt;T</t>
  </si>
  <si>
    <t>5:g.112780854C&gt;T</t>
  </si>
  <si>
    <t>p.R856C</t>
  </si>
  <si>
    <t>c.2566C&gt;T</t>
  </si>
  <si>
    <t>5:g.112838160C&gt;T</t>
  </si>
  <si>
    <t>p.T1487I</t>
  </si>
  <si>
    <t>c.4460C&gt;T</t>
  </si>
  <si>
    <t>5:g.112840054C&gt;T</t>
  </si>
  <si>
    <t>p.A2106T</t>
  </si>
  <si>
    <t>c.6316G&gt;A</t>
  </si>
  <si>
    <t>6:g.117310199C&gt;T</t>
  </si>
  <si>
    <t>GGA</t>
  </si>
  <si>
    <t>TNFAIP3</t>
  </si>
  <si>
    <t>ENST00000612899</t>
  </si>
  <si>
    <t>p.E366Gfs*22</t>
  </si>
  <si>
    <t>c.1097_1098del</t>
  </si>
  <si>
    <t>6:g.137878537_137878538del</t>
  </si>
  <si>
    <t>Truncating mutations in TNFAIP3 can occur throughout the entire gene and have been shown to lead to impairment of its inhibitory activity on the NF-κB pathway (PMID: 27479826). TNFAIP3 encodes a Zn-finger protein and ubiquitin-editing enzyme that has been shown to be involved in immune response regulation (PMID: 29515565, 31030956). TNFAIP3 has been shown to negatively regulate several cytokine-mediated signaling cascades by terminating NF-kappa B activity (PMID: 28469620, 26642243). Germline truncating mutations in TNFAIP3 have been shown to lead haploinsufficiency manifested by early-onset autoimmune disease phenotype in the affected families (PMID: 26642243). Truncating mutations in TNFAIP3, leading to loss of this protein, have been identified in patients with diffuse large B-cell and marginal zone lymphomas, as well as several carcinomas (PMID: 19258598, 29625055).</t>
  </si>
  <si>
    <t>p.R569Q</t>
  </si>
  <si>
    <t>c.1706G&gt;A</t>
  </si>
  <si>
    <t>6:g.137879151G&gt;A</t>
  </si>
  <si>
    <t>p.T725M</t>
  </si>
  <si>
    <t>c.2174C&gt;T</t>
  </si>
  <si>
    <t>7:g.55174033C&gt;T</t>
  </si>
  <si>
    <t>The EGFR T725M mutation is located in the kinase domain of the EGFR protein. This mutation has been found in non-small cell lung cancers, among others (PMID: 24743239, 31931137). In vitro studies have demonstrated that this mutation is activating as measured by increased EGFR autophosphorylation compared to wildtype (PMID: 24743239). The EGFR T725M mutation has been identified as a possible sensitizing mutation to the kinase inhibitor afatinib and preclinical models with the T725M mutation show high sensitivity to first-, second-, third-generation, and ex20ins-active EGFR inhibitors (PMID: 31931137, 34526717).</t>
  </si>
  <si>
    <t>p.R362*</t>
  </si>
  <si>
    <t>c.1084C&gt;T</t>
  </si>
  <si>
    <t>7:g.140794364G&gt;A</t>
  </si>
  <si>
    <t>chr8</t>
  </si>
  <si>
    <t>FGFR1</t>
  </si>
  <si>
    <t>ENST00000447712</t>
  </si>
  <si>
    <t>p.S794F</t>
  </si>
  <si>
    <t>c.2381C&gt;T</t>
  </si>
  <si>
    <t>8:g.38413716G&gt;A</t>
  </si>
  <si>
    <t>p.R112C</t>
  </si>
  <si>
    <t>c.334C&gt;T</t>
  </si>
  <si>
    <t>9:g.21971025G&gt;A</t>
  </si>
  <si>
    <t>The CDKN2A R112G mutation is located in the ankyrin repeats of the p16/INK4A protein. This mutation was found as a germline variant in families with melanoma. Expression of this mutation in vitro and in melanoma cell lines demonstrated that it is inactivating as measured by decreased binding to CDK4 and CDK6 and increased cell proliferation compared to wildtype (PMID: 20340136).</t>
  </si>
  <si>
    <t>NTRK2</t>
  </si>
  <si>
    <t>ENST00000277120</t>
  </si>
  <si>
    <t>p.Q675*</t>
  </si>
  <si>
    <t>c.2023C&gt;T</t>
  </si>
  <si>
    <t>9:g.84955368C&gt;T</t>
  </si>
  <si>
    <t>p.A2548T</t>
  </si>
  <si>
    <t>c.7642G&gt;A</t>
  </si>
  <si>
    <t>9:g.136496097C&gt;T</t>
  </si>
  <si>
    <t>p.R1877H</t>
  </si>
  <si>
    <t>c.5630G&gt;A</t>
  </si>
  <si>
    <t>9:g.136501756C&gt;T</t>
  </si>
  <si>
    <t>p.R1854H</t>
  </si>
  <si>
    <t>c.5561G&gt;A</t>
  </si>
  <si>
    <t>9:g.136501825C&gt;T</t>
  </si>
  <si>
    <t>p.A1343T</t>
  </si>
  <si>
    <t>c.4027G&gt;A</t>
  </si>
  <si>
    <t>9:g.136505869C&gt;T</t>
  </si>
  <si>
    <t>p.L501R</t>
  </si>
  <si>
    <t>c.1502T&gt;G</t>
  </si>
  <si>
    <t>10:g.43111445T&gt;G</t>
  </si>
  <si>
    <t>p.R130Q</t>
  </si>
  <si>
    <t>10:g.87933148G&gt;A</t>
  </si>
  <si>
    <t>The PTEN R130Q mutation is located in the phosphatase domain of the protein. This mutation has been found in endometrial, prostate and colorectal cancer (PMID: 28572459). Expression of this mutation in vitro demonstrated that it was inactivating as measured by decreased protein phosphatase activity compared to wildtype (PMID: 10866302). This mutation also leads to loss of PTEN function by yeast gene interaction assay, by altered developmental rate in Drosophila, by changes in rat neural development and by becoming a dominant negative regulator of the PI3-AKT signaling pathway (PMID: 32350270). In vitro studies in breast epithelial cells have demonstrated that this mutation is oncogenic as demonstrated by suppression of anchorage-independent cell adhesion/survival, loss of lipid and protein phosphatase activities and reduced protein stability compared to wildtype (PMID: 32366478).</t>
  </si>
  <si>
    <t>HRAS</t>
  </si>
  <si>
    <t>ENST00000311189</t>
  </si>
  <si>
    <t>p.E126K</t>
  </si>
  <si>
    <t>c.376G&gt;A</t>
  </si>
  <si>
    <t>11:g.533527C&gt;T</t>
  </si>
  <si>
    <t>p.R68Q</t>
  </si>
  <si>
    <t>c.203G&gt;A</t>
  </si>
  <si>
    <t>11:g.533853C&gt;T</t>
  </si>
  <si>
    <t>CCND1</t>
  </si>
  <si>
    <t>ENST00000227507</t>
  </si>
  <si>
    <t>p.L224M</t>
  </si>
  <si>
    <t>c.670C&gt;A</t>
  </si>
  <si>
    <t>11:g.69648089C&gt;A</t>
  </si>
  <si>
    <t>p.A1605V</t>
  </si>
  <si>
    <t>c.4814C&gt;T</t>
  </si>
  <si>
    <t>11:g.108294964C&gt;T</t>
  </si>
  <si>
    <t>p.T1908I</t>
  </si>
  <si>
    <t>c.5723C&gt;T</t>
  </si>
  <si>
    <t>11:g.108307945C&gt;T</t>
  </si>
  <si>
    <t>p.R2849*</t>
  </si>
  <si>
    <t>c.8545C&gt;T</t>
  </si>
  <si>
    <t>11:g.108345869C&gt;T</t>
  </si>
  <si>
    <t>p.P2903H</t>
  </si>
  <si>
    <t>c.8708C&gt;A</t>
  </si>
  <si>
    <t>11:g.108353802C&gt;A</t>
  </si>
  <si>
    <t>CHEK1</t>
  </si>
  <si>
    <t>ENST00000438015</t>
  </si>
  <si>
    <t>p.K60R</t>
  </si>
  <si>
    <t>c.179A&gt;G</t>
  </si>
  <si>
    <t>11:g.125627720A&gt;G</t>
  </si>
  <si>
    <t>p.R5108C</t>
  </si>
  <si>
    <t>c.15322C&gt;T</t>
  </si>
  <si>
    <t>12:g.49026644G&gt;A</t>
  </si>
  <si>
    <t>p.R5030C</t>
  </si>
  <si>
    <t>c.15088C&gt;T</t>
  </si>
  <si>
    <t>12:g.49026878G&gt;A</t>
  </si>
  <si>
    <t>p.Q3839Sfs*42</t>
  </si>
  <si>
    <t>c.11515del</t>
  </si>
  <si>
    <t>12:g.49033190del</t>
  </si>
  <si>
    <t>Truncating mutations are the most common cancer-associated mutations of KMT2D and lead to several forms of C-terminally truncated proteins causing mRNA degradation and nonsense-mediated decay (PMID: 24633898). These alterations ablate the SET domain of KMT2D leading to global loss of methyltransferase activity and dysregulation of gene expression (PMID: 24240169). Conditional deletion of KMT2D in mice result in enhanced B cell proliferation and increases tumor development in a BCL2 overexpression model (PMID: 26366712).</t>
  </si>
  <si>
    <t>p.R3547H</t>
  </si>
  <si>
    <t>c.10640G&gt;A</t>
  </si>
  <si>
    <t>12:g.49034167C&gt;T</t>
  </si>
  <si>
    <t>p.R2611H</t>
  </si>
  <si>
    <t>c.7832G&gt;A</t>
  </si>
  <si>
    <t>12:g.49039938C&gt;T</t>
  </si>
  <si>
    <t>p.A1275V</t>
  </si>
  <si>
    <t>c.3824C&gt;T</t>
  </si>
  <si>
    <t>12:g.49049764G&gt;A</t>
  </si>
  <si>
    <t>p.C317R</t>
  </si>
  <si>
    <t>c.949T&gt;C</t>
  </si>
  <si>
    <t>12:g.49053212A&gt;G</t>
  </si>
  <si>
    <t>STAT6</t>
  </si>
  <si>
    <t>ENST00000300134</t>
  </si>
  <si>
    <t>p.R294*</t>
  </si>
  <si>
    <t>c.880C&gt;T</t>
  </si>
  <si>
    <t>12:g.57105272G&gt;A</t>
  </si>
  <si>
    <t>p.A465V</t>
  </si>
  <si>
    <t>c.1394C&gt;T</t>
  </si>
  <si>
    <t>12:g.132673243G&gt;A</t>
  </si>
  <si>
    <t>FOXO1</t>
  </si>
  <si>
    <t>ENST00000379561</t>
  </si>
  <si>
    <t>p.A353T</t>
  </si>
  <si>
    <t>c.1057G&gt;A</t>
  </si>
  <si>
    <t>13:g.40560434C&gt;T</t>
  </si>
  <si>
    <t>RB1</t>
  </si>
  <si>
    <t>ENST00000267163</t>
  </si>
  <si>
    <t>p.R255*</t>
  </si>
  <si>
    <t>c.763C&gt;T</t>
  </si>
  <si>
    <t>13:g.48362859C&gt;T</t>
  </si>
  <si>
    <t>RB1 truncating mutations produce several forms of C-terminally truncated RB1 proteins. These mutations have been found as germline mutations in familial retinoblastoma (PMID: 14769601). Loss of RB1 in an osteosarcoma cell line resulted in increased genome instability, DNA damage and tumor growth in a xenograft model compared to wildtype (PMID: 31138663). Loss of RB1 in germinal center B-cells of an in-vivo mouse model induced hyperproliferation of splenic B cells that eventually resulted in increased cell death compared to wildtype (PMID: 26607597). Six patients with ER+HER2- advanced breast cancer harboring RB1 mutation, out of a study of 127 patients, demonstrated resistance to the CDK4/6 inhibitor palbociclib in combination with the ESR1 inhibitor fulvestrant (PMID: 30206110). Truncating mutations of RB1 often predispose patients who have been successfully treated for hereditary retinoblastoma to secondary malignancies (PMID: 22205104).</t>
  </si>
  <si>
    <t>p.R798Q</t>
  </si>
  <si>
    <t>c.2393G&gt;A</t>
  </si>
  <si>
    <t>13:g.48465272G&gt;A</t>
  </si>
  <si>
    <t>DICER1</t>
  </si>
  <si>
    <t>ENST00000343455</t>
  </si>
  <si>
    <t>p.R1736W</t>
  </si>
  <si>
    <t>c.5206C&gt;T</t>
  </si>
  <si>
    <t>14:g.95094046G&gt;A</t>
  </si>
  <si>
    <t>p.R1342H</t>
  </si>
  <si>
    <t>c.4025G&gt;A</t>
  </si>
  <si>
    <t>14:g.95103371C&gt;T</t>
  </si>
  <si>
    <t>p.R465H</t>
  </si>
  <si>
    <t>c.1394G&gt;A</t>
  </si>
  <si>
    <t>14:g.104770390C&gt;T</t>
  </si>
  <si>
    <t>p.A317T</t>
  </si>
  <si>
    <t>c.949G&gt;A</t>
  </si>
  <si>
    <t>14:g.104773259C&gt;T</t>
  </si>
  <si>
    <t>NTRK3</t>
  </si>
  <si>
    <t>ENST00000394480</t>
  </si>
  <si>
    <t>p.G487D</t>
  </si>
  <si>
    <t>c.1460G&gt;A</t>
  </si>
  <si>
    <t>15:g.88032982C&gt;T</t>
  </si>
  <si>
    <t>p.W243*</t>
  </si>
  <si>
    <t>c.729G&gt;A</t>
  </si>
  <si>
    <t>15:g.88136503C&gt;T</t>
  </si>
  <si>
    <t>p.R57H</t>
  </si>
  <si>
    <t>c.170G&gt;A</t>
  </si>
  <si>
    <t>16:g.2050431G&gt;A</t>
  </si>
  <si>
    <t>p.R245H</t>
  </si>
  <si>
    <t>c.734G&gt;A</t>
  </si>
  <si>
    <t>16:g.2056729G&gt;A</t>
  </si>
  <si>
    <t>The TSC2 R245H mutation is located in the N-terminal domain of the protein. Expression of this mutation in HEK293 cells demonstrated it is likely neutral as measured by TSC1 signal, TSC2 signal, T389/S6K ratio and computational modeling by SIFT comparable to wildtype TSC2 (PMID: 22903760).</t>
  </si>
  <si>
    <t>TRAF7</t>
  </si>
  <si>
    <t>ENST00000326181</t>
  </si>
  <si>
    <t>p.T32M</t>
  </si>
  <si>
    <t>c.95C&gt;T</t>
  </si>
  <si>
    <t>16:g.2165892C&gt;T</t>
  </si>
  <si>
    <t>p.R1664C</t>
  </si>
  <si>
    <t>c.4990C&gt;T</t>
  </si>
  <si>
    <t>16:g.3731374G&gt;A</t>
  </si>
  <si>
    <t>p.A467V</t>
  </si>
  <si>
    <t>c.1400C&gt;T</t>
  </si>
  <si>
    <t>16:g.3782857G&gt;A</t>
  </si>
  <si>
    <t>PALB2</t>
  </si>
  <si>
    <t>ENST00000261584</t>
  </si>
  <si>
    <t>p.S980N</t>
  </si>
  <si>
    <t>c.2939G&gt;A</t>
  </si>
  <si>
    <t>16:g.23623026C&gt;T</t>
  </si>
  <si>
    <t>CDH1</t>
  </si>
  <si>
    <t>ENST00000261769</t>
  </si>
  <si>
    <t>p.A563T</t>
  </si>
  <si>
    <t>c.1687G&gt;A</t>
  </si>
  <si>
    <t>16:g.68819401G&gt;A</t>
  </si>
  <si>
    <t>p.A393T</t>
  </si>
  <si>
    <t>c.1177G&gt;A</t>
  </si>
  <si>
    <t>16:g.81895911G&gt;A</t>
  </si>
  <si>
    <t>p.G245D</t>
  </si>
  <si>
    <t>17:g.7674229C&gt;T</t>
  </si>
  <si>
    <t>The TP53 G245D mutation is located in the protein's DNA binding domain. Structural studies have shown that this mutation results in differences in conformational flexibility of the DNA-binding domain of p53 (PMID: 22803791). Expression of this mutant in hepatocellular carcinoma cell lines resulted in association with the transcription factor ZBP-89 in the cytoplasm. The ZBP-89/mutant TP53 interaction abrogated induction of the cell cycle gene p21 and other apoptotic proteins, leading to reduced apoptosis (PMID: 22214764). Additionally, expression of this mutation in head and neck cancer cell lines was associated with the inability of TP53 to suppress colony growth, as compared to wildtype TP53 and is associated with reduced expression of p21 suggesting that the G245D mutation inactivates the function of p53 (PMID: 25119136).</t>
  </si>
  <si>
    <t>NF1</t>
  </si>
  <si>
    <t>ENST00000358273</t>
  </si>
  <si>
    <t>p.A208V</t>
  </si>
  <si>
    <t>c.623C&gt;T</t>
  </si>
  <si>
    <t>17:g.31181458C&gt;T</t>
  </si>
  <si>
    <t>p.P866L</t>
  </si>
  <si>
    <t>c.2597C&gt;T</t>
  </si>
  <si>
    <t>17:g.31229212C&gt;T</t>
  </si>
  <si>
    <t>CDK12</t>
  </si>
  <si>
    <t>ENST00000447079</t>
  </si>
  <si>
    <t>p.R107H</t>
  </si>
  <si>
    <t>c.320G&gt;A</t>
  </si>
  <si>
    <t>17:g.39462391G&gt;A</t>
  </si>
  <si>
    <t>p.P631L</t>
  </si>
  <si>
    <t>c.1892C&gt;T</t>
  </si>
  <si>
    <t>17:g.39471724C&gt;T</t>
  </si>
  <si>
    <t>p.A799V</t>
  </si>
  <si>
    <t>c.2396C&gt;T</t>
  </si>
  <si>
    <t>17:g.39494671C&gt;T</t>
  </si>
  <si>
    <t>p.R985H</t>
  </si>
  <si>
    <t>c.2954G&gt;A</t>
  </si>
  <si>
    <t>17:g.39726643G&gt;A</t>
  </si>
  <si>
    <t>STAT5B</t>
  </si>
  <si>
    <t>ENST00000293328</t>
  </si>
  <si>
    <t>p.Q368Rfs*2</t>
  </si>
  <si>
    <t>c.1102del</t>
  </si>
  <si>
    <t>17:g.42218218del</t>
  </si>
  <si>
    <t>BRCA1</t>
  </si>
  <si>
    <t>ENST00000357654</t>
  </si>
  <si>
    <t>p.I980T</t>
  </si>
  <si>
    <t>c.2939T&gt;C</t>
  </si>
  <si>
    <t>17:g.43092592A&gt;G</t>
  </si>
  <si>
    <t>p.E846K</t>
  </si>
  <si>
    <t>c.2536G&gt;A</t>
  </si>
  <si>
    <t>17:g.43092995C&gt;T</t>
  </si>
  <si>
    <t>p.A280V</t>
  </si>
  <si>
    <t>c.839C&gt;T</t>
  </si>
  <si>
    <t>17:g.43094692G&gt;A</t>
  </si>
  <si>
    <t>p.A60T</t>
  </si>
  <si>
    <t>c.178G&gt;A</t>
  </si>
  <si>
    <t>18:g.51047224G&gt;A</t>
  </si>
  <si>
    <t>p.G236*</t>
  </si>
  <si>
    <t>c.706G&gt;T</t>
  </si>
  <si>
    <t>18:g.51058163G&gt;T</t>
  </si>
  <si>
    <t>GNA11</t>
  </si>
  <si>
    <t>ENST00000078429</t>
  </si>
  <si>
    <t>p.R60C</t>
  </si>
  <si>
    <t>c.178C&gt;T</t>
  </si>
  <si>
    <t>19:g.3110190C&gt;T</t>
  </si>
  <si>
    <t>p.R89C</t>
  </si>
  <si>
    <t>c.265C&gt;T</t>
  </si>
  <si>
    <t>19:g.10985315C&gt;T</t>
  </si>
  <si>
    <t>CGGCCCT</t>
  </si>
  <si>
    <t>p.G243_P244del</t>
  </si>
  <si>
    <t>c.708_713del</t>
  </si>
  <si>
    <t>GGCCCT</t>
  </si>
  <si>
    <t>19:g.10986524_10986529del</t>
  </si>
  <si>
    <t>p.A317V</t>
  </si>
  <si>
    <t>c.950C&gt;T</t>
  </si>
  <si>
    <t>19:g.10987756C&gt;T</t>
  </si>
  <si>
    <t>p.R885H</t>
  </si>
  <si>
    <t>c.2654G&gt;A</t>
  </si>
  <si>
    <t>19:g.11021762G&gt;A</t>
  </si>
  <si>
    <t>KLF2</t>
  </si>
  <si>
    <t>ENST00000248071</t>
  </si>
  <si>
    <t>p.R294H</t>
  </si>
  <si>
    <t>c.881G&gt;A</t>
  </si>
  <si>
    <t>19:g.16326021G&gt;A</t>
  </si>
  <si>
    <t>p.P1078T</t>
  </si>
  <si>
    <t>c.3232C&gt;A</t>
  </si>
  <si>
    <t>19:g.42292622C&gt;A</t>
  </si>
  <si>
    <t>p.A1155T</t>
  </si>
  <si>
    <t>c.3463G&gt;A</t>
  </si>
  <si>
    <t>19:g.42292853G&gt;A</t>
  </si>
  <si>
    <t>POLD1</t>
  </si>
  <si>
    <t>ENST00000440232</t>
  </si>
  <si>
    <t>p.E159K</t>
  </si>
  <si>
    <t>c.475G&gt;A</t>
  </si>
  <si>
    <t>19:g.50402010G&gt;A</t>
  </si>
  <si>
    <t>GAT</t>
  </si>
  <si>
    <t>p.I878Lfs*75</t>
  </si>
  <si>
    <t>c.2632_2633del</t>
  </si>
  <si>
    <t>19:g.50415503_50415504del</t>
  </si>
  <si>
    <t>p.R1009H</t>
  </si>
  <si>
    <t>c.3026G&gt;A</t>
  </si>
  <si>
    <t>19:g.50416682G&gt;A</t>
  </si>
  <si>
    <t>p.D618G</t>
  </si>
  <si>
    <t>c.1853A&gt;G</t>
  </si>
  <si>
    <t>22:g.41140232A&gt;G</t>
  </si>
  <si>
    <t>ARAF</t>
  </si>
  <si>
    <t>ENST00000377045</t>
  </si>
  <si>
    <t>p.T34I</t>
  </si>
  <si>
    <t>c.101C&gt;T</t>
  </si>
  <si>
    <t>X:g.47563230C&gt;T</t>
  </si>
  <si>
    <t>p.V409M</t>
  </si>
  <si>
    <t>c.1225G&gt;A</t>
  </si>
  <si>
    <t>X:g.47568866G&gt;A</t>
  </si>
  <si>
    <t>TC</t>
  </si>
  <si>
    <t>p.G482Dfs*44</t>
  </si>
  <si>
    <t>c.1445del</t>
  </si>
  <si>
    <t>X:g.49030441del</t>
  </si>
  <si>
    <t>BTK</t>
  </si>
  <si>
    <t>ENST00000308731</t>
  </si>
  <si>
    <t>c.1350-1G&gt;T</t>
  </si>
  <si>
    <t>X:g.101356269C&gt;A</t>
  </si>
  <si>
    <t>p.G87*</t>
  </si>
  <si>
    <t>c.259G&gt;T</t>
  </si>
  <si>
    <t>1:g.26696662G&gt;T</t>
  </si>
  <si>
    <t>p.H462R</t>
  </si>
  <si>
    <t>c.1385A&gt;G</t>
  </si>
  <si>
    <t>5:g.112821968A&gt;G</t>
  </si>
  <si>
    <t>p.R1450Q</t>
  </si>
  <si>
    <t>c.4349G&gt;A</t>
  </si>
  <si>
    <t>5:g.112839943G&gt;A</t>
  </si>
  <si>
    <t>p.E219G</t>
  </si>
  <si>
    <t>c.656A&gt;G</t>
  </si>
  <si>
    <t>6:g.137876017A&gt;G</t>
  </si>
  <si>
    <t>p.D1064V</t>
  </si>
  <si>
    <t>c.3191A&gt;T</t>
  </si>
  <si>
    <t>9:g.8484341T&gt;A</t>
  </si>
  <si>
    <t>ACAAAT</t>
  </si>
  <si>
    <t>p.N257Kfs*17</t>
  </si>
  <si>
    <t>c.771_775del</t>
  </si>
  <si>
    <t>CAAAT</t>
  </si>
  <si>
    <t>13:g.32331004_32331008del</t>
  </si>
  <si>
    <t>Truncating mutations of BRCA2 can produce several forms of C-terminally truncated BRCA2 proteins. Protein domains that are deleted in BRCA2 truncating mutations include the C-terminal DNA binding domain, the nuclear localization signal and the CDK2 phosphorylation site, the latter which binds RAD51 (PMID: 20878484, 24312913). Experimental studies have shown that truncating mutations impair nuclear localization of BRCA2, essential for normal BRCA2 function (PMID: 10570174). BRCA2 is essential for maintaining the integrity of homologous recombination during DNA damage response (PMID: 11239455). Inactivating or truncating mutations of this gene are associated with a significant increase in lifetime risk for the development of breast, ovarian, prostate or pancreatic cancers (PMID: 22193408).</t>
  </si>
  <si>
    <t>p.F588V</t>
  </si>
  <si>
    <t>c.1762T&gt;G</t>
  </si>
  <si>
    <t>16:g.23630392A&gt;C</t>
  </si>
  <si>
    <t>p.E1163*</t>
  </si>
  <si>
    <t>c.3487G&gt;T</t>
  </si>
  <si>
    <t>X:g.77681769C&gt;A</t>
  </si>
  <si>
    <t>p.Q689R</t>
  </si>
  <si>
    <t>c.2066A&gt;G</t>
  </si>
  <si>
    <t>3:g.37048980A&gt;G</t>
  </si>
  <si>
    <t>The MLH1 Q689R mutation occurs in the C-terminal protein binding domain of the protein. This mutation has been observed in a urothelial bladder carcinoma (PMID: 25092538). The International Society for Gastrointestinal Hereditary Tumours considers this variant neutral (PMID: 24362816).</t>
  </si>
  <si>
    <t>CDK4</t>
  </si>
  <si>
    <t>ENST00000257904</t>
  </si>
  <si>
    <t>p.R252Qfs*12</t>
  </si>
  <si>
    <t>c.753dup</t>
  </si>
  <si>
    <t>12:g.57749247_57749248insG</t>
  </si>
  <si>
    <t>TAG</t>
  </si>
  <si>
    <t>AA</t>
  </si>
  <si>
    <t>p.S1602Tfs*10</t>
  </si>
  <si>
    <t>c.4803_4805delinsAA</t>
  </si>
  <si>
    <t>1:g.26775030_26775032delinsAA</t>
  </si>
  <si>
    <t>p.Q1818R</t>
  </si>
  <si>
    <t>c.5453A&gt;G</t>
  </si>
  <si>
    <t>1:g.26779351A&gt;G</t>
  </si>
  <si>
    <t>p.L875V</t>
  </si>
  <si>
    <t>c.2623C&gt;G</t>
  </si>
  <si>
    <t>2:g.47480860C&gt;G</t>
  </si>
  <si>
    <t>ACCC</t>
  </si>
  <si>
    <t>GCCT</t>
  </si>
  <si>
    <t>p.M876I</t>
  </si>
  <si>
    <t>c.2628_2631delinsAGGC</t>
  </si>
  <si>
    <t>2:g.197400802_197400805delinsGCCT</t>
  </si>
  <si>
    <t>CTGTG</t>
  </si>
  <si>
    <t>p.H778Qfs*7</t>
  </si>
  <si>
    <t>c.2334_2337del</t>
  </si>
  <si>
    <t>TGTG</t>
  </si>
  <si>
    <t>6:g.117383476_117383479del</t>
  </si>
  <si>
    <t>TGCTGCTGTTGTTGTTGCTGTTGCTGTTGTA</t>
  </si>
  <si>
    <t>p.L3955_Q3964del</t>
  </si>
  <si>
    <t>c.11864_11893del</t>
  </si>
  <si>
    <t>GCTGCTGTTGTTGTTGCTGTTGCTGTTGTA</t>
  </si>
  <si>
    <t>12:g.49032812_49032841del</t>
  </si>
  <si>
    <t>c.2515-1G&gt;T</t>
  </si>
  <si>
    <t>16:g.23629276C&gt;A</t>
  </si>
  <si>
    <t>PALB2 truncating mutations can form several forms of C-terminally truncated PALB2 protein and are found in breast cancers. As such, PALB2 is considered a rare breast cancer susceptibility gene. In patient studies, PALB2 truncation mutations were shown to significantly increase the risk of breast cancer, with similar risks for estrogen receptor-positive and -negative breast cancer. PALB2 truncation mutations have also been found in cases of hereditary male breast cancer (PMID: 28858227, 18053174, 25529982, 29484706, 28279176, 28779002).</t>
  </si>
  <si>
    <t>c.375+1G&gt;T</t>
  </si>
  <si>
    <t>17:g.7675993C&gt;A</t>
  </si>
  <si>
    <t>p.E635*</t>
  </si>
  <si>
    <t>c.1903G&gt;T</t>
  </si>
  <si>
    <t>22:g.41141072G&gt;T</t>
  </si>
  <si>
    <t>EP300 truncating mutations result in EP300 proteins that lack some (or all) of the key enzymatic domains: the histone acetyltransferase (HAT) domain, the bromodomain and transcription factor binding domains (PMID: 10700188, 15156177, 12402157). Functional studies have shown that deletion of these domains result in decreased acetyltransferase and tumor suppressive activity (PMID: 12237408). These truncations are loss-of-function alterations, highlighted by the finding that truncation of one allele is highly associated with loss of the second EP300 allele (PMID: 10700188). Truncation of EP300 leads to disruption of signaling cascades such as the TGFβ pathway (PMID: 12237408).</t>
  </si>
  <si>
    <t>p.L769M</t>
  </si>
  <si>
    <t>c.2305C&gt;A</t>
  </si>
  <si>
    <t>X:g.67717609C&gt;A</t>
  </si>
  <si>
    <t>p.D842Y</t>
  </si>
  <si>
    <t>c.2524G&gt;T</t>
  </si>
  <si>
    <t>4:g.54285925G&gt;T</t>
  </si>
  <si>
    <t>The PDGFRA D842Y mutation occurs in the protein's tyrosine kinase domain and renders PDGFRA constitutively active. Expression of this alteration in cells results in increased downstream signaling (PMID: 15928335, 22745105). Conflicting evidence exists as to whether this variant is sensitive to imatinib (PMID: 15928335, 24132921, 22745105).</t>
  </si>
  <si>
    <t>p.P509A</t>
  </si>
  <si>
    <t>c.1525C&gt;G</t>
  </si>
  <si>
    <t>19:g.42290293C&gt;G</t>
  </si>
  <si>
    <t>ALK</t>
  </si>
  <si>
    <t>ENST00000389048</t>
  </si>
  <si>
    <t>p.K575N</t>
  </si>
  <si>
    <t>c.1725G&gt;C</t>
  </si>
  <si>
    <t>2:g.29296980C&gt;G</t>
  </si>
  <si>
    <t>FANCL</t>
  </si>
  <si>
    <t>ENST00000233741</t>
  </si>
  <si>
    <t>p.I115V</t>
  </si>
  <si>
    <t>c.343A&gt;G</t>
  </si>
  <si>
    <t>2:g.58221973T&gt;C</t>
  </si>
  <si>
    <t>p.R132G</t>
  </si>
  <si>
    <t>c.394C&gt;G</t>
  </si>
  <si>
    <t>2:g.208248389G&gt;C</t>
  </si>
  <si>
    <t>The IDH1 R123G mutation is located in the catalytic site of the IDH1 protein. This mutation has been found in acute myeloid leukemia and gliomas, among others (PMID: 19935646, 29860938). In vitro studies have shown that this mutation leads to a switch in IDH1 enzymatic activity, allowing for the conversion of α-ketoglutarate (α-KG) to the oncometabolite D-2-hydroxyglutarate (2-HG) (PMID: 19935646, 23264629). IDH1 mutations at the R132 residue, including R132G, are sensitive to inhibition by AG-120 (Ivosidenib), a small-molecule inhibitor of mutant IDH1, as measured by a decrease in 2-HG level, an increase in the proportion of mature myeloid cells and increased levels of cell surface differentiation markers in treated cells compared to untreated cells (PMID: 29670690). A Phase I clinical trial for ivosidenib involving 268 patients with relapsed or refractory AML harboring IDH1 R132 mutations, including 18 with IDH1 R132G mutation, achieved an overall response rate of 41.6% and a reduction in the percentage of bone marrow blasts in treated patients (PMID: 29860938).</t>
  </si>
  <si>
    <t>p.S456L</t>
  </si>
  <si>
    <t>c.1367C&gt;T</t>
  </si>
  <si>
    <t>5:g.236534C&gt;T</t>
  </si>
  <si>
    <t>p.K150R</t>
  </si>
  <si>
    <t>c.449A&gt;G</t>
  </si>
  <si>
    <t>5:g.112775655A&gt;G</t>
  </si>
  <si>
    <t>p.S1203L</t>
  </si>
  <si>
    <t>c.3608C&gt;T</t>
  </si>
  <si>
    <t>6:g.117359849G&gt;A</t>
  </si>
  <si>
    <t>p.G12S</t>
  </si>
  <si>
    <t>c.34G&gt;A</t>
  </si>
  <si>
    <t>12:g.25245351C&gt;T</t>
  </si>
  <si>
    <t>The KRAS G12S mutation is located in the P-loop of the catalytic G-domain of the protein. This mutation has been found in lung, colorectal and breast cancer (PMID: 28572459). Expression of this mutation in a lung cancer cell line demonstrated that it is activating, as measured by increased downstream pathway activation and in vivo tumor formation compared to wildtype (PMID: 26184075, 25284075).</t>
  </si>
  <si>
    <t>CTG</t>
  </si>
  <si>
    <t>p.V220Ifs*4</t>
  </si>
  <si>
    <t>c.658_659del</t>
  </si>
  <si>
    <t>13:g.32329468_32329469del</t>
  </si>
  <si>
    <t>ETV6</t>
  </si>
  <si>
    <t>ENST00000396373</t>
  </si>
  <si>
    <t>p.I358F</t>
  </si>
  <si>
    <t>c.1072A&gt;T</t>
  </si>
  <si>
    <t>12:g.11884507A&gt;T</t>
  </si>
  <si>
    <t>p.S835*</t>
  </si>
  <si>
    <t>c.2504C&gt;G</t>
  </si>
  <si>
    <t>4:g.105236446C&gt;G</t>
  </si>
  <si>
    <t>AATTAAGAGAAGCAAC</t>
  </si>
  <si>
    <t>p.L747_T751del</t>
  </si>
  <si>
    <t>c.2240_2254del</t>
  </si>
  <si>
    <t>ATTAAGAGAAGCAAC</t>
  </si>
  <si>
    <t>7:g.55174775_55174789del</t>
  </si>
  <si>
    <t>The exon 19 EGFR L747_T751del mutation occurs in the EGFR tyrosine kinase domain. In-frame deletions of EGFR exon 19 result in constitutive activation of EGFR tyrosine kinase activity and confer sensitivity to EGFR tyrosine kinase inhibitors (TKIs) including gefitinib, erlotinib and afatinib in lung adenocarcinoma (PMID: 15118073, 15118125, 15329413). Cell line experiments demonstrate that this mutation is activating and sensitive to erlotinib (PMID: 23387505 ). Across three clinical studies, three patients with non-small cell lung cancer (NSCLC) harboring the EGFR L747_T751del mutation alone or in combination with the R776S mutation had a partial response (two of three) or non-progressive disease (one of three) to treatment with gefitinib or erlotinib (PMID: 18325048, 15897572, 23242437).</t>
  </si>
  <si>
    <t>p.S60L</t>
  </si>
  <si>
    <t>c.179C&gt;T</t>
  </si>
  <si>
    <t>13:g.40666034G&gt;A</t>
  </si>
  <si>
    <t>CAATA</t>
  </si>
  <si>
    <t>c.1465-2_1465-1insTATT</t>
  </si>
  <si>
    <t>AATA</t>
  </si>
  <si>
    <t>17:g.42324847_42324848insAATA</t>
  </si>
  <si>
    <t>p.R689Q</t>
  </si>
  <si>
    <t>c.2066G&gt;A</t>
  </si>
  <si>
    <t>19:g.50409578G&gt;A</t>
  </si>
  <si>
    <t>p.N674D</t>
  </si>
  <si>
    <t>c.2020A&gt;G</t>
  </si>
  <si>
    <t>22:g.41141189A&gt;G</t>
  </si>
  <si>
    <t>p.Q246R</t>
  </si>
  <si>
    <t>c.737A&gt;G</t>
  </si>
  <si>
    <t>6:g.41936082T&gt;C</t>
  </si>
  <si>
    <t>p.N1294S</t>
  </si>
  <si>
    <t>c.3881A&gt;G</t>
  </si>
  <si>
    <t>6:g.117356889T&gt;C</t>
  </si>
  <si>
    <t>p.G3023D</t>
  </si>
  <si>
    <t>c.9068G&gt;A</t>
  </si>
  <si>
    <t>11:g.108365405G&gt;A</t>
  </si>
  <si>
    <t>p.G12D</t>
  </si>
  <si>
    <t>c.35G&gt;A</t>
  </si>
  <si>
    <t>12:g.25245350C&gt;T</t>
  </si>
  <si>
    <t>The KRAS G12D mutation is located in the P-loop of the catalytic G-domain of the protein. This mutation has been found in lung, colorectal, pancreatic and ovarian cancer (PMID: 28572459). Expression of this mutation in cell lines and mouse models demonstrated that it is activating, as measured by increased downstream pathway activation, colony formation and in vivo tumor development across multiple lineages compared to wildtype (PMID: 20570890, 20147967, 11751631, 15093544,19296721,17349581, 32792368). In vitro studies have demonstrated that this mutation confers resistance to BRAF inhibition in lymphoid cells as measured by decreased pathway activation in the presence of the drug, but is sensitive to the MEK inhibitor cobimetinib (PMID: 30341394). A patient with hairy cell leukemia acquired a KRAS G12D mutation following relapse on the BRAF inhibitor vemurafenib but was successfully treated with the cobimetinib for at least twelve months (PMID: 30341394). Preclinical studies with xenograft mouse models expressing KRAS G12D demonstrated sensitivity to treatment with ASP3082 as measured by reduced tumor volume following treatment (Abstract: Nagashima et al. Abstract# 5735, AACR 2023. https://aacrjournals.org/cancerres/article/83/7_Supplement/5735/722276).</t>
  </si>
  <si>
    <t>p.A1026T</t>
  </si>
  <si>
    <t>c.3076G&gt;A</t>
  </si>
  <si>
    <t>16:g.81937781G&gt;A</t>
  </si>
  <si>
    <t>p.V157F</t>
  </si>
  <si>
    <t>c.469G&gt;T</t>
  </si>
  <si>
    <t>17:g.7675143C&gt;A</t>
  </si>
  <si>
    <t>The TP53 V157F mutation is located in the DNA binding domain of the protein. In vitro and structural studies have demonstrated that this mutation is likely inactivating, as evidenced by the mutant protein's rearranged DNA-binding surface and reduced DNA-binding activity compared to wildtype, as well as reduced expression of pro-apoptotic proteins, reduced apoptotic response and impaired transcriptional activity in cells expressing the mutant compared to wildtype (PMID: 21561095, 16778209, 15037740).</t>
  </si>
  <si>
    <t>p.E59Kfs*42</t>
  </si>
  <si>
    <t>c.174del</t>
  </si>
  <si>
    <t>17:g.58694959del</t>
  </si>
  <si>
    <t>RAD51C is a tumor suppressor and truncating mutations in this gene are assumed to be oncogenic. Homozygous missense mutations in the RAD51C gene can cause Fanconi-anemia like disorders (PMID:20400963). Furthermore, multiple types of germline mutations in RAD51C establish it as a highly penetrant susceptibility gene for breast and ovarian cancer (PMID:21616938,20400964).</t>
  </si>
  <si>
    <t>FUBP1</t>
  </si>
  <si>
    <t>ENST00000370768</t>
  </si>
  <si>
    <t>p.P457Lfs*208</t>
  </si>
  <si>
    <t>c.1370del</t>
  </si>
  <si>
    <t>1:g.77960470del</t>
  </si>
  <si>
    <t>FUBP1 truncation mutations occur throughout the gene and are associated with decreased FUBP1 protein expression (PMID: 24117486). Loss of FUBP1 on chromosome 1p is associated with IDH1 and CIC mutations on chromosome 19q in gliomas (PMID: 24117486, 22072542, 21817013). In vitro studies with HEK293 cells expressing central DNA-binding domain truncated FUBP1 demonstrate that FUBP1 truncation mutations are inactivating as measured by reduced transcriptional activity compared to full-length FUBP1 (PMID: 30500954).</t>
  </si>
  <si>
    <t>p.R1650H</t>
  </si>
  <si>
    <t>c.4949G&gt;A</t>
  </si>
  <si>
    <t>9:g.8341267C&gt;T</t>
  </si>
  <si>
    <t>p.P1731Rfs*67</t>
  </si>
  <si>
    <t>c.5190del</t>
  </si>
  <si>
    <t>9:g.136502466del</t>
  </si>
  <si>
    <t>NOTCH1 truncating mutations include recurrent nonsense, frameshift or splice-site mutations in NOTCH1 leading to truncation and functional inactivation of the NOTCH1 protein (PMID: 24651013, 22006338). These mutations typically occur upstream of the intracellular transactivation domain (TAD) of NOTCH1, most often in the N-terminal extracellular epidermal growth factor (EGF) repeats (amino acids 1-1444), or less commonly in intracellular domains (amino acids 1735-2250). A variety of solid tumors, most commonly squamous cell carcinomas from various sites, exhibit these mutations (PMID: 21798897, 21798893); however additional studies are required to fully understand the functional consequences of these mutations.</t>
  </si>
  <si>
    <t>p.R130H</t>
  </si>
  <si>
    <t>15:g.88183424C&gt;T</t>
  </si>
  <si>
    <t>STK11</t>
  </si>
  <si>
    <t>ENST00000326873</t>
  </si>
  <si>
    <t>p.K81*</t>
  </si>
  <si>
    <t>c.241A&gt;T</t>
  </si>
  <si>
    <t>19:g.1207154A&gt;T</t>
  </si>
  <si>
    <t>STK11 frameshift, nonsense, or splice site mutations result in a truncated and inactive protein product and occur most commonly located within the kinase domain (PMID: 24652667). Truncating mutations of STK11 tend to be somatic and biallelic resulting in truncated protein products (PMID: 21516316). These mutations are common in lung adenocarcinoma (PMID: 25079552), and to a lesser frequency in cervical cancer (PMID: 19340305). Studies show truncating mutations affect the ability of STK11 to bind to cofactor magnesium ions resulting in kinase inactivity (PMID: 19892943), and may also affect targeted drug sensitivities.</t>
  </si>
  <si>
    <t>c.3G&gt;A</t>
  </si>
  <si>
    <t>1:g.120069404C&gt;T</t>
  </si>
  <si>
    <t>The NOTCH2 1_2009trunc mutations are located in exons 1 through 33 of the gene. These mutations have been identified in Alagille syndrome and squamous cell carcinoma (PMID: 16773578, 22006338). In vivo studies with Drosophila expressing NOTCH2 W330* demonstrate that NOTCH2 1_2009trunc mutations are likely inactivating as measured by the loss of EGF repeats 11-13 to allow for ligand interaction (PMID: 15994325).</t>
  </si>
  <si>
    <t>p.P785R</t>
  </si>
  <si>
    <t>c.2354C&gt;G</t>
  </si>
  <si>
    <t>5:g.1272213G&gt;C</t>
  </si>
  <si>
    <t>p.A698E</t>
  </si>
  <si>
    <t>c.2093C&gt;A</t>
  </si>
  <si>
    <t>4:g.54729437C&gt;A</t>
  </si>
  <si>
    <t>p.T474I</t>
  </si>
  <si>
    <t>c.1421C&gt;T</t>
  </si>
  <si>
    <t>7:g.116739978C&gt;T</t>
  </si>
  <si>
    <t>CATATAAAAATGACTCTAGGTCAAG</t>
  </si>
  <si>
    <t>p.I963_D970del</t>
  </si>
  <si>
    <t>c.2887_2910del</t>
  </si>
  <si>
    <t>ATATAAAAATGACTCTAGGTCAAG</t>
  </si>
  <si>
    <t>13:g.32337240_32337263del</t>
  </si>
  <si>
    <t>p.R248Q</t>
  </si>
  <si>
    <t>c.743G&gt;A</t>
  </si>
  <si>
    <t>17:g.7674220C&gt;T</t>
  </si>
  <si>
    <t>The TP53 R248Q mutation is located in the protein's DNA binding domain. Expression of this mutation in TP53-null cell lines resulted in aggregation of unfolded mutant proteins, likely leading to destabilization of TP53 and upregulation of heat shock proteins (PMID: 21445056). Expression of this mutation in osteosarcoma cell lines led to a reduced apoptotic response, including reduced expression of pro-apoptotic proteins (PMID: 16778209). In biochemical assays, this mutation was found to bind DNA with a lower affinity than wildtype TP53 (PMID: 24814347).</t>
  </si>
  <si>
    <t>CTTGA</t>
  </si>
  <si>
    <t>p.N1355Kfs*10</t>
  </si>
  <si>
    <t>c.4065_4068del</t>
  </si>
  <si>
    <t>TTGA</t>
  </si>
  <si>
    <t>17:g.43091463_43091466del</t>
  </si>
  <si>
    <t>Truncating mutations in BRCA1 can lead to varying C-terminally truncated proteins that results in aberrant protein folding, contributing to loss of BRCA1 protein function. Human breast cancer cell lines that contain a truncating mutation in BRCA1 display elevated levels of aneuploidy and impaired DNA damage response. In addition, truncating mutations have been shown to induce aberrant protein localization, which may impact the interaction of important binding partners (PMID: 20608970). Mouse models of BRCA1 truncating mutations develop cancer, including mammary carcinomas, lymphomas and ovarian carcinomas (PMID: 11358863, 12483515, 12947386).</t>
  </si>
  <si>
    <t>NF2</t>
  </si>
  <si>
    <t>ENST00000338641</t>
  </si>
  <si>
    <t>p.A142P</t>
  </si>
  <si>
    <t>c.424G&gt;C</t>
  </si>
  <si>
    <t>22:g.29642262G&gt;C</t>
  </si>
  <si>
    <t>c.3539+1G&gt;A</t>
  </si>
  <si>
    <t>1:g.26772633G&gt;A</t>
  </si>
  <si>
    <t>p.K1979*</t>
  </si>
  <si>
    <t>c.5935A&gt;T</t>
  </si>
  <si>
    <t>1:g.26779833A&gt;T</t>
  </si>
  <si>
    <t>p.Q61R</t>
  </si>
  <si>
    <t>c.182A&gt;G</t>
  </si>
  <si>
    <t>1:g.114713908T&gt;C</t>
  </si>
  <si>
    <t>The NRAS Q61R mutation is located in the switch II region of the catalytic domain of the protein. This mutation has been found in melanoma and lung cancer and is a statistically significant hotspot (PMID:23515407, 30552700, 26619011). Knockdown of this endogenously expressed mutation in lung cancer and melanoma cell lines demonstrates that it is activating as measured by decreased cell proliferation, decreased tumor volume in xenograft models and decreased pathway activation compared to control knockdown (PMID: 23515407). Structural analysis of the Q61 residue demonstrates that it is crucial for NRAS GTP hydrolyzing activity suggesting that any mutation at Q61 would render the protein constitutively active (PMID: 10574788, 20194776, 9219684). In vitro studies have demonstrated that this mutation was resistant to the EGFR tyrosine kinase inhibitor, erlotinib, the ALK/MET/RON/ROS1 inhibitor, crizotinib, and the insulin-like growth factor-1 receptor inhibitor, linsitinib, and sensitive to two different MEK inhibitors, selumetinib and trametinib in lung cancer cell line models as measured by decreased cell viability and inhibited pathway activation in the presence of the drug (PMID: 23515407). In a basket trial of refractory solid tumors treated with a single-agent MEK inhibitor, binimetinib, eight patients with codon 61 NRAS-mutated colorectal cancer (n = 1 patient with Q61R) had a significantly longer OS and PFS compared to sixteen patients with colorectal cancer harboring a mutation in codon 12/13 (PMID: 33637626).</t>
  </si>
  <si>
    <t>p.P449S</t>
  </si>
  <si>
    <t>c.1345C&gt;T</t>
  </si>
  <si>
    <t>3:g.179210279C&gt;T</t>
  </si>
  <si>
    <t>The PIK3CA P449T mutation is located in the C2 domain in exon 8 of the protein (PMID: 20530683). Expression of this mutation in 293T cells or in HT-29 tumor cells demonstrated that it is activating as measured by increased kinase activity compared to wildtype PIK3CA and tumor growth in a xenograft model (PMID: 20530683).</t>
  </si>
  <si>
    <t>p.F1954V</t>
  </si>
  <si>
    <t>c.5860T&gt;G</t>
  </si>
  <si>
    <t>5:g.112841454T&gt;G</t>
  </si>
  <si>
    <t>p.Q576R</t>
  </si>
  <si>
    <t>c.1727A&gt;G</t>
  </si>
  <si>
    <t>10:g.43112931A&gt;G</t>
  </si>
  <si>
    <t>p.R130L</t>
  </si>
  <si>
    <t>c.389G&gt;T</t>
  </si>
  <si>
    <t>10:g.87933148G&gt;T</t>
  </si>
  <si>
    <t>The PTEN R130L mutation is located in the phosphatase domain of the protein. This mutation has been found as a germline mutation in Cowden's disease (PMID: 9467011). Expression of this mutation in vitro demonstrated that it was inactivating as measured by decreased protein phosphatase activity compared to wildtype (PMID: 10866302). This mutation also leads to loss of PTEN function by yeast gene interaction assay, by altered developmental rate in Drosophila, by changes in rat neural development and by becoming a dominant negative regulator of the PI3-AKT signaling pathway (PMID: 32350270). In vitro studies in breast epithelial cells have demonstrated that this mutation is oncogenic as demonstrated by suppression of anchorage-independent cell adhesion/survival, loss of lipid and protein phosphatase activities and reduced protein stability compared to wildtype (PMID: 32366478).</t>
  </si>
  <si>
    <t>c.634+1G&gt;A</t>
  </si>
  <si>
    <t>10:g.87952260G&gt;A</t>
  </si>
  <si>
    <t>p.Q836Pfs*3</t>
  </si>
  <si>
    <t>c.2506dup</t>
  </si>
  <si>
    <t>12:g.49051176_49051177insG</t>
  </si>
  <si>
    <t>p.N280Tfs*8</t>
  </si>
  <si>
    <t>c.839del</t>
  </si>
  <si>
    <t>16:g.23635707del</t>
  </si>
  <si>
    <t>p.R726C</t>
  </si>
  <si>
    <t>c.2176C&gt;T</t>
  </si>
  <si>
    <t>19:g.11010433C&gt;T</t>
  </si>
  <si>
    <t>AGC</t>
  </si>
  <si>
    <t>p.E81Qfs*95</t>
  </si>
  <si>
    <t>c.239_240insGC</t>
  </si>
  <si>
    <t>X:g.67545385_67545386insGC</t>
  </si>
  <si>
    <t>p.S1986F</t>
  </si>
  <si>
    <t>c.5957C&gt;T</t>
  </si>
  <si>
    <t>6:g.117318236G&gt;A</t>
  </si>
  <si>
    <t>The ROS1 S1986F mutation lies in the tyrosine kinase domain of the ROS1 protein. It has been detected in a patient with ROS1-fusion-positive lung cancer in concert with the S1986Y mutation. The two alterations at the same residue were associated with resistance to crizotinib but subsequent sensitivity to lorlatinib. In a murine B-cell line expression of individual S1986F- and S1986Y-mutated ROS1-fusion constructs were resistant to crizotinib and ceritinib but not lorlatinib, as assessed by cell viability and pathway activation assays (PMID: 27401242).</t>
  </si>
  <si>
    <t>p.E134*</t>
  </si>
  <si>
    <t>c.400G&gt;T</t>
  </si>
  <si>
    <t>10:g.43102404G&gt;T</t>
  </si>
  <si>
    <t>p.I5232V</t>
  </si>
  <si>
    <t>c.15694A&gt;G</t>
  </si>
  <si>
    <t>12:g.49026272T&gt;C</t>
  </si>
  <si>
    <t>p.F307I</t>
  </si>
  <si>
    <t>c.919T&gt;A</t>
  </si>
  <si>
    <t>22:g.29668366T&gt;A</t>
  </si>
  <si>
    <t>p.K900Q</t>
  </si>
  <si>
    <t>c.2698A&gt;C</t>
  </si>
  <si>
    <t>4:g.105236640A&gt;C</t>
  </si>
  <si>
    <t>p.K860I</t>
  </si>
  <si>
    <t>c.2579A&gt;T</t>
  </si>
  <si>
    <t>7:g.55191828A&gt;T</t>
  </si>
  <si>
    <t>The EGFR exon 21 K860I mutation is located in the EGFR tyrosine kinase domain. This mutation has not been functionally characterized. However, it has been observed to co-occur with known oncogenic EGFR mutations, including L861Q and L858R, in non-small cell lung cancer (PMID: 19060236). Three lung adenocarcinoma patients with K860I mutations that co-occurred with other TKI-sensitive alterations (e.g., L858R, L861Q) responded to gefitinib therapy with partial response or stable disease, respectively (PMID: 19060236, 19536777).</t>
  </si>
  <si>
    <t>p.L763F</t>
  </si>
  <si>
    <t>c.2289G&gt;C</t>
  </si>
  <si>
    <t>16:g.23629865C&gt;G</t>
  </si>
  <si>
    <t>GNA13</t>
  </si>
  <si>
    <t>ENST00000439174</t>
  </si>
  <si>
    <t>p.L54M</t>
  </si>
  <si>
    <t>c.160C&gt;A</t>
  </si>
  <si>
    <t>17:g.65056434G&gt;T</t>
  </si>
  <si>
    <t>p.N452S</t>
  </si>
  <si>
    <t>c.1355A&gt;G</t>
  </si>
  <si>
    <t>22:g.41131460A&gt;G</t>
  </si>
  <si>
    <t>p.R1551Tfs*21</t>
  </si>
  <si>
    <t>c.4649dup</t>
  </si>
  <si>
    <t>1:g.26774875_26774876insC</t>
  </si>
  <si>
    <t>p.E545K</t>
  </si>
  <si>
    <t>c.1633G&gt;A</t>
  </si>
  <si>
    <t>3:g.179218303G&gt;A</t>
  </si>
  <si>
    <t>The PIK3CA E545K mutation is located in the helical domain in exon 10 of the protein. This mutation has been found in breast and colon cancer and glioblastoma (PMID: 17376864, 31996845). Expression of this mutation in chicken embryonic fibroblasts, Ba/F3 cells, MCF10A breast cells and in a transgenic mouse model demonstrated that it is activating as measured by increased kinase activity, downstream pathway activation, factor-independent proliferation, anchorage-independent colony formation, in vivo tumor growth in xenograft models, and in vivo glioblastoma formation compared to wildtype PIK3CA (PMID: 17376864, 26627007, 16432179, 16322248, 31996845). Mutations at this position are predicted to abrogate p85-mediated inhibition of catalytic activity, thus likely resulting in constitutive activation of PIK3CA enzymatic activity (PMID: 20593314). In a phase III trial for ER+, HER2− advanced breast cancer that had previously progressed on endocrine therapy, patients were given either palbociclib (CDK4/6 inhibitor) plus fulvestrant (ESR1 antagonist) or placebo plus fulvestrant. PIK3CA alterations, including the E545K mutation, were found at a significantly higher percentage in end-of-treatment samples as compared to pre-treatment samples in patients from both treatment arms, suggesting that PIK3CA alterations may play a role in resistance to fulvestrant (PMID: 30206110). Expression of this mutation in a patient-derived xenograft model of lung squamous cell carcinoma demonstrated that it was sensitive to the pan-PIK3CA inhibitor BKM120 and the PIK3CAalpha-specific inhibitor BYL719 compared to PDX models expressing wildtype PIK3CA (PMID: 30093452). Preclinical studies with mice expressing PIK3CA E545K demonstrated sensitivity to treatment with RLY-2608 as measured by reduced tumor volume following treatment (Abstract: Varkaris et al. Abstract# CT017, AACR 2023. https://www.abstractsonline.com/pp8/#!/10828/presentation/10256).</t>
  </si>
  <si>
    <t>p.F998V</t>
  </si>
  <si>
    <t>c.2992T&gt;G</t>
  </si>
  <si>
    <t>3:g.179234149T&gt;G</t>
  </si>
  <si>
    <t>RSPO3</t>
  </si>
  <si>
    <t>ENST00000356698</t>
  </si>
  <si>
    <t>p.L133F</t>
  </si>
  <si>
    <t>c.399G&gt;T</t>
  </si>
  <si>
    <t>6:g.127150535G&gt;T</t>
  </si>
  <si>
    <t>CTCTT</t>
  </si>
  <si>
    <t>SGK1</t>
  </si>
  <si>
    <t>ENST00000367858</t>
  </si>
  <si>
    <t>p.K233Rfs*13</t>
  </si>
  <si>
    <t>c.698_701del</t>
  </si>
  <si>
    <t>TCTT</t>
  </si>
  <si>
    <t>6:g.134173275_134173278del</t>
  </si>
  <si>
    <t>AACC</t>
  </si>
  <si>
    <t>p.N771_P772insH</t>
  </si>
  <si>
    <t>c.2312_2314dup</t>
  </si>
  <si>
    <t>ACC</t>
  </si>
  <si>
    <t>7:g.55181320_55181321insACC</t>
  </si>
  <si>
    <t>The exon 20 EGFR N771_P772insH mutation is located in the tyrosine kinase domain of the protein. This mutation has been identified in non-small cell lung cancer and is a statistically significant hotspot (PMID: 23371856). Although not functionally characterized, in vitro studies with Ba/F3 cells expressing insertion mutations of variable lengths and positions in exon 20 of EGFR suggests that EGFR N771_P772insH is likely activating as measured by EGFR exon 20 insertion mutations increasing transforming activity compared to wildtype (PMID: 24353160).</t>
  </si>
  <si>
    <t>p.R335*</t>
  </si>
  <si>
    <t>c.1003C&gt;T</t>
  </si>
  <si>
    <t>10:g.87961095C&gt;T</t>
  </si>
  <si>
    <t>The PTEN R335* mutation is located in the PDZ-binding domain (PDZ-BD) at the end of its carboxyl terminus of the protein. This mutation leads to loss of PTEN function by yeast gene interaction assay, by altered developmental rate in Drosophila, by changes in rat neural development and by becoming a dominant negative regulator of the PI3-AKT signaling pathway (PMID: 32350270).</t>
  </si>
  <si>
    <t>p.A601T</t>
  </si>
  <si>
    <t>c.1801G&gt;A</t>
  </si>
  <si>
    <t>X:g.47571437G&gt;A</t>
  </si>
  <si>
    <t>c.3199-1G&gt;A</t>
  </si>
  <si>
    <t>1:g.26771118G&gt;A</t>
  </si>
  <si>
    <t>GAAT</t>
  </si>
  <si>
    <t>p.G34_I35delinsD</t>
  </si>
  <si>
    <t>c.101_104delinsA</t>
  </si>
  <si>
    <t>3:g.41224614_41224616del</t>
  </si>
  <si>
    <t>ESR1</t>
  </si>
  <si>
    <t>ENST00000206249</t>
  </si>
  <si>
    <t>p.S463P</t>
  </si>
  <si>
    <t>c.1387T&gt;C</t>
  </si>
  <si>
    <t>6:g.152094402T&gt;C</t>
  </si>
  <si>
    <t>The ESR1 S463P mutation is located in the ligand-binding domain of the protein. This mutation has been found in breast cancer. Expression of this mutation in breast cancer cell lines demonstrated that it is activating as measured by increased protein activity compared to wildtype (PMID: 24185512).</t>
  </si>
  <si>
    <t>p.W21S</t>
  </si>
  <si>
    <t>c.62G&gt;C</t>
  </si>
  <si>
    <t>15:g.90102329C&gt;G</t>
  </si>
  <si>
    <t>p.E938K</t>
  </si>
  <si>
    <t>c.2812G&gt;A</t>
  </si>
  <si>
    <t>1:g.226634700C&gt;T</t>
  </si>
  <si>
    <t>p.P124L</t>
  </si>
  <si>
    <t>c.371C&gt;T</t>
  </si>
  <si>
    <t>1:g.226737088G&gt;A</t>
  </si>
  <si>
    <t>p.A206T</t>
  </si>
  <si>
    <t>c.616G&gt;A</t>
  </si>
  <si>
    <t>2:g.29920044C&gt;T</t>
  </si>
  <si>
    <t>c.1558+1G&gt;C</t>
  </si>
  <si>
    <t>3:g.37028933G&gt;C</t>
  </si>
  <si>
    <t>Truncating mutations in MLH1 result in premature codons and are associated with loss of MLH1 expression, preventing the protein's ability to bind PMS2 (PMID: 15713769, 16216036, 24362816). Loss of this interaction affects the ability of PMS2 to bind to DNA during damage resulting in impairment of endonuclease function during DNA mismatch repair (PMID: 7892206, 11781295, 12697830). Mice deficient in MLH1 spontaneously develop gastrointestinal tumors (GITs) and thymic lymphomas. The types of GITs include well-differentiated and also poorly differentiated and mucinous adenocarcinomas. Furthermore, GIT formation is further promoted by radiation exposure (PMID: 16623753). The intestinal tumors that develop in the MLH1 deficient mice exhibit increased mutation burden consistent with inactivation of mismatch repair (PMID: 10359802). Lymphoid tumors developed in MLH1 deficient mice also exhibit increased mutational burden with IKAROS, a master transcription factor of lymphoid lineage commitment and differentiation, being identified as a key mutational target (PMID: 17086208).</t>
  </si>
  <si>
    <t>CTGAGGTCAG</t>
  </si>
  <si>
    <t>c.1989_1989+8del</t>
  </si>
  <si>
    <t>TGAGGTCAG</t>
  </si>
  <si>
    <t>3:g.37048606_37048614del</t>
  </si>
  <si>
    <t>p.R1451W</t>
  </si>
  <si>
    <t>c.4351C&gt;T</t>
  </si>
  <si>
    <t>4:g.105272732C&gt;T</t>
  </si>
  <si>
    <t>p.P1962L</t>
  </si>
  <si>
    <t>c.5885C&gt;T</t>
  </si>
  <si>
    <t>4:g.105276395C&gt;T</t>
  </si>
  <si>
    <t>p.R554*</t>
  </si>
  <si>
    <t>c.1660C&gt;T</t>
  </si>
  <si>
    <t>5:g.112828889C&gt;T</t>
  </si>
  <si>
    <t>Truncating APC mutations result in loss of full-length APC protein leading to impaired or abnormal APC function. APC deregulation is associated with accumulation of β-catenin, an oncogenic transcription factor, which in turn leads to aberrant target gene expression and tumorigenesis (PMID: 11062151). APC truncating mutations are typically early events occurring on a single allele (germline or somatic); however, the tumor often acquires a second hit on the second allele, reducing the overall amount of functional APC in the cell (PMID: 11257105). Furthermore, expression of truncating mutations of APC has been shown to result in chromosomal instability in a dominant manner, postulated to play an important role in the accumulation of additional oncogenic alterations (PMID: 15561772).</t>
  </si>
  <si>
    <t>p.T1556Nfs*3</t>
  </si>
  <si>
    <t>c.4666dup</t>
  </si>
  <si>
    <t>5:g.112840254_112840255insA</t>
  </si>
  <si>
    <t>p.R2072W</t>
  </si>
  <si>
    <t>c.6214C&gt;T</t>
  </si>
  <si>
    <t>6:g.117311039G&gt;A</t>
  </si>
  <si>
    <t>p.R888H</t>
  </si>
  <si>
    <t>c.2663G&gt;A</t>
  </si>
  <si>
    <t>7:g.2917330C&gt;T</t>
  </si>
  <si>
    <t>PMS2</t>
  </si>
  <si>
    <t>ENST00000265849</t>
  </si>
  <si>
    <t>p.S529L</t>
  </si>
  <si>
    <t>c.1586C&gt;T</t>
  </si>
  <si>
    <t>7:g.5987179G&gt;A</t>
  </si>
  <si>
    <t>p.T233I</t>
  </si>
  <si>
    <t>c.698C&gt;T</t>
  </si>
  <si>
    <t>7:g.140807973G&gt;A</t>
  </si>
  <si>
    <t>p.H1299Y</t>
  </si>
  <si>
    <t>c.3895C&gt;T</t>
  </si>
  <si>
    <t>9:g.136506722G&gt;A</t>
  </si>
  <si>
    <t>c.346+1dup</t>
  </si>
  <si>
    <t>15:g.44715698_44715699insG</t>
  </si>
  <si>
    <t>p.P1092S</t>
  </si>
  <si>
    <t>c.3274C&gt;T</t>
  </si>
  <si>
    <t>16:g.2079418C&gt;T</t>
  </si>
  <si>
    <t>p.T950M</t>
  </si>
  <si>
    <t>c.2849C&gt;T</t>
  </si>
  <si>
    <t>16:g.3770601G&gt;A</t>
  </si>
  <si>
    <t>CGT</t>
  </si>
  <si>
    <t>FANCA</t>
  </si>
  <si>
    <t>ENST00000389301</t>
  </si>
  <si>
    <t>p.T266A</t>
  </si>
  <si>
    <t>c.796_798delinsGCT</t>
  </si>
  <si>
    <t>16:g.89799633_89799635delinsAGC</t>
  </si>
  <si>
    <t>p.Y628Tfs*3</t>
  </si>
  <si>
    <t>c.1882del</t>
  </si>
  <si>
    <t>17:g.31225126del</t>
  </si>
  <si>
    <t>NF1 truncating mutations produce several forms of C-terminally truncated NF1 proteins that are unstable, resulting in loss of protein expression (PMID: 7655472, 10543400, 10862084, 14722914, 23047742, 26345759). These mutations have been found in neurofibromas, lung cancers, and breast cancers, among others (PMID: 23913538). In vitro studies have demonstrated that these mutations are likely inactivating as measured by reduced NF1 protein expression, decreased GAP activity, increased GTP-bound RAS, and enhanced downstream signaling compared to wildtype (PMID: 19573811, 24576830, 8563751, 7542586, 8052307, 12509763). Preclinical studies have identified NF1 mutations as likely resistance mutations to the tyrosine kinase inhibitor crizotinib and the ESR1 inhibitors tamoxifen and fulvestrant (PMID: 31548343, 31591187).</t>
  </si>
  <si>
    <t>p.I679Dfs*21</t>
  </si>
  <si>
    <t>c.2033dup</t>
  </si>
  <si>
    <t>17:g.31226459_31226460insC</t>
  </si>
  <si>
    <t>CG</t>
  </si>
  <si>
    <t>p.A1232Lfs*70</t>
  </si>
  <si>
    <t>c.3694del</t>
  </si>
  <si>
    <t>17:g.39727965del</t>
  </si>
  <si>
    <t>The ERBB2 A1232fs mutation is located in the extracellular domain of the protein. This mutation has been found in colorectal cancer (PMID: 25344691, 27149842). There is conflicting functional data for this mutation. Expression of this mutation in a murine fibroblast cell line demonstrated that it may be activating as measured by increased cell proliferation compared to wildtype (PMID: 29967253). However, expression in a murine B-cell line demonstrated that it is neutral as measured by no change in proliferation compared to wildtype (PMID: 29967253). In vitro studies of this mutation demonstrate that it is resistant to the ERBB2 inhibitor trastuzumab, but sensitive to lapatinib, sapitinib, afatinib, neratinib, and osimertinib when expressed in a murine B-cell line as measured by decreased cell proliferation upon drug treatment (PMID: 29967253).</t>
  </si>
  <si>
    <t>p.S495Lfs*31</t>
  </si>
  <si>
    <t>c.1483del</t>
  </si>
  <si>
    <t>17:g.61784415del</t>
  </si>
  <si>
    <t>p.P281Rfs*6</t>
  </si>
  <si>
    <t>c.842del</t>
  </si>
  <si>
    <t>19:g.1221315del</t>
  </si>
  <si>
    <t>p.L924R</t>
  </si>
  <si>
    <t>c.2771T&gt;G</t>
  </si>
  <si>
    <t>19:g.11021879T&gt;G</t>
  </si>
  <si>
    <t>MEF2B</t>
  </si>
  <si>
    <t>ENST00000424583</t>
  </si>
  <si>
    <t>p.G253R</t>
  </si>
  <si>
    <t>c.757G&gt;A</t>
  </si>
  <si>
    <t>19:g.19146567C&gt;T</t>
  </si>
  <si>
    <t>p.V230I</t>
  </si>
  <si>
    <t>c.688G&gt;A</t>
  </si>
  <si>
    <t>19:g.42287650G&gt;A</t>
  </si>
  <si>
    <t>p.P1248Hfs*54</t>
  </si>
  <si>
    <t>c.3743del</t>
  </si>
  <si>
    <t>19:g.42293224del</t>
  </si>
  <si>
    <t>CIC truncating mutations are typically a result of loss or mutation of CIC on chromosome 19q, and are associated with IDH1 and FUBP1 mutations or deletions on chromosome 1p. These mutations have been identified in glioma (PMID: 24117486, 22072542, 21817013, 24086756). CIC mutations were detected with chromosome 1p/19q co-deletion in a study examining patient oligodendrogliomas (PMID: 22588899). Oligodendrogliomas with loss of CIC detected with FUBP1 mutations were found to exclusively co-occur with IDH1 or IDH2 mutations (PMID: 22588899). In vitro studies of truncated CIC in human glioma cell lines have demonstrated that CIC truncating mutations are inactivating as measured by a defect in CIC nuclear targeting to the nucleus (PMID: 26017892).</t>
  </si>
  <si>
    <t>p.R255Gfs*37</t>
  </si>
  <si>
    <t>c.763del</t>
  </si>
  <si>
    <t>X:g.47567016del</t>
  </si>
  <si>
    <t>p.D842V</t>
  </si>
  <si>
    <t>c.2525A&gt;T</t>
  </si>
  <si>
    <t>4:g.54285926A&gt;T</t>
  </si>
  <si>
    <t>The PDGFRA D842V mutation occurs in the PDGFRA tyrosine kinase domain. This mutation has been found in patients with gastrointestinal stromal tumors. Expression of the PDGFRA D842V mutation in hematopoietic and epithelial cells as well as in mouse models demonstrated that it is activating and oncogenic as shown by increased pathway activation, proliferation, and the development of gastrointestinal hyperplasia and gliomas. In vitro experiments involving cell lines and mouse models expressing this mutation show that it is not sensitive to the kinase inhibitor, imatinib, as evidenced by sustained signaling and proliferation in the presence of the drug (PMID: 24132921, 16030188, 22665524, 15928335, 23970477, 18794084, 22745105, 15685537, 18955458, 23752188, 12522257, 17087936, 19217431, 12949711).</t>
  </si>
  <si>
    <t>p.P2796S</t>
  </si>
  <si>
    <t>c.8386C&gt;T</t>
  </si>
  <si>
    <t>13:g.32370456C&gt;T</t>
  </si>
  <si>
    <t>p.I222F</t>
  </si>
  <si>
    <t>c.664A&gt;T</t>
  </si>
  <si>
    <t>1:g.77964941T&gt;A</t>
  </si>
  <si>
    <t>p.Y373C</t>
  </si>
  <si>
    <t>c.1118A&gt;G</t>
  </si>
  <si>
    <t>4:g.1804372A&gt;G</t>
  </si>
  <si>
    <t>The FGFR3 Y373C mutation is located in the transmembrane domain of the protein. This mutation has been found in bladder cancer (PMID: 28572459). Expression of this mutation in murine fibroblast and bladder cell lines demonstrated that it is activating as measured by increased protein activation, colony formation and tumor formation in a xenograft model compared to wildtype (PMID: 16338952, 11429702, 19749790). In the Phase II FIGHT-207 trial examining pemigatinib treatment with patients harboring FGFR3 Y373C, three patients with bladder cancer demonstrated progressive disease, stable disease and partial response with a progression-free survival of 3 months, 5 months and 10 months, respectively (Abstract: Rodon et al. Abstract# CT016. AACR 2023. https://aacrjournals.org/cancerres/article/83/8_Supplement/CT016/725419).</t>
  </si>
  <si>
    <t>GAGTCGCAGCATGTCAGC</t>
  </si>
  <si>
    <t>p.A5278Lfs*3</t>
  </si>
  <si>
    <t>c.15832_15848del</t>
  </si>
  <si>
    <t>AGTCGCAGCATGTCAGC</t>
  </si>
  <si>
    <t>12:g.49024883_49024899del</t>
  </si>
  <si>
    <t>CC</t>
  </si>
  <si>
    <t>p.E258*</t>
  </si>
  <si>
    <t>c.771_772delinsTT</t>
  </si>
  <si>
    <t>17:g.7674191_7674192delinsAA</t>
  </si>
  <si>
    <t>PTCH1</t>
  </si>
  <si>
    <t>ENST00000331920</t>
  </si>
  <si>
    <t>p.C1043W</t>
  </si>
  <si>
    <t>c.3129C&gt;G</t>
  </si>
  <si>
    <t>9:g.95458052G&gt;C</t>
  </si>
  <si>
    <t>p.Q1104R</t>
  </si>
  <si>
    <t>c.3311A&gt;G</t>
  </si>
  <si>
    <t>16:g.2079583A&gt;G</t>
  </si>
  <si>
    <t>p.V419I</t>
  </si>
  <si>
    <t>c.1255G&gt;A</t>
  </si>
  <si>
    <t>17:g.43094276C&gt;T</t>
  </si>
  <si>
    <t>p.W781L</t>
  </si>
  <si>
    <t>c.2342G&gt;T</t>
  </si>
  <si>
    <t>19:g.50413833G&gt;T</t>
  </si>
  <si>
    <t>p.V560D</t>
  </si>
  <si>
    <t>c.1679T&gt;A</t>
  </si>
  <si>
    <t>4:g.54727447T&gt;A</t>
  </si>
  <si>
    <t>The KIT V560D mutation is located in the juxtamembrane domain in exon 11 of the protein. This mutation has been identified in gastrointestinal stromal tumors (GIST) (PMID: 9438854, 16551858, 16954519, 18955458, 25605837, 16954519, 23840364, 25239608) and melanoma (PMID: 23775962). Biological characterization of the KIT V560D variant in Ba/F3 cells demonstrated that this mutation is activating, as evidenced by pathway activation and factor-independent growth (PMID: 25239608). Cells expressing KIT V560D are sensitive to FDA-approved multikinase inhibitors imatinib, sunitinib, regorafinib and ponatinib in vitro, as measured by decreased cell growth and decreased effector activation (PMID: 25239608). In a clinical study of patients with GIST treated with imatinib, two patients with GIST harboring KIT V560D had clinical benefit upon treatment with imatinib (one partial response and one response with secondary progression) (PMID: 16551858).</t>
  </si>
  <si>
    <t>GCC</t>
  </si>
  <si>
    <t>TNFRSF14</t>
  </si>
  <si>
    <t>ENST00000355716</t>
  </si>
  <si>
    <t>p.P167Gfs*66</t>
  </si>
  <si>
    <t>c.499_500del</t>
  </si>
  <si>
    <t>1:g.2560658_2560659del</t>
  </si>
  <si>
    <t>Truncating mutations in TNFRSF14 can occur throughout the entire gene and are predicted to lead to loss of its activity (PMID: 27257180, 29625055). TNFRSF14 encodes a Tumor Necrosis Factor (TNF) receptor superfamily member that has been shown to be involved in signal transduction pathways that regulate inflammatory and T-cell immune responses (PMID: 27982078, 21402741, 11742858). This gene has also been known for its role in mediating herpes virus entry into cells (PMID: 22017438, 24307582). TNFRSF14 aberrations have been associated with worse prognosis in follicular lymphoma, and they also seem to increase the susceptibility to allogeneic T-cells received during bone marrow transplantation (PMID:20884631, 27103745). Reduced expression of this protein has been reported in follicular (PMID: 27257180), marginal zone (PMID: 27297871) and Hodgkin (PMID: 26650888) lymphomas, and this gene has also been shown to act as a tumor suppressor in bladder carcinomas by promoting apoptosis (PMID: 30066919). Additionally, truncating mutations in TNFRSF14 have been identified in exome-sequencing studies in other malignancies (PMID: 29625055)</t>
  </si>
  <si>
    <t>EZH2</t>
  </si>
  <si>
    <t>ENST00000320356</t>
  </si>
  <si>
    <t>p.Y646F</t>
  </si>
  <si>
    <t>c.1937A&gt;T</t>
  </si>
  <si>
    <t>7:g.148811635T&gt;A</t>
  </si>
  <si>
    <t>The EZH2 Y646F mutation is located in the enzymatic SET domain of the protein. This mutation has been found in lymphoma (PMID: 21796119, 20081860). Expression of this mutation in vitro, in human embryonic kidney and lymphoma cell lines, and in transgenic mouse models demonstrated that it is activating as measured by increased protein stability, preferential modification of dimethylated H3K27 residues instead of un- or monomethylated residues, increased levels of H3K27 trimethylation compared to wildtype and the formation of lymphoma and melanoma in vivo (PMID: 21078963, 21190999, 25402979, 24469040, 25671303). In addition, a mouse model of B-cell lymphoma expressing this mutation had reduced levels of T-cell infiltrates compared to models expressing wildtype (PMID: 30705065).</t>
  </si>
  <si>
    <t>p.L2331*</t>
  </si>
  <si>
    <t>c.6991del</t>
  </si>
  <si>
    <t>12:g.49040779del</t>
  </si>
  <si>
    <t>p.Q836K</t>
  </si>
  <si>
    <t>c.2506C&gt;A</t>
  </si>
  <si>
    <t>12:g.49051177G&gt;T</t>
  </si>
  <si>
    <t>p.P674L</t>
  </si>
  <si>
    <t>c.2021C&gt;T</t>
  </si>
  <si>
    <t>12:g.49051662G&gt;A</t>
  </si>
  <si>
    <t>CAG</t>
  </si>
  <si>
    <t>p.C346Sfs*17</t>
  </si>
  <si>
    <t>c.1035_1036del</t>
  </si>
  <si>
    <t>12:g.49052991_49052992del</t>
  </si>
  <si>
    <t>p.D419N</t>
  </si>
  <si>
    <t>12:g.57102879C&gt;T</t>
  </si>
  <si>
    <t>AAGG</t>
  </si>
  <si>
    <t>p.S1680del</t>
  </si>
  <si>
    <t>c.5039_5041del</t>
  </si>
  <si>
    <t>AGG</t>
  </si>
  <si>
    <t>16:g.3731323_3731325del</t>
  </si>
  <si>
    <t>The CREBBP S1680del mutation is located in the histone acetyltransferase (HAT) domain of the CREBBP protein. This mutation has been found in lymphomas, among other cancers (PMID: 21390126). In vitro studies have demonstrated that this mutation is likely inactivating as measured by decreased HAT activity compared to wildtype (PMID: 21390126).</t>
  </si>
  <si>
    <t>BCL2</t>
  </si>
  <si>
    <t>ENST00000333681</t>
  </si>
  <si>
    <t>p.T69A</t>
  </si>
  <si>
    <t>c.205A&gt;G</t>
  </si>
  <si>
    <t>18:g.63318462T&gt;C</t>
  </si>
  <si>
    <t>TCF3</t>
  </si>
  <si>
    <t>ENST00000262965</t>
  </si>
  <si>
    <t>p.T508M</t>
  </si>
  <si>
    <t>c.1523C&gt;T</t>
  </si>
  <si>
    <t>19:g.1615749G&gt;A</t>
  </si>
  <si>
    <t>p.E168D</t>
  </si>
  <si>
    <t>c.504G&gt;T</t>
  </si>
  <si>
    <t>7:g.116699588G&gt;T</t>
  </si>
  <si>
    <t>The MET E168D mutation is located in the extracellular sema domain of the protein. This mutation has been found in lung cancer (PMID: 14559814). Expression of this mutation in COS7 cells demonstrated that it is likely activating as measured by modestly increased ligand binding and increased apoptosis with MET inhibition compared to wildtype (PMID: 19723643). The small-molecule inhibitor SU11274 was able to inhibit the activity of this mutation (PMID: 19318576) (Abstract: Ma et al. Abstract# 14010 ASCO 2010. http://hwmaint.meeting.ascopubs.org/cgi/content/abstract/25/18_suppl/14010)</t>
  </si>
  <si>
    <t>p.S614*</t>
  </si>
  <si>
    <t>c.1841C&gt;G</t>
  </si>
  <si>
    <t>1:g.26732713C&gt;G</t>
  </si>
  <si>
    <t>PAX8</t>
  </si>
  <si>
    <t>ENST00000429538</t>
  </si>
  <si>
    <t>p.R418C</t>
  </si>
  <si>
    <t>c.1252C&gt;T</t>
  </si>
  <si>
    <t>2:g.113220116G&gt;A</t>
  </si>
  <si>
    <t>p.L613V</t>
  </si>
  <si>
    <t>c.1837C&gt;G</t>
  </si>
  <si>
    <t>3:g.12584624G&gt;C</t>
  </si>
  <si>
    <t>The RAF1 L613V mutation is located C-terminal to the kinase domain of the protein. This mutation has been observed in patients with Noonan syndrome, a RASopathy with germline activation of the MAPK pathway (PMID: 21339642). Mouse models harboring this mutation are associated with elevated phospho-MEK and phospho-ERK activity as well as increased heterodimerization with BRAF, and this is linked to features of primary hypertrophic cardiomyopathy (PMID: 22826437, 21339642, 28548091). Multiple in vitro studies have demonstrated that this mutation is sensitive to MEK inhibition (PMID: 22826437, 21339642, 28548091).</t>
  </si>
  <si>
    <t>p.E817*</t>
  </si>
  <si>
    <t>c.2449G&gt;T</t>
  </si>
  <si>
    <t>13:g.48465328G&gt;T</t>
  </si>
  <si>
    <t>GAGTCTTCC</t>
  </si>
  <si>
    <t>p.E258Qfs*3</t>
  </si>
  <si>
    <t>c.771_778del</t>
  </si>
  <si>
    <t>AGTCTTCC</t>
  </si>
  <si>
    <t>17:g.7674185_7674192del</t>
  </si>
  <si>
    <t>p.N1253Tfs*16</t>
  </si>
  <si>
    <t>c.3756del</t>
  </si>
  <si>
    <t>1:g.26773383del</t>
  </si>
  <si>
    <t>p.D1850Gfs*4</t>
  </si>
  <si>
    <t>c.5548dup</t>
  </si>
  <si>
    <t>1:g.26779439_26779440insG</t>
  </si>
  <si>
    <t>p.I5Nfs*13</t>
  </si>
  <si>
    <t>c.13dup</t>
  </si>
  <si>
    <t>2:g.208251538_208251539insT</t>
  </si>
  <si>
    <t>p.E41K</t>
  </si>
  <si>
    <t>c.121G&gt;A</t>
  </si>
  <si>
    <t>3:g.10141968G&gt;A</t>
  </si>
  <si>
    <t>p.S236N</t>
  </si>
  <si>
    <t>c.707G&gt;A</t>
  </si>
  <si>
    <t>4:g.1801711G&gt;A</t>
  </si>
  <si>
    <t>p.L405F</t>
  </si>
  <si>
    <t>c.1213C&gt;T</t>
  </si>
  <si>
    <t>4:g.105235155C&gt;T</t>
  </si>
  <si>
    <t>TFEB</t>
  </si>
  <si>
    <t>ENST00000373033</t>
  </si>
  <si>
    <t>p.Q344Afs*9</t>
  </si>
  <si>
    <t>c.1028dup</t>
  </si>
  <si>
    <t>6:g.41685001_41685002insT</t>
  </si>
  <si>
    <t>p.L291*</t>
  </si>
  <si>
    <t>c.872del</t>
  </si>
  <si>
    <t>6:g.137877138del</t>
  </si>
  <si>
    <t>p.L39Cfs*41</t>
  </si>
  <si>
    <t>c.114del</t>
  </si>
  <si>
    <t>9:g.95508248del</t>
  </si>
  <si>
    <t>PTCH1 truncating mutations result in the formation of several C-terminally truncated PTCH1 protein forms. These mutations have been found in patients with Gorlin syndrome and are thought to result in loss of protein activity, resulting in uncontrolled signaling and increased cell cycle progression through the oncogenic hedgehog (HH) signaling pathway (PMID: 8782823, 24840883). Cells harboring truncating mutations of PTCH1 are sensitive to treatment with inhibitors of smoothened such as sonidegib and vismodegib (PMID: 24523439, 22670903).</t>
  </si>
  <si>
    <t>TSC1</t>
  </si>
  <si>
    <t>ENST00000298552</t>
  </si>
  <si>
    <t>p.K751Q</t>
  </si>
  <si>
    <t>c.2251A&gt;C</t>
  </si>
  <si>
    <t>9:g.132902745T&gt;G</t>
  </si>
  <si>
    <t>p.E1287Gfs*38</t>
  </si>
  <si>
    <t>c.3859dup</t>
  </si>
  <si>
    <t>12:g.49049728_49049729insC</t>
  </si>
  <si>
    <t>p.R678Q</t>
  </si>
  <si>
    <t>c.2033G&gt;A</t>
  </si>
  <si>
    <t>17:g.39723405G&gt;A</t>
  </si>
  <si>
    <t>The ERBB2 R678Q mutation is located in the juxtamembrane domain of the protein and is a hotspot residue. This mutation has been found in various cancers including biliary, breast, and lung, among others (PMID: 23220880, 30449325). There is conflicting functional data for this mutation. Expression of this mutation in breast, bladder cancer and murine fibroblast cell lines demonstrated that it is activating as measured by increased protein and pathway activation, growth-factor independent cell proliferation, and colony formation compared to wildtype (PMID: 24971884, 30449325). However, expression of this mutation in breast and murine fibroblast and B-cell cell lines demonstrate that it is neutral as measured by no change in protein activity, cell proliferation or colony formation compared to wildtype (PMID: 23220880, 29967253). In vitro studies have demonstrated that this mutation is sensitive to the ERBB2 inhibitors trastuzumab, pertuzumab, lapatinib, afatinib, sapitinib, osimertinib and neratinib when expressed in a murine fibroblast cell line as measured by moderately decreased cell proliferation upon drug treatment (PMID: 23220880, 29967253, 30449325). Two patients with colorectal and gastroesophageal cancer harboring this mutation had progressive disease upon treatment with neratinib, and a patient with endometrial cancer harboring this mutation had stable disease (5.5 months) upon treatment with neratinib in a neratinib basket trial (PMID: 29420467).</t>
  </si>
  <si>
    <t>p.W278Gfs*126</t>
  </si>
  <si>
    <t>c.831del</t>
  </si>
  <si>
    <t>19:g.19146323del</t>
  </si>
  <si>
    <t>p.T294Pfs*69</t>
  </si>
  <si>
    <t>c.879del</t>
  </si>
  <si>
    <t>1:g.26697278del</t>
  </si>
  <si>
    <t>p.R1074Q</t>
  </si>
  <si>
    <t>c.3221G&gt;A</t>
  </si>
  <si>
    <t>1:g.26771141G&gt;A</t>
  </si>
  <si>
    <t>p.G77V</t>
  </si>
  <si>
    <t>c.230G&gt;T</t>
  </si>
  <si>
    <t>1:g.120005514C&gt;A</t>
  </si>
  <si>
    <t>p.R266C</t>
  </si>
  <si>
    <t>c.796C&gt;T</t>
  </si>
  <si>
    <t>1:g.226736663G&gt;A</t>
  </si>
  <si>
    <t>MYCN</t>
  </si>
  <si>
    <t>ENST00000281043</t>
  </si>
  <si>
    <t>p.R286H</t>
  </si>
  <si>
    <t>c.857G&gt;A</t>
  </si>
  <si>
    <t>2:g.15945559G&gt;A</t>
  </si>
  <si>
    <t>p.K425Rfs*31</t>
  </si>
  <si>
    <t>c.1274del</t>
  </si>
  <si>
    <t>2:g.15945972del</t>
  </si>
  <si>
    <t>p.T671M</t>
  </si>
  <si>
    <t>c.2012C&gt;T</t>
  </si>
  <si>
    <t>2:g.25241632G&gt;A</t>
  </si>
  <si>
    <t>p.G338E</t>
  </si>
  <si>
    <t>c.1013G&gt;A</t>
  </si>
  <si>
    <t>2:g.47416366G&gt;A</t>
  </si>
  <si>
    <t>p.R680*</t>
  </si>
  <si>
    <t>c.2038C&gt;T</t>
  </si>
  <si>
    <t>2:g.47476399C&gt;T</t>
  </si>
  <si>
    <t>Truncating mutations in MSH2 have been identified in individuals with Lynch syndrome and lead to the loss of normal mismatch repair function (PMID: 7726159, 8566964, 8592341, 15528792, 11257106, 24362816). These mutations disrupt the mismatch repair pathway due to partial or whole loss of the MutS domain necessary for the protein's function (PMID: 15528792, 10946232). Mutations causing loss of any domain of MSH2 are likely to disrupt its normal function since the N-terminal domain in required for its binding to mismatched nucleotides in DNA and, additionally, the C-terminal domain is necessary for dimerization, which in its turn is required for normal function (PMID: 23391514).</t>
  </si>
  <si>
    <t>p.T370M</t>
  </si>
  <si>
    <t>c.1109C&gt;T</t>
  </si>
  <si>
    <t>2:g.113227235G&gt;A</t>
  </si>
  <si>
    <t>p.G707S</t>
  </si>
  <si>
    <t>c.2119G&gt;A</t>
  </si>
  <si>
    <t>3:g.52402359C&gt;T</t>
  </si>
  <si>
    <t>p.P566H</t>
  </si>
  <si>
    <t>c.1697C&gt;A</t>
  </si>
  <si>
    <t>7:g.5987068G&gt;T</t>
  </si>
  <si>
    <t>p.R58Pfs*62</t>
  </si>
  <si>
    <t>c.172dup</t>
  </si>
  <si>
    <t>9:g.21971186_21971187insG</t>
  </si>
  <si>
    <t>p.R58*</t>
  </si>
  <si>
    <t>c.172C&gt;T</t>
  </si>
  <si>
    <t>9:g.21971187G&gt;A</t>
  </si>
  <si>
    <t>p.A1911T</t>
  </si>
  <si>
    <t>c.5731G&gt;A</t>
  </si>
  <si>
    <t>11:g.108307953G&gt;A</t>
  </si>
  <si>
    <t>p.R3536C</t>
  </si>
  <si>
    <t>c.10606C&gt;T</t>
  </si>
  <si>
    <t>12:g.49034201G&gt;A</t>
  </si>
  <si>
    <t>p.P2354Lfs*30</t>
  </si>
  <si>
    <t>c.7061del</t>
  </si>
  <si>
    <t>12:g.49040709del</t>
  </si>
  <si>
    <t>p.G531R</t>
  </si>
  <si>
    <t>c.1591G&gt;A</t>
  </si>
  <si>
    <t>12:g.132672722C&gt;T</t>
  </si>
  <si>
    <t>p.R34C</t>
  </si>
  <si>
    <t>c.100C&gt;T</t>
  </si>
  <si>
    <t>12:g.132681242G&gt;A</t>
  </si>
  <si>
    <t>p.R625H</t>
  </si>
  <si>
    <t>c.1874G&gt;A</t>
  </si>
  <si>
    <t>16:g.3778767C&gt;T</t>
  </si>
  <si>
    <t>p.Q296Sfs*2</t>
  </si>
  <si>
    <t>c.886del</t>
  </si>
  <si>
    <t>16:g.3810692del</t>
  </si>
  <si>
    <t>CREBBP truncating mutations result in various forms of C-terminally truncated CREBBP proteins. Variants resulting in the loss of the histone acetyltransferase (HAT) domain (residues 1342-1648) are likely to affect histone acetylation, target gene transcription and cell proliferation as is seen by missense mutations in this domain. Experimental studies on variants retaining the HAT domain but cleaving other C-terminal domains that bind various cofactors indicate effects on target gene expression and cellular proliferation (PMID: 21390130).</t>
  </si>
  <si>
    <t>p.Q701*</t>
  </si>
  <si>
    <t>c.2101C&gt;T</t>
  </si>
  <si>
    <t>22:g.41146786C&gt;T</t>
  </si>
  <si>
    <t>p.L1564*</t>
  </si>
  <si>
    <t>c.4691T&gt;G</t>
  </si>
  <si>
    <t>5:g.112840285T&gt;G</t>
  </si>
  <si>
    <t>p.R493C</t>
  </si>
  <si>
    <t>c.1477C&gt;T</t>
  </si>
  <si>
    <t>6:g.117389632G&gt;A</t>
  </si>
  <si>
    <t>p.D1759N</t>
  </si>
  <si>
    <t>c.5275G&gt;A</t>
  </si>
  <si>
    <t>12:g.132641750C&gt;T</t>
  </si>
  <si>
    <t>p.G244D</t>
  </si>
  <si>
    <t>c.731G&gt;A</t>
  </si>
  <si>
    <t>17:g.7674232C&gt;T</t>
  </si>
  <si>
    <t>The TP53 G244D mutation is located in the protein's DNA binding domain. When studied in a yeast model, this mutation acted as a dominant negative suggesting a loss of function mutation of p53 (PMID: 12901798).</t>
  </si>
  <si>
    <t>p.D1012N</t>
  </si>
  <si>
    <t>c.3034G&gt;A</t>
  </si>
  <si>
    <t>17:g.39726878G&gt;A</t>
  </si>
  <si>
    <t>p.Q1473*</t>
  </si>
  <si>
    <t>c.4417C&gt;T</t>
  </si>
  <si>
    <t>1:g.26774644C&gt;T</t>
  </si>
  <si>
    <t>p.V392I</t>
  </si>
  <si>
    <t>c.1174G&gt;A</t>
  </si>
  <si>
    <t>6:g.152011733G&gt;A</t>
  </si>
  <si>
    <t>p.F4579S</t>
  </si>
  <si>
    <t>c.13736T&gt;C</t>
  </si>
  <si>
    <t>12:g.49030704A&gt;G</t>
  </si>
  <si>
    <t>MAP2K1</t>
  </si>
  <si>
    <t>ENST00000307102</t>
  </si>
  <si>
    <t>p.K57N</t>
  </si>
  <si>
    <t>c.171G&gt;T</t>
  </si>
  <si>
    <t>15:g.66435117G&gt;T</t>
  </si>
  <si>
    <t>The MEK1 K57N mutation is located in the kinase domain of the protein and occurs as a result of a mutation in exon 2 of the MAP2K1 gene. This mutation has been found in lung and intestinal cancer (PMID: 32641410).  Expression of the MEK1 K57N mutation in multiple different cell lines demonstrated that it is activating as measured by increased downstream pathway activation and cytokine-independent proliferation associated with mutant MEK1 compared to wildtype MEK1 (PMID: 18632602, 25351745, 26566875, 32641410). The activity of this mutant is regulated by RAF (PMID: 29483135). Cell line experiments further suggest that this mutation confers sensitivity to MEK inhibition with selumetinib and trametinib as measured by decreased downstream pathway activation and cell proliferation upon drug treatment (PMID: 18632602, 25351745, 32641410). A patient with Erdheim-Chester disease harboring a MEK1 K57N mutation had a sustained clinical response to treatment with the MEK inhibitor trametinib (PMID: 26566875).</t>
  </si>
  <si>
    <t>p.D313Afs*43</t>
  </si>
  <si>
    <t>c.938del</t>
  </si>
  <si>
    <t>16:g.68811789del</t>
  </si>
  <si>
    <t>CDH1 truncating mutations can produce several forms of C-terminally truncated CDH1 proteins. These mutations have been found in breast cancer and as germline mutations in familial gastric cancer (PMID: 8934538, 17522512). CDH1 loss in a transplant mouse model demonstrated increased genomic instability and increased disease burden compared to wildtype (Abstract: Ishizawa, et al. ASH 2013, Abstract# 602 https://ashpublications.org/blood/article/122/21/344/83783/Loss-of-Function-of-The-Cell-Cycle-Regulator-Cdh1).</t>
  </si>
  <si>
    <t>p.K305*</t>
  </si>
  <si>
    <t>c.913A&gt;T</t>
  </si>
  <si>
    <t>17:g.7673707T&gt;A</t>
  </si>
  <si>
    <t>p.S1992L</t>
  </si>
  <si>
    <t>c.5975C&gt;T</t>
  </si>
  <si>
    <t>1:g.26779873C&gt;T</t>
  </si>
  <si>
    <t>p.A231S</t>
  </si>
  <si>
    <t>c.691G&gt;T</t>
  </si>
  <si>
    <t>2:g.15942755G&gt;T</t>
  </si>
  <si>
    <t>p.S37C</t>
  </si>
  <si>
    <t>c.110C&gt;G</t>
  </si>
  <si>
    <t>3:g.41224622C&gt;G</t>
  </si>
  <si>
    <t>The CTNNB1 S37C mutation is located in the N-terminus of the protein. This mutation has been found in liver cancer and craniopharyngioma and is a statistically significant hotspot (PMID: 18358501, 18540944, 26619011). While this mutation has not yet been functionally characterized, endogenous expression of this mutation in an endometrial cancer sample demonstrated increased protein expression compared to samples expressing wildtype (PMID: 9537226).</t>
  </si>
  <si>
    <t>p.N72S</t>
  </si>
  <si>
    <t>c.215A&gt;G</t>
  </si>
  <si>
    <t>6:g.137871442A&gt;G</t>
  </si>
  <si>
    <t>p.Y537S</t>
  </si>
  <si>
    <t>c.1610A&gt;C</t>
  </si>
  <si>
    <t>6:g.152098788A&gt;C</t>
  </si>
  <si>
    <t>The ESR1 Y537S mutation is located in the ligand-binding domain of the protein. This mutation has been found in breast cancer (PMID: 24185512). Expression of this mutation in breast cancer cell lines demonstrated that it is activating as measured by increased protein activity, cell proliferation and tumor growth in a xenograft model compared to wildtype (PMID: 8923465, 9398213, 11914066, 26836308, 24185512, 30733228). In vitro and in vivo studies demonstrated that this mutation is resistant to the ESR1 inhibitors tamoxifen and fulvestrant, but is sensitive to AZD9496 when expressed in embryonic kidney and breast cancer cell lines as measured by protein activity, cell proliferation, and tumor growth upon drug treatment (PMID: 24185512, 24185510, 27986707). Among 195 patients with estrogen-receptor-positive breast cancer who were treated with the CDK4/6 inhibitor palbociclib plus fulvestrant, the ESR1 Y537S mutation was found at a significantly higher percentage in post-treatment samples compared to pre-treatment samples (PMID: 30206110).</t>
  </si>
  <si>
    <t>p.E201*</t>
  </si>
  <si>
    <t>c.601G&gt;T</t>
  </si>
  <si>
    <t>10:g.87952226G&gt;T</t>
  </si>
  <si>
    <t>p.D252G</t>
  </si>
  <si>
    <t>c.755A&gt;G</t>
  </si>
  <si>
    <t>10:g.87957973A&gt;G</t>
  </si>
  <si>
    <t>The PTEN D252G mutation is located in the C-terminal domain of the protein. This mutation has been found as a germline mutation in autism (PMID: 15805158, 25527629). Expression of this mutation in a glioblastoma cell line demonstrated that it is inactivating as measured by decreased protein stability compared to wildtype (PMID: 25527629). This mutation also leads to loss of PTEN function by yeast gene interaction assay, by altered developmental rate in Drosophila, by changes in rat neural development and by becoming a dominant negative regulator of the PI3-AKT signaling pathway (PMID: 32350270).</t>
  </si>
  <si>
    <t>p.E26D</t>
  </si>
  <si>
    <t>c.78A&gt;T</t>
  </si>
  <si>
    <t>11:g.108227781A&gt;T</t>
  </si>
  <si>
    <t>p.E23Vfs*17</t>
  </si>
  <si>
    <t>c.68_69del</t>
  </si>
  <si>
    <t>17:g.43124028_43124029del</t>
  </si>
  <si>
    <t>p.P773L</t>
  </si>
  <si>
    <t>c.2318C&gt;T</t>
  </si>
  <si>
    <t>1:g.26762218C&gt;T</t>
  </si>
  <si>
    <t>p.R94K</t>
  </si>
  <si>
    <t>c.281G&gt;A</t>
  </si>
  <si>
    <t>1:g.156864422G&gt;A</t>
  </si>
  <si>
    <t>p.P530S</t>
  </si>
  <si>
    <t>c.1588C&gt;T</t>
  </si>
  <si>
    <t>2:g.197403716G&gt;A</t>
  </si>
  <si>
    <t>p.S241F</t>
  </si>
  <si>
    <t>c.722C&gt;T</t>
  </si>
  <si>
    <t>2:g.214781152G&gt;A</t>
  </si>
  <si>
    <t>p.S257L</t>
  </si>
  <si>
    <t>c.770C&gt;T</t>
  </si>
  <si>
    <t>3:g.12604200G&gt;A</t>
  </si>
  <si>
    <t>The RAF1 S257L mutation occurs in a highly conserved region of the protein. Ectopic expression of RAF1 S257L in human lung epithelial cells or mouse fibroblasts increased downstream MAPK pathway signaling and stimulated soft agar colony formation, underlining its potential role as a driving oncogenic mutation (PMID: 24569458). This is suggested to impair the binding of protein 14-3-3 to conserved region 2 of CRAF, leading to more potent activation of CRAF in response to RAS signaling (PMID: 7867061, 12077328). In contrast to the somatic mutation, germline expression of the RAF1 S257L mutation does not generally cause cancer, but instead leads to one of the closely related developmental disorders Noonan or LEOPARD syndrome (PMID: 17603483).</t>
  </si>
  <si>
    <t>GG</t>
  </si>
  <si>
    <t>c.-138CC&gt;TT</t>
  </si>
  <si>
    <t>5:g.1295127_1295128delinsAA</t>
  </si>
  <si>
    <t>p.S2088F</t>
  </si>
  <si>
    <t>c.6263C&gt;T</t>
  </si>
  <si>
    <t>6:g.117310252G&gt;A</t>
  </si>
  <si>
    <t>p.G163E</t>
  </si>
  <si>
    <t>c.488G&gt;A</t>
  </si>
  <si>
    <t>6:g.127155292G&gt;A</t>
  </si>
  <si>
    <t>p.G627S</t>
  </si>
  <si>
    <t>c.1879G&gt;A</t>
  </si>
  <si>
    <t>7:g.2924294C&gt;T</t>
  </si>
  <si>
    <t>p.D161N</t>
  </si>
  <si>
    <t>c.481G&gt;A</t>
  </si>
  <si>
    <t>7:g.2944415C&gt;T</t>
  </si>
  <si>
    <t>p.S769F</t>
  </si>
  <si>
    <t>c.2306C&gt;T</t>
  </si>
  <si>
    <t>7:g.5977727G&gt;A</t>
  </si>
  <si>
    <t>p.H148Y</t>
  </si>
  <si>
    <t>c.442C&gt;T</t>
  </si>
  <si>
    <t>7:g.116699526C&gt;T</t>
  </si>
  <si>
    <t>p.P219S</t>
  </si>
  <si>
    <t>c.655C&gt;T</t>
  </si>
  <si>
    <t>7:g.148827237G&gt;A</t>
  </si>
  <si>
    <t>p.S683F</t>
  </si>
  <si>
    <t>c.2048_2049delinsTT</t>
  </si>
  <si>
    <t>9:g.95468952_95468953delinsAA</t>
  </si>
  <si>
    <t>GAA</t>
  </si>
  <si>
    <t>p.F101Lfs*38</t>
  </si>
  <si>
    <t>c.301_302del</t>
  </si>
  <si>
    <t>9:g.95506499_95506500del</t>
  </si>
  <si>
    <t>TT</t>
  </si>
  <si>
    <t>p.P1702L</t>
  </si>
  <si>
    <t>c.5104_5105delinsTT</t>
  </si>
  <si>
    <t>13:g.32339459_32339460delinsTT</t>
  </si>
  <si>
    <t>p.Q504*</t>
  </si>
  <si>
    <t>c.1510C&gt;T</t>
  </si>
  <si>
    <t>13:g.48381258C&gt;T</t>
  </si>
  <si>
    <t>p.Q597*</t>
  </si>
  <si>
    <t>c.1789C&gt;T</t>
  </si>
  <si>
    <t>13:g.48453086C&gt;T</t>
  </si>
  <si>
    <t>p.P2018L</t>
  </si>
  <si>
    <t>c.6053C&gt;T</t>
  </si>
  <si>
    <t>16:g.3728994G&gt;A</t>
  </si>
  <si>
    <t>p.P1538L</t>
  </si>
  <si>
    <t>c.4613C&gt;T</t>
  </si>
  <si>
    <t>16:g.3736151G&gt;A</t>
  </si>
  <si>
    <t>p.L197*</t>
  </si>
  <si>
    <t>c.590del</t>
  </si>
  <si>
    <t>16:g.3850505del</t>
  </si>
  <si>
    <t>c.560-1G&gt;A</t>
  </si>
  <si>
    <t>17:g.7674972C&gt;T</t>
  </si>
  <si>
    <t>c.375+1G&gt;A</t>
  </si>
  <si>
    <t>17:g.7675993C&gt;T</t>
  </si>
  <si>
    <t>p.S310F</t>
  </si>
  <si>
    <t>c.929C&gt;T</t>
  </si>
  <si>
    <t>17:g.39711955C&gt;T</t>
  </si>
  <si>
    <t>The ERBB2 S310F mutation is located in the extracellular domain of the protein (PMID: 22908275, 24997986). This mutation has been found in bladder, lung, breast and colon cancer (PMID: 28572459). Expression of this mutation in murine fibroblast and B-cell cell lines demonstrated that it is activating as measured by increased protein activation, colony formation in soft agar and cytokine-independent growth compared to wildtype (PMID: 22908275, 24997986). In vitro studies demonstrate that this mutation is sensitive to the ERBB2 inhibitors osimertinib, neratinib, afatinib, lapatinib and trastuzumab when expressed in a murine fibroblast cell line as measured by decreased cell proliferation upon drug treatment (PMID: 22908275, 29967253). Single patients with breast cancer harboring this mutation have demonstrated clinical responses to ERBB2 inhibitor combination therapies, trastuzumab + pertuzumab and lapatinib + trastuzumab (PMID: 26358791, 24516025). Twenty-two patients with cancers harboring this mutation in a neratinib basket trial demonstrated various clinical responses to neratinib, ranging from progressive disease to complete response (PMID: 29420467).</t>
  </si>
  <si>
    <t>p.P27S</t>
  </si>
  <si>
    <t>c.79C&gt;T</t>
  </si>
  <si>
    <t>19:g.1646421G&gt;A</t>
  </si>
  <si>
    <t>p.P776S</t>
  </si>
  <si>
    <t>c.2326C&gt;T</t>
  </si>
  <si>
    <t>19:g.42291094C&gt;T</t>
  </si>
  <si>
    <t>p.A12V</t>
  </si>
  <si>
    <t>c.35C&gt;T</t>
  </si>
  <si>
    <t>X:g.47563002C&gt;T</t>
  </si>
  <si>
    <t>p.M352I</t>
  </si>
  <si>
    <t>c.1056G&gt;A</t>
  </si>
  <si>
    <t>X:g.77684200C&gt;T</t>
  </si>
  <si>
    <t>p.E259K</t>
  </si>
  <si>
    <t>c.775G&gt;A</t>
  </si>
  <si>
    <t>X:g.77684481C&gt;T</t>
  </si>
  <si>
    <t>p.E896*</t>
  </si>
  <si>
    <t>c.2686G&gt;T</t>
  </si>
  <si>
    <t>1:g.26763239G&gt;T</t>
  </si>
  <si>
    <t>p.L2009F</t>
  </si>
  <si>
    <t>c.6025C&gt;T</t>
  </si>
  <si>
    <t>1:g.26779923C&gt;T</t>
  </si>
  <si>
    <t>p.R344*</t>
  </si>
  <si>
    <t>c.1030C&gt;T</t>
  </si>
  <si>
    <t>1:g.77964073G&gt;A</t>
  </si>
  <si>
    <t>p.T326A</t>
  </si>
  <si>
    <t>c.976A&gt;G</t>
  </si>
  <si>
    <t>1:g.77964127T&gt;C</t>
  </si>
  <si>
    <t>p.R1436C</t>
  </si>
  <si>
    <t>c.4306C&gt;T</t>
  </si>
  <si>
    <t>2:g.29193781G&gt;A</t>
  </si>
  <si>
    <t>p.W117*</t>
  </si>
  <si>
    <t>c.351G&gt;A</t>
  </si>
  <si>
    <t>2:g.47408540G&gt;A</t>
  </si>
  <si>
    <t>p.S242R</t>
  </si>
  <si>
    <t>c.724A&gt;C</t>
  </si>
  <si>
    <t>2:g.47798707A&gt;C</t>
  </si>
  <si>
    <t>p.R495Q</t>
  </si>
  <si>
    <t>c.1484G&gt;A</t>
  </si>
  <si>
    <t>2:g.47799467G&gt;A</t>
  </si>
  <si>
    <t>p.E708*</t>
  </si>
  <si>
    <t>c.2122G&gt;T</t>
  </si>
  <si>
    <t>2:g.47800105G&gt;T</t>
  </si>
  <si>
    <t>p.L417S</t>
  </si>
  <si>
    <t>c.1250T&gt;C</t>
  </si>
  <si>
    <t>2:g.214780624A&gt;G</t>
  </si>
  <si>
    <t>p.D32A</t>
  </si>
  <si>
    <t>c.95A&gt;C</t>
  </si>
  <si>
    <t>3:g.41224607A&gt;C</t>
  </si>
  <si>
    <t>The CTNNB1 D32A mutation is located in the N-terminus of the protein. This mutation has been found in endometrial, liver and brain cancer (PMID: 21060032, 22832583, 16160475, 12708483). Expression of the D32A mutant in a canine kidney cell line demonstrated that it is activating as measured by increased cell invasion and three-dimensional growth compared to wildtype (PMID: 15829978).</t>
  </si>
  <si>
    <t>p.R90Q</t>
  </si>
  <si>
    <t>c.269G&gt;A</t>
  </si>
  <si>
    <t>3:g.41224981G&gt;A</t>
  </si>
  <si>
    <t>p.Q322H</t>
  </si>
  <si>
    <t>c.966A&gt;C</t>
  </si>
  <si>
    <t>3:g.41227237A&gt;C</t>
  </si>
  <si>
    <t>RHOA</t>
  </si>
  <si>
    <t>ENST00000418115</t>
  </si>
  <si>
    <t>p.E64D</t>
  </si>
  <si>
    <t>c.192A&gt;C</t>
  </si>
  <si>
    <t>3:g.49368513T&gt;G</t>
  </si>
  <si>
    <t>p.R357Q</t>
  </si>
  <si>
    <t>c.1070G&gt;A</t>
  </si>
  <si>
    <t>3:g.179204513G&gt;A</t>
  </si>
  <si>
    <t>p.S1015Y</t>
  </si>
  <si>
    <t>c.3044C&gt;A</t>
  </si>
  <si>
    <t>3:g.179234201C&gt;A</t>
  </si>
  <si>
    <t>p.N567K</t>
  </si>
  <si>
    <t>c.1701T&gt;G</t>
  </si>
  <si>
    <t>4:g.54727469T&gt;G</t>
  </si>
  <si>
    <t>p.F681V</t>
  </si>
  <si>
    <t>c.2041T&gt;G</t>
  </si>
  <si>
    <t>4:g.54729385T&gt;G</t>
  </si>
  <si>
    <t>p.L1872F</t>
  </si>
  <si>
    <t>c.5614C&gt;T</t>
  </si>
  <si>
    <t>4:g.105276124C&gt;T</t>
  </si>
  <si>
    <t>p.S245*</t>
  </si>
  <si>
    <t>c.734C&gt;A</t>
  </si>
  <si>
    <t>5:g.112801283C&gt;A</t>
  </si>
  <si>
    <t>p.D1976A</t>
  </si>
  <si>
    <t>c.5927A&gt;C</t>
  </si>
  <si>
    <t>5:g.112841521A&gt;C</t>
  </si>
  <si>
    <t>p.T184N</t>
  </si>
  <si>
    <t>c.551C&gt;A</t>
  </si>
  <si>
    <t>6:g.41937258G&gt;T</t>
  </si>
  <si>
    <t>p.K1533Q</t>
  </si>
  <si>
    <t>c.4597A&gt;C</t>
  </si>
  <si>
    <t>6:g.117342472T&gt;G</t>
  </si>
  <si>
    <t>p.D1232N</t>
  </si>
  <si>
    <t>c.3694G&gt;A</t>
  </si>
  <si>
    <t>6:g.117357964C&gt;T</t>
  </si>
  <si>
    <t>p.R1035*</t>
  </si>
  <si>
    <t>c.3103C&gt;T</t>
  </si>
  <si>
    <t>6:g.117365075G&gt;A</t>
  </si>
  <si>
    <t>p.K401E</t>
  </si>
  <si>
    <t>c.1201A&gt;G</t>
  </si>
  <si>
    <t>6:g.152011760A&gt;G</t>
  </si>
  <si>
    <t>p.V157L</t>
  </si>
  <si>
    <t>7:g.148829743C&gt;A</t>
  </si>
  <si>
    <t>p.D599Y</t>
  </si>
  <si>
    <t>c.1795G&gt;T</t>
  </si>
  <si>
    <t>8:g.38415929C&gt;A</t>
  </si>
  <si>
    <t>c.2619C&gt;A</t>
  </si>
  <si>
    <t>9:g.8486198G&gt;T</t>
  </si>
  <si>
    <t>p.E571G</t>
  </si>
  <si>
    <t>c.1712A&gt;G</t>
  </si>
  <si>
    <t>9:g.132905866T&gt;C</t>
  </si>
  <si>
    <t>p.N364K</t>
  </si>
  <si>
    <t>c.1092T&gt;G</t>
  </si>
  <si>
    <t>9:g.132911051A&gt;C</t>
  </si>
  <si>
    <t>p.R475W</t>
  </si>
  <si>
    <t>c.1423C&gt;T</t>
  </si>
  <si>
    <t>10:g.43111366C&gt;T</t>
  </si>
  <si>
    <t>FGFR2</t>
  </si>
  <si>
    <t>ENST00000358487</t>
  </si>
  <si>
    <t>p.D142Y</t>
  </si>
  <si>
    <t>c.424G&gt;T</t>
  </si>
  <si>
    <t>10:g.121564532C&gt;A</t>
  </si>
  <si>
    <t>p.F168L</t>
  </si>
  <si>
    <t>c.504C&gt;A</t>
  </si>
  <si>
    <t>11:g.108243960C&gt;A</t>
  </si>
  <si>
    <t>p.E5444K</t>
  </si>
  <si>
    <t>c.16330G&gt;A</t>
  </si>
  <si>
    <t>12:g.49022598C&gt;T</t>
  </si>
  <si>
    <t>p.R1233*</t>
  </si>
  <si>
    <t>c.3697C&gt;T</t>
  </si>
  <si>
    <t>12:g.132649775G&gt;A</t>
  </si>
  <si>
    <t>p.V411L</t>
  </si>
  <si>
    <t>c.1231G&gt;C</t>
  </si>
  <si>
    <t>12:g.132673703C&gt;G</t>
  </si>
  <si>
    <t>The POLE V411L mutation is located in a conserved residue in the exonuclease domain of the protein. This mutation is recurrent in colorectal and endometrial carcinoma and is associated with hypermutation (PMID: 23636398). Expression of this mutation in cell lines demonstrates that it is likey inactivating as measured by increased numbers of point mutations in DNA proofreading experiments in vitro (PMID: 25228659). A patient with colorectal cancer harboring the POLE V411L mutation had a durable complete response to treatment with pembrolizumab (Abstract: Silberman et al. JCO PO, 2019. https://ascopubs.org/doi/full/10.1200/PO.18.00214).</t>
  </si>
  <si>
    <t>p.K1015T</t>
  </si>
  <si>
    <t>c.3044A&gt;C</t>
  </si>
  <si>
    <t>13:g.32337399A&gt;C</t>
  </si>
  <si>
    <t>p.K2191N</t>
  </si>
  <si>
    <t>c.6573A&gt;C</t>
  </si>
  <si>
    <t>13:g.32340928A&gt;C</t>
  </si>
  <si>
    <t>p.E322K</t>
  </si>
  <si>
    <t>c.964G&gt;A</t>
  </si>
  <si>
    <t>13:g.48367518G&gt;A</t>
  </si>
  <si>
    <t>c.1215+2T&gt;C</t>
  </si>
  <si>
    <t>13:g.48373494T&gt;C</t>
  </si>
  <si>
    <t>p.E545*</t>
  </si>
  <si>
    <t>c.1633G&gt;T</t>
  </si>
  <si>
    <t>13:g.48381381G&gt;T</t>
  </si>
  <si>
    <t>p.N279D</t>
  </si>
  <si>
    <t>c.835A&gt;G</t>
  </si>
  <si>
    <t>14:g.95126648T&gt;C</t>
  </si>
  <si>
    <t>p.D1309N</t>
  </si>
  <si>
    <t>c.3925G&gt;A</t>
  </si>
  <si>
    <t>16:g.3744951C&gt;T</t>
  </si>
  <si>
    <t>p.Y650*</t>
  </si>
  <si>
    <t>c.1950T&gt;G</t>
  </si>
  <si>
    <t>16:g.3778174A&gt;C</t>
  </si>
  <si>
    <t>p.R351H</t>
  </si>
  <si>
    <t>c.1052G&gt;A</t>
  </si>
  <si>
    <t>16:g.3793550C&gt;T</t>
  </si>
  <si>
    <t>p.L222*</t>
  </si>
  <si>
    <t>c.665T&gt;G</t>
  </si>
  <si>
    <t>16:g.23635881A&gt;C</t>
  </si>
  <si>
    <t>p.V454I</t>
  </si>
  <si>
    <t>c.1360G&gt;A</t>
  </si>
  <si>
    <t>16:g.68815554G&gt;A</t>
  </si>
  <si>
    <t>16:g.68822082G&gt;A</t>
  </si>
  <si>
    <t>p.E117*</t>
  </si>
  <si>
    <t>c.349G&gt;T</t>
  </si>
  <si>
    <t>16:g.81858274G&gt;T</t>
  </si>
  <si>
    <t>p.R272I</t>
  </si>
  <si>
    <t>c.815G&gt;T</t>
  </si>
  <si>
    <t>16:g.89799616C&gt;A</t>
  </si>
  <si>
    <t>p.C147G</t>
  </si>
  <si>
    <t>c.439T&gt;G</t>
  </si>
  <si>
    <t>17:g.31163336T&gt;G</t>
  </si>
  <si>
    <t>p.K609T</t>
  </si>
  <si>
    <t>c.1826A&gt;C</t>
  </si>
  <si>
    <t>17:g.31223548A&gt;C</t>
  </si>
  <si>
    <t>p.K2396T</t>
  </si>
  <si>
    <t>c.7187A&gt;C</t>
  </si>
  <si>
    <t>17:g.31343133A&gt;C</t>
  </si>
  <si>
    <t>p.I2466M</t>
  </si>
  <si>
    <t>c.7398T&gt;G</t>
  </si>
  <si>
    <t>17:g.31350259T&gt;G</t>
  </si>
  <si>
    <t>p.K392N</t>
  </si>
  <si>
    <t>c.1176A&gt;C</t>
  </si>
  <si>
    <t>17:g.42329611T&gt;G</t>
  </si>
  <si>
    <t>c.4358-1G&gt;A</t>
  </si>
  <si>
    <t>17:g.43076615C&gt;T</t>
  </si>
  <si>
    <t>p.I784M</t>
  </si>
  <si>
    <t>c.2352T&gt;G</t>
  </si>
  <si>
    <t>17:g.61743040A&gt;C</t>
  </si>
  <si>
    <t>CD79B</t>
  </si>
  <si>
    <t>ENST00000006750</t>
  </si>
  <si>
    <t>p.E229G</t>
  </si>
  <si>
    <t>c.686A&gt;G</t>
  </si>
  <si>
    <t>17:g.63929230T&gt;C</t>
  </si>
  <si>
    <t>p.R417C</t>
  </si>
  <si>
    <t>c.1249C&gt;T</t>
  </si>
  <si>
    <t>19:g.10991153C&gt;T</t>
  </si>
  <si>
    <t>p.R352W</t>
  </si>
  <si>
    <t>c.1054C&gt;T</t>
  </si>
  <si>
    <t>19:g.19145850G&gt;A</t>
  </si>
  <si>
    <t>p.N41H</t>
  </si>
  <si>
    <t>c.121A&gt;C</t>
  </si>
  <si>
    <t>X:g.49040564T&gt;G</t>
  </si>
  <si>
    <t>p.F827L</t>
  </si>
  <si>
    <t>c.2481C&gt;A</t>
  </si>
  <si>
    <t>X:g.67722858C&gt;A</t>
  </si>
  <si>
    <t>p.E1397K</t>
  </si>
  <si>
    <t>c.4189G&gt;A</t>
  </si>
  <si>
    <t>X:g.77656585C&gt;T</t>
  </si>
  <si>
    <t>p.V283I</t>
  </si>
  <si>
    <t>c.847G&gt;A</t>
  </si>
  <si>
    <t>X:g.77684409C&gt;T</t>
  </si>
  <si>
    <t>p.E145D</t>
  </si>
  <si>
    <t>c.435A&gt;C</t>
  </si>
  <si>
    <t>X:g.77693873T&gt;G</t>
  </si>
  <si>
    <t>c.4134-2A&gt;C</t>
  </si>
  <si>
    <t>16:g.3739726T&gt;G</t>
  </si>
  <si>
    <t>p.A221S</t>
  </si>
  <si>
    <t>c.661G&gt;T</t>
  </si>
  <si>
    <t>19:g.50402276G&gt;T</t>
  </si>
  <si>
    <t>p.G3R</t>
  </si>
  <si>
    <t>c.7G&gt;C</t>
  </si>
  <si>
    <t>5:g.218362G&gt;C</t>
  </si>
  <si>
    <t>p.S33F</t>
  </si>
  <si>
    <t>c.98C&gt;T</t>
  </si>
  <si>
    <t>7:g.116699182C&gt;T</t>
  </si>
  <si>
    <t>p.G1819K</t>
  </si>
  <si>
    <t>c.5455_5456delinsAA</t>
  </si>
  <si>
    <t>9:g.8331660_8331661delinsTT</t>
  </si>
  <si>
    <t>CDKN2B</t>
  </si>
  <si>
    <t>ENST00000276925</t>
  </si>
  <si>
    <t>p.L80V</t>
  </si>
  <si>
    <t>c.238C&gt;G</t>
  </si>
  <si>
    <t>9:g.22006166G&gt;C</t>
  </si>
  <si>
    <t>p.P77S</t>
  </si>
  <si>
    <t>c.229C&gt;T</t>
  </si>
  <si>
    <t>9:g.22006175G&gt;A</t>
  </si>
  <si>
    <t>p.R386T</t>
  </si>
  <si>
    <t>c.1157G&gt;C</t>
  </si>
  <si>
    <t>12:g.11885930G&gt;C</t>
  </si>
  <si>
    <t>p.E203K</t>
  </si>
  <si>
    <t>c.606_607delinsAA</t>
  </si>
  <si>
    <t>15:g.66481792_66481793delinsAA</t>
  </si>
  <si>
    <t>The MEK1 E203K mutation is located in the kinase domain of the protein and occurs as a result of a mutation in exon 6 of the MAP2K1 gene. Computational modeling and expression of the MEK1 E203K mutation in 293H, HEK 293T and NIH-3T3 cells demonstrated that it is activating as measured by increased downstream pathway activation and focus formation associated with mutant MEK1 compared to wildtype MEK1 (PMID: 25351745, 22197931, 32641410). The activity of this mutant is regulated by RAF (PMID: 29483135). In vitro studies demonstrate that this mutation is sensitive to the MEK inhibitor trametinib when expressed in an embryonic kidney cell line as measured by decreased pathway activation upon drug treatment (PMID: 32641410).</t>
  </si>
  <si>
    <t>p.G1170R</t>
  </si>
  <si>
    <t>c.3508G&gt;A</t>
  </si>
  <si>
    <t>16:g.81946201G&gt;A</t>
  </si>
  <si>
    <t>p.G22A</t>
  </si>
  <si>
    <t>c.65G&gt;C</t>
  </si>
  <si>
    <t>3:g.36993612G&gt;C</t>
  </si>
  <si>
    <t>p.I1616N</t>
  </si>
  <si>
    <t>c.4847T&gt;A</t>
  </si>
  <si>
    <t>9:g.136504844A&gt;T</t>
  </si>
  <si>
    <t>The NOTCH1 I1616N mutation occurs within the NOTCH1 heterodimerization domain which is critical for assembly, stabilization and ligand-dependent activation of the NOTCH1 protein (PMID:24651013). Exogenous expression of the I1616N mutation, in the context of both full-length NOTCH1 as well as an ΔEGF NOTCH1, results in increased NOTCH1 downstream transcriptional signaling when measured by a NOTCH1-responsive reporter (PMID: 16738328). In addition, this mutation resulted in increased ligand-independent S2 cleavage (PMID: 16738328). In addition, this mutation resulted in increased ligand-independent S2 cleavage (PMID: 16738328). Increased NOTCH1 expression and activity has been shown to upregulate a variety of known oncogenic pathways including PI3K, EGFR, NF-κB; however the mechanism remains unclear and may prove to be cancer-type specific (PMID: 25806268, 22056382, 16618740).</t>
  </si>
  <si>
    <t>c.452+1G&gt;A</t>
  </si>
  <si>
    <t>19:g.42287241G&gt;A</t>
  </si>
  <si>
    <t>p.I967V</t>
  </si>
  <si>
    <t>c.2899A&gt;G</t>
  </si>
  <si>
    <t>22:g.41151914A&gt;G</t>
  </si>
  <si>
    <t>p.V559D</t>
  </si>
  <si>
    <t>c.1676T&gt;A</t>
  </si>
  <si>
    <t>4:g.54727444T&gt;A</t>
  </si>
  <si>
    <t>The KIT V559D mutation is located in the juxtamembrane domain in exon 11 of the protein. This mutation has been found in gastrointestinal stromal tumor (GIST) (PMID: 17699867, 9438854, 15930355, 16954519, 18955458, 25605837), melanoma (PMID: 18980976, 17372901) and hematopoietic malignancy (PMID: 15790786) samples. Biological characterization of Ba/F3 and 293T cell lines expressing this variant demonstrated that this mutation is activating and promotes cell growth, as evidenced by pathway activation and tumor growth in vivo (PMID: 9438854, 15790786, 17699867). Cells transformed with KIT V559D alone or in combination with KIT D820Y are sensitive to imatinib, dasatinib, sorafenib and nilotinib in vitro as measured by cell growth and apoptosis (PMID: 17372901, 17699867).</t>
  </si>
  <si>
    <t>p.E84K</t>
  </si>
  <si>
    <t>c.250G&gt;A</t>
  </si>
  <si>
    <t>17:g.63930254C&gt;T</t>
  </si>
  <si>
    <t>p.R16*</t>
  </si>
  <si>
    <t>c.46C&gt;T</t>
  </si>
  <si>
    <t>2:g.197423957G&gt;A</t>
  </si>
  <si>
    <t>p.N115D</t>
  </si>
  <si>
    <t>3:g.12609313T&gt;C</t>
  </si>
  <si>
    <t>p.T25I</t>
  </si>
  <si>
    <t>c.74C&gt;T</t>
  </si>
  <si>
    <t>6:g.137871301C&gt;T</t>
  </si>
  <si>
    <t>p.A160S</t>
  </si>
  <si>
    <t>c.478G&gt;T</t>
  </si>
  <si>
    <t>19:g.19147099C&gt;A</t>
  </si>
  <si>
    <t>GCTTCGGGGCCATGGGGGGAGGCGGCCCCTCCGCGGCCGGCGGGGGAACTC</t>
  </si>
  <si>
    <t>p.F271Pfs*112</t>
  </si>
  <si>
    <t>c.811_860del</t>
  </si>
  <si>
    <t>CTTCGGGGCCATGGGGGGAGGCGGCCCCTCCGCGGCCGGCGGGGGAACTC</t>
  </si>
  <si>
    <t>1:g.26697213_26697262del</t>
  </si>
  <si>
    <t>p.K106E</t>
  </si>
  <si>
    <t>c.316A&gt;G</t>
  </si>
  <si>
    <t>3:g.12611954T&gt;C</t>
  </si>
  <si>
    <t>The RAF1 K106N mutation is located in the kinase domain of the protein. This mutation has been found in histiocytic neoplasms (PMID: 30867592). Expression of this mutation in Ba/F3 cells demonstrates that it is activating as measured by increased downstream ERK signaling, cytokine-independent growth, and MEK1/2-inhibitor sensitivity in vitro compared to wildtype RAF1 (PMID: 30867592). A patient with histiocytic disease harboring the RAF1 K106N mutation had a complete response to treatment with the MEK1/2 inhibitor cobimetinib (PMID: 30867592).</t>
  </si>
  <si>
    <t>p.E542K</t>
  </si>
  <si>
    <t>c.1624G&gt;A</t>
  </si>
  <si>
    <t>3:g.179218294G&gt;A</t>
  </si>
  <si>
    <t>The PIK3CA E542K mutation is located in the helical domain in exon 10 of the protein. This mutation has been found in breast and colon cancer and glioblastoma (PMID: 17376864, 31996845). Expression of this mutation in chicken embryonic fibroblasts (CEFs), Ba/F3 cells and MCF10A breast cells demonstrated that it is activating as measured by increased kinase activity, downstream pathway activation, cytokine- and factor-independent proliferation, anchorage-independent growth and tumor growth in xenograft models compared to wildtype PIK3CA (PMID: 17376864, 26627007, 16432179). Expression of this mutation in a transgenic mouse model was not sufficient to drive glioblastoma formation (PMID: 31996845). Mutations at this position are predicted to abrogate p85-mediated inhibition of catalytic activity, thus likely resulting in constitutive activation of PIK3CA enzymatic activity (PMID: 20593314). In a phase III trial for ER+, HER2− advanced breast cancer that had previously progressed on endocrine therapy, patients were given either palbociclib (CDK4/6 inhibitor) plus fulvestrant (ESR1 antagonist) or placebo plus fulvestrant. PIK3CA alterations, including the E542K mutation, were found at a significantly higher percentage in end-of-treatment samples as compared to pre-treatment samples in patients from both treatment arms, suggesting that PIK3CA alterations may play a role in resistance to fulvestrant. E542K was found more frequently than any other PIK3CA alteration in this study (PMID: 30206110). Expression of this mutation in a patient-derived xenograft model of lung squamous cell carcinoma demonstrated that it was sensitive to the pan-PIK3CA inhibitor BKM120 and the PIK3CAalpha-specific inhibitor BYL719 compared to PDX models expressing wildtype PIK3CA (PMID: 30093452).</t>
  </si>
  <si>
    <t>p.R46K</t>
  </si>
  <si>
    <t>c.137G&gt;A</t>
  </si>
  <si>
    <t>13:g.48304049G&gt;A</t>
  </si>
  <si>
    <t>CATGT</t>
  </si>
  <si>
    <t>p.G710Vfs*12</t>
  </si>
  <si>
    <t>c.2125_2128dup</t>
  </si>
  <si>
    <t>ATGT</t>
  </si>
  <si>
    <t>13:g.48463745_48463746insATGT</t>
  </si>
  <si>
    <t>p.S183*</t>
  </si>
  <si>
    <t>c.548C&gt;G</t>
  </si>
  <si>
    <t>17:g.7675064G&gt;C</t>
  </si>
  <si>
    <t>ACAGCAGGCTCACCTGCTGGGC</t>
  </si>
  <si>
    <t>RAD51D</t>
  </si>
  <si>
    <t>ENST00000345365</t>
  </si>
  <si>
    <t>c.568_576+12del</t>
  </si>
  <si>
    <t>CAGCAGGCTCACCTGCTGGGC</t>
  </si>
  <si>
    <t>17:g.35106374_35106394del</t>
  </si>
  <si>
    <t>Truncating mutations in RAD51D lead to inactivation of protein function and germline mutations may confer a predisposition to ovarian cancer (PMID: 22986143,23372765). Cell line experiments have demonstrated that knockdown of RAD51D in breast cancer cells is associated with sensitivity to the PARP inhibitor olaparib (PMID: 21822267).</t>
  </si>
  <si>
    <t>TCGTAGAGATCAGCGCCATTCACGGGGAAAGC</t>
  </si>
  <si>
    <t>p.E73Gfs*8</t>
  </si>
  <si>
    <t>c.187_217dup</t>
  </si>
  <si>
    <t>CGTAGAGATCAGCGCCATTCACGGGGAAAGC</t>
  </si>
  <si>
    <t>17:g.35118546_35118547insCGTAGAGATCAGCGCCATTCACGGGGAAAGC</t>
  </si>
  <si>
    <t>17:g.42346604G&gt;A</t>
  </si>
  <si>
    <t>p.P81S</t>
  </si>
  <si>
    <t>c.241C&gt;T</t>
  </si>
  <si>
    <t>3:g.10142088C&gt;T</t>
  </si>
  <si>
    <t>p.A370V</t>
  </si>
  <si>
    <t>16:g.2173810C&gt;T</t>
  </si>
  <si>
    <t>p.E671*</t>
  </si>
  <si>
    <t>c.2010dup</t>
  </si>
  <si>
    <t>17:g.61776487_61776488insA</t>
  </si>
  <si>
    <t>1:g.26697125C&gt;T</t>
  </si>
  <si>
    <t>p.R693*</t>
  </si>
  <si>
    <t>c.2077C&gt;T</t>
  </si>
  <si>
    <t>1:g.26761012C&gt;T</t>
  </si>
  <si>
    <t>p.Q766Sfs*67</t>
  </si>
  <si>
    <t>c.2296del</t>
  </si>
  <si>
    <t>1:g.26762191del</t>
  </si>
  <si>
    <t>p.R1886C</t>
  </si>
  <si>
    <t>c.5656C&gt;T</t>
  </si>
  <si>
    <t>1:g.119919437G&gt;A</t>
  </si>
  <si>
    <t>p.P339Qfs*60</t>
  </si>
  <si>
    <t>c.1016del</t>
  </si>
  <si>
    <t>1:g.226736443del</t>
  </si>
  <si>
    <t>p.R621*</t>
  </si>
  <si>
    <t>c.1861C&gt;T</t>
  </si>
  <si>
    <t>2:g.47475126C&gt;T</t>
  </si>
  <si>
    <t>p.Y769*</t>
  </si>
  <si>
    <t>c.2307C&gt;A</t>
  </si>
  <si>
    <t>2:g.47478368C&gt;A</t>
  </si>
  <si>
    <t>p.W58C</t>
  </si>
  <si>
    <t>c.174G&gt;T</t>
  </si>
  <si>
    <t>3:g.49368531C&gt;A</t>
  </si>
  <si>
    <t>p.H1047R</t>
  </si>
  <si>
    <t>c.3140A&gt;G</t>
  </si>
  <si>
    <t>3:g.179234297A&gt;G</t>
  </si>
  <si>
    <t>The PIK3CA H1047R mutation is located in the kinase domain in exon 21 of the protein (PMID: 16341083,17376864, 22120714). This mutation has been found in various cancers, including breast, head and neck, lung, colorectal and endometrial cancers (PMID: 27126994, 25631445, 23787421, 25079552, 22960745, 22941189, 17376864, 23636398). Expression of this mutation in chicken embryonic fibroblasts, Ba/F3 cells and MCF10A breast cells and in a transgenic mouse model demonstrated that it is activating as measured by increased kinase activity, downstream pathway activation, cytokine- and factor-independent proliferation, colony growth in soft agar, invasion and in vivo glioblastoma tumor burden compared to wildtype PIK3CA (PMID: 17376864, 26627007, 16432179, 16322248, 31996845). Genetically engineered mouse models have shown that the PIK3CA H1047R mutation promotes tumor formation in breast, colon, ovarian and lung cancer and malignant mesothelioma (PMID: 22370636, 23940356, 22214849, 21822287, 21324922, 19029981, 31911549). Mutations at this position are predicted to constitutively activate the catalytic subunit of PI3K (p110α) by exposing the catalytic loop towards the plasma membrane where its substrate, PIP2, is found (PMID: 17376864, 20593314). Patients with breast cancer harboring this mutation achieved partial response (n=2) or stable disease (n=1) following treatment with the PI3Kα inhibitor, alpelisib (PMID: 27126994). In a phase III trial of palbociclib/fulvestrant for ER+, HER2− advanced breast cancer that had previously progressed on endocrine therapy, patients with PIK3CA alterations, including the H1074R mutation, were found at a significantly higher percentage in end-of-treatment samples as compared to pre-treatment samples, suggesting that this mutation may play a role in resistance to fulvestrant (PMID: 30206110). Preclinical studies with mice expressing PIK3CA H1047R demonstrated sensitivity to treatment with RLY-2608 as measured by reduced tumor volume following treatment (Abstract: Varkaris et al. Abstract# CT017, AACR 2023. https://www.abstractsonline.com/pp8/#!/10828/presentation/10256).</t>
  </si>
  <si>
    <t>p.L213M</t>
  </si>
  <si>
    <t>c.637C&gt;A</t>
  </si>
  <si>
    <t>4:g.1801641C&gt;A</t>
  </si>
  <si>
    <t>p.A338V</t>
  </si>
  <si>
    <t>c.1013C&gt;T</t>
  </si>
  <si>
    <t>5:g.233594C&gt;T</t>
  </si>
  <si>
    <t>p.R962H</t>
  </si>
  <si>
    <t>c.2885G&gt;A</t>
  </si>
  <si>
    <t>5:g.1260559C&gt;T</t>
  </si>
  <si>
    <t>p.I413T</t>
  </si>
  <si>
    <t>c.1238T&gt;C</t>
  </si>
  <si>
    <t>5:g.112819270T&gt;C</t>
  </si>
  <si>
    <t>p.F801Lfs*19</t>
  </si>
  <si>
    <t>c.2403del</t>
  </si>
  <si>
    <t>5:g.112837993del</t>
  </si>
  <si>
    <t>p.R256Q</t>
  </si>
  <si>
    <t>c.767G&gt;A</t>
  </si>
  <si>
    <t>6:g.151944179G&gt;A</t>
  </si>
  <si>
    <t>p.R347*</t>
  </si>
  <si>
    <t>c.1039C&gt;T</t>
  </si>
  <si>
    <t>7:g.140794409G&gt;A</t>
  </si>
  <si>
    <t>p.S2499Afs*90</t>
  </si>
  <si>
    <t>c.7494del</t>
  </si>
  <si>
    <t>9:g.136496245del</t>
  </si>
  <si>
    <t>Truncating mutations of NOTCH1 often occur within the C-terminal proline, glutamic acid, serine, threonine-rich (PEST) domain, which is necessary for regulating the stability of cleaved-intracellular NOTCH1 by recruiting proteins that target it for ubiquitination and degradation (PMID: 24651013). These alterations cause defective PEST domain function leading to aberrant, oncogenic accumulation of cleaved intracellular NOTCH1 and upregulation of NOTCH1 target genes (PMID: 21948802, 25564152). T-ALL cell lines with naturally occurring PEST domain truncating mutations show activated NOTCH1 signaling and appeared to be dependent on the NOTCH1 signaling pathway for proliferation (PMID: 15472075). Increased NOTCH1 expression and activity has been shown to upregulate a variety of known oncogenic pathways including PI3K, EGFR, NF-κB; however the mechanism remains unclear and may prove to be cancer-type specific (PMID: 25806268, 22056382, 16618740).</t>
  </si>
  <si>
    <t>p.R99Q</t>
  </si>
  <si>
    <t>c.296G&gt;A</t>
  </si>
  <si>
    <t>10:g.43100681G&gt;A</t>
  </si>
  <si>
    <t>p.R4904*</t>
  </si>
  <si>
    <t>c.14710C&gt;T</t>
  </si>
  <si>
    <t>12:g.49027256G&gt;A</t>
  </si>
  <si>
    <t>p.F2494Vfs*12</t>
  </si>
  <si>
    <t>c.7479dup</t>
  </si>
  <si>
    <t>12:g.49040290_49040291insC</t>
  </si>
  <si>
    <t>p.L760Cfs*6</t>
  </si>
  <si>
    <t>c.2278del</t>
  </si>
  <si>
    <t>12:g.57096926del</t>
  </si>
  <si>
    <t>p.R1851S</t>
  </si>
  <si>
    <t>c.5551C&gt;A</t>
  </si>
  <si>
    <t>14:g.95091086G&gt;T</t>
  </si>
  <si>
    <t>p.V69Wfs*34</t>
  </si>
  <si>
    <t>c.204del</t>
  </si>
  <si>
    <t>15:g.44715555del</t>
  </si>
  <si>
    <t>p.R1011H</t>
  </si>
  <si>
    <t>c.3032G&gt;A</t>
  </si>
  <si>
    <t>16:g.89752172C&gt;T</t>
  </si>
  <si>
    <t>p.T582M</t>
  </si>
  <si>
    <t>c.1745C&gt;T</t>
  </si>
  <si>
    <t>17:g.43093786G&gt;A</t>
  </si>
  <si>
    <t>p.R889H</t>
  </si>
  <si>
    <t>c.2666G&gt;A</t>
  </si>
  <si>
    <t>19:g.50415539G&gt;A</t>
  </si>
  <si>
    <t>p.A2089V</t>
  </si>
  <si>
    <t>c.6266C&gt;T</t>
  </si>
  <si>
    <t>22:g.41177977C&gt;T</t>
  </si>
  <si>
    <t>GAGGAGCT</t>
  </si>
  <si>
    <t>p.S313Lfs*30</t>
  </si>
  <si>
    <t>c.937_943del</t>
  </si>
  <si>
    <t>AGGAGCT</t>
  </si>
  <si>
    <t>17:g.7673585_7673591del</t>
  </si>
  <si>
    <t>p.G1194*</t>
  </si>
  <si>
    <t>c.3580G&gt;T</t>
  </si>
  <si>
    <t>1:g.26772852G&gt;T</t>
  </si>
  <si>
    <t>p.L700M</t>
  </si>
  <si>
    <t>c.2098C&gt;A</t>
  </si>
  <si>
    <t>1:g.156880050C&gt;A</t>
  </si>
  <si>
    <t>p.K196Nfs*6</t>
  </si>
  <si>
    <t>c.588del</t>
  </si>
  <si>
    <t>3:g.37011857del</t>
  </si>
  <si>
    <t>p.R34Efs*26</t>
  </si>
  <si>
    <t>c.99del</t>
  </si>
  <si>
    <t>4:g.1794030del</t>
  </si>
  <si>
    <t>p.H2165R</t>
  </si>
  <si>
    <t>c.6494A&gt;G</t>
  </si>
  <si>
    <t>6:g.117308869T&gt;C</t>
  </si>
  <si>
    <t>p.K907Nfs*24</t>
  </si>
  <si>
    <t>c.2721del</t>
  </si>
  <si>
    <t>9:g.132897515del</t>
  </si>
  <si>
    <t>Truncating mutations of TSC1 lead to loss of protein function. These alterations affect the ability of TSC1 to act as a molecular scaffold for TSC2 and TBC1D7 in the formation of the TSC complex. This disrupts the function and/or subcellular localization of the complex and prevents it from inhibiting the mTOR pathway via interactions with RHEB (PMID: 23485365, 20301399), leading to constitutive mTOR pathway activation and an oncogenic phenotype (PMID: 24529379).</t>
  </si>
  <si>
    <t>CGACGG</t>
  </si>
  <si>
    <t>p.E235Qfs*6</t>
  </si>
  <si>
    <t>c.700_704del</t>
  </si>
  <si>
    <t>GACGG</t>
  </si>
  <si>
    <t>10:g.87957916_87957920del</t>
  </si>
  <si>
    <t>p.G1613*</t>
  </si>
  <si>
    <t>c.4837G&gt;T</t>
  </si>
  <si>
    <t>11:g.108294987G&gt;T</t>
  </si>
  <si>
    <t>p.A2205Pfs*59</t>
  </si>
  <si>
    <t>c.6613del</t>
  </si>
  <si>
    <t>12:g.49041157del</t>
  </si>
  <si>
    <t>c.117-1G&gt;T</t>
  </si>
  <si>
    <t>12:g.57107744C&gt;A</t>
  </si>
  <si>
    <t>p.P773H</t>
  </si>
  <si>
    <t>c.2318C&gt;A</t>
  </si>
  <si>
    <t>13:g.32336673C&gt;A</t>
  </si>
  <si>
    <t>p.T146Lfs*15</t>
  </si>
  <si>
    <t>c.435del</t>
  </si>
  <si>
    <t>15:g.90088686del</t>
  </si>
  <si>
    <t>p.A238Pfs*52</t>
  </si>
  <si>
    <t>c.711del</t>
  </si>
  <si>
    <t>19:g.16325846del</t>
  </si>
  <si>
    <t>Truncating mutations in KLF2 occur throughout the protein as frameshift indels and nonsense mutations (PMID: 25428260, 25283840). Truncating variants that delete 1-3  zinc finger domains have a reduced ability to suppress NF-κB transcriptional activity, as evidenced in reporter assays in lymphoma and 293T cell lines (PMID: 25428260, 25283840). In addition, the expression of KLF2 truncating mutations failed to regulate the activity of NF-κB in response to a variety of stimulants that initiate TNF-receptor, TLR (toll-like receptor), canonical and non-canonical NF-κB pathways, suggesting a defect in binding of KLF2 to DNA (PMID: 25428260).</t>
  </si>
  <si>
    <t>p.A666V</t>
  </si>
  <si>
    <t>c.1997C&gt;T</t>
  </si>
  <si>
    <t>19:g.50409226C&gt;T</t>
  </si>
  <si>
    <t>p.G218S</t>
  </si>
  <si>
    <t>c.652G&gt;A</t>
  </si>
  <si>
    <t>22:g.29658241G&gt;A</t>
  </si>
  <si>
    <t>CATCATGCATGAT</t>
  </si>
  <si>
    <t>p.I843_D846del</t>
  </si>
  <si>
    <t>c.2527_2538del</t>
  </si>
  <si>
    <t>ATCATGCATGAT</t>
  </si>
  <si>
    <t>4:g.54285928_54285939del</t>
  </si>
  <si>
    <t>The PDGFRA I843_D846del deletion occurs in the protein's second tyrosine kinase domain. Expression of the PDGFRA I843del alteration in epithelial cells led to activation of PDGFRA signaling (PMID: 22745105,12522257). A patient with gastrointestinal stromal tumor (GIST) was found to be resistant to imatinib and sunitinib therapy in a clinical trial (PMID: 18955458).</t>
  </si>
  <si>
    <t>p.A461V</t>
  </si>
  <si>
    <t>c.1382C&gt;T</t>
  </si>
  <si>
    <t>10:g.121503847G&gt;A</t>
  </si>
  <si>
    <t>p.K1690N</t>
  </si>
  <si>
    <t>c.5070A&gt;C</t>
  </si>
  <si>
    <t>13:g.32339425A&gt;C</t>
  </si>
  <si>
    <t>The BRCA2 K1690N mutation is located in the BCR repeat domain of the protein. In an analysis of BRCA2 variants of unknown significance (VUS) using measures of co-occurrence with known deleterious mutations, analysis of personal and family history of cancer and analysis of cosegregation with disease in pedigrees, BRCA2 K1690N was predicted to be neutral, but otherwise has not been functionally validated (PMID: 17924331).</t>
  </si>
  <si>
    <t>p.S1448R</t>
  </si>
  <si>
    <t>c.4342A&gt;C</t>
  </si>
  <si>
    <t>17:g.31259041A&gt;C</t>
  </si>
  <si>
    <t>p.R315G</t>
  </si>
  <si>
    <t>c.943A&gt;G</t>
  </si>
  <si>
    <t>17:g.39463014A&gt;G</t>
  </si>
  <si>
    <t>CHEK2</t>
  </si>
  <si>
    <t>ENST00000404276</t>
  </si>
  <si>
    <t>p.T367Mfs*15</t>
  </si>
  <si>
    <t>c.1100del</t>
  </si>
  <si>
    <t>22:g.28695869del</t>
  </si>
  <si>
    <t>CHEK2 is a tumor suppressor gene and truncating mutations are therefore considered to be likely oncogenic. Truncating mutations in CHEK2 have been associated with increased risk of breast, prostate and colorectal cancer in various populations (PMID: 19401704, 27464310, 28779002).</t>
  </si>
  <si>
    <t>p.A52T</t>
  </si>
  <si>
    <t>c.154G&gt;A</t>
  </si>
  <si>
    <t>X:g.67545300G&gt;A</t>
  </si>
  <si>
    <t>p.P2014A</t>
  </si>
  <si>
    <t>c.6040C&gt;G</t>
  </si>
  <si>
    <t>16:g.3729007G&gt;C</t>
  </si>
  <si>
    <t>p.G307E</t>
  </si>
  <si>
    <t>c.920G&gt;A</t>
  </si>
  <si>
    <t>1:g.156873702G&gt;A</t>
  </si>
  <si>
    <t>p.D685N</t>
  </si>
  <si>
    <t>c.2053G&gt;A</t>
  </si>
  <si>
    <t>5:g.1279368C&gt;T</t>
  </si>
  <si>
    <t>p.R1609G</t>
  </si>
  <si>
    <t>c.4825A&gt;G</t>
  </si>
  <si>
    <t>6:g.117341477T&gt;C</t>
  </si>
  <si>
    <t>p.V600K</t>
  </si>
  <si>
    <t>c.1798_1799delinsAA</t>
  </si>
  <si>
    <t>7:g.140753336_140753337delinsTT</t>
  </si>
  <si>
    <t>The class I (PMID: 28783719) activating exon 15 BRAF V600K missense mutation is located in the kinase domain of the BRAF protein. BRAF V600 alterations (predominantly V600E) are recurrent in lung (PMID: 25079552, 23833300) and thyroid (PMID: 25417114) cancers, among others. In metastatic melanoma, frequency of V600K mutation is second only to V600E, the most common BRAF alteration (PMID: 26091043). Analysis of clinicopathologic features and outcome in patients with metastatic melanoma harboring activating BRAF mutations revealed that, compared to V600E, V600K mutation was significantly associated with male sex, older age (median age, head/neck primary tumor location, shorter interval to stage IV disease, and shorter overall survival from the time of diagnosis of stage IV disease (PMID: 23922205, 22535154). Comprehensive biological characterization of BRAF V600K mutation (PMID: 15035987, 26343582) has demonstrated that this mutation activates the downstream MAPK pathway independently of RAS (PMID: 19251651, 26343582), renders BRAF constitutively activated in monomeric form (PMID: 20179705) and retains sensitivity to RAF monomer inhibitors such as vemurafenib (PMID: 26343582, 28783719, 20179705). Preliminary studies suggest that BRAF V600K mutant tumors may not respond to combined BRAF and MEK inhibition as well as BRAF V600E tumors due to a decreased reliance on the MAPK pathway, though further studies are needed to validate this finding (PMID: 30630828).</t>
  </si>
  <si>
    <t>p.V1564M</t>
  </si>
  <si>
    <t>c.4690G&gt;A</t>
  </si>
  <si>
    <t>12:g.49046068C&gt;T</t>
  </si>
  <si>
    <t>p.F165V</t>
  </si>
  <si>
    <t>c.493T&gt;G</t>
  </si>
  <si>
    <t>12:g.49054324A&gt;C</t>
  </si>
  <si>
    <t>p.R937C</t>
  </si>
  <si>
    <t>c.2809C&gt;T</t>
  </si>
  <si>
    <t>14:g.95106219G&gt;A</t>
  </si>
  <si>
    <t>p.S1377P</t>
  </si>
  <si>
    <t>c.4129T&gt;C</t>
  </si>
  <si>
    <t>17:g.39530972T&gt;C</t>
  </si>
  <si>
    <t>p.E1544*</t>
  </si>
  <si>
    <t>c.4630G&gt;T</t>
  </si>
  <si>
    <t>5:g.112840224G&gt;T</t>
  </si>
  <si>
    <t>NFKBIE</t>
  </si>
  <si>
    <t>ENST00000619360</t>
  </si>
  <si>
    <t>p.G210E</t>
  </si>
  <si>
    <t>c.629G&gt;A</t>
  </si>
  <si>
    <t>6:g.44261688C&gt;T</t>
  </si>
  <si>
    <t>p.E17K</t>
  </si>
  <si>
    <t>c.49G&gt;A</t>
  </si>
  <si>
    <t>14:g.104780214C&gt;T</t>
  </si>
  <si>
    <t>The AKT1 E17K mutation is located in the pleckstrin homology domain of the protein (PMID: 17611497, 20440266). This mutation has been found in the tissue overgrowth condition Proteus syndrome and in breast cancer (PMID: 21793738, 28489509). Expression of this mutation in breast cancer cells, murine fibroblasts, B cells, and in a mouse model of leukemia demonstrated that it is activating as measured by increased pathway activation, growth factor-independent cell proliferation, colony formation and tumor formation in vivo compared to wildtype (PMID: 17611497, 18256540, 9843996, 23134728, 23741320). In vitro studies have demonstrated that this mutation is sensitive to ATP competitive AKT inhibitors when expressed in an embryonic kidney cell line as measured by cell proliferation (PMID: 17611497). Fifty-two patients with solid tumors harboring this mutation demonstrated a clinical response to the AKT inhibitor AZD5363 (PMID: 28489509). In a study by the AACR GENIE consortium comparing outcomes of patients with E17K-mutant breast cancer to those who were AKT1-wildtype, there was no significant difference in overall survival, but patients harboring E17K alterations had longer duration on mTOR inhibitor therapy (PMID: 31924700).</t>
  </si>
  <si>
    <t>ATCA</t>
  </si>
  <si>
    <t>GTCG</t>
  </si>
  <si>
    <t>p.I654_I655delinsVV</t>
  </si>
  <si>
    <t>c.1960_1963delinsGTCG</t>
  </si>
  <si>
    <t>17:g.39723332_39723335delinsGTCG</t>
  </si>
  <si>
    <t>The ERBB2 I654V mutation is located in the kinase domain of the protein. This mutation has been found as a germline mutation in familial breast cancer (PMID:15550452,19336545). There is conflicting functional data for this mutation. Expression of this mutation in a murine B-cell line demonstrated that it is neutral as measured by no change in protein activation or growth factor-independent proliferation compared to wildtype (Abstract: Kancha et. al, AACR Annual Meeting 2009, Abstract # 1766. http://cancerres.aacrjournals.org/content/69/9_Supplement/1766). However, computational analysis of this mutation in combination with ERBB2 I655V demonstrated that together both mutations may increase protein activity (PMID: 15550452). This mutation is associated with an increased risk for breast cancer (odds ratio= 2.56), particularly in women over the age of forty (odds ratio= 2.86) (PMID: 15550452).</t>
  </si>
  <si>
    <t>p.E330K</t>
  </si>
  <si>
    <t>c.988G&gt;A</t>
  </si>
  <si>
    <t>18:g.51065455G&gt;A</t>
  </si>
  <si>
    <t>The SMAD4 E330K mutation is located in the MH2 domain, which is an interaction surface for SMAD4 binding partners. Expression of this mutation in HT-29 cell lines resulted in decreased SMAD-mediated transcription, likely leading to altered TGFß -mediated growth control (PMID: 26488212).</t>
  </si>
  <si>
    <t>p.A8Rfs*103</t>
  </si>
  <si>
    <t>c.21dup</t>
  </si>
  <si>
    <t>1:g.26696419_26696420insC</t>
  </si>
  <si>
    <t>p.Q802Sfs*15</t>
  </si>
  <si>
    <t>c.2402dup</t>
  </si>
  <si>
    <t>1:g.26762296_26762297insG</t>
  </si>
  <si>
    <t>p.R94*</t>
  </si>
  <si>
    <t>c.280A&gt;T</t>
  </si>
  <si>
    <t>1:g.156864421A&gt;T</t>
  </si>
  <si>
    <t>p.P45Rfs*86</t>
  </si>
  <si>
    <t>c.134del</t>
  </si>
  <si>
    <t>2:g.15942192del</t>
  </si>
  <si>
    <t>p.G1125D</t>
  </si>
  <si>
    <t>c.3374G&gt;A</t>
  </si>
  <si>
    <t>2:g.47803621G&gt;A</t>
  </si>
  <si>
    <t>p.R599W</t>
  </si>
  <si>
    <t>c.1795C&gt;T</t>
  </si>
  <si>
    <t>5:g.1280313G&gt;A</t>
  </si>
  <si>
    <t>p.L597F</t>
  </si>
  <si>
    <t>6:g.117388005G&gt;A</t>
  </si>
  <si>
    <t>p.P1257S</t>
  </si>
  <si>
    <t>c.3769C&gt;T</t>
  </si>
  <si>
    <t>9:g.136506848G&gt;A</t>
  </si>
  <si>
    <t>p.T261I</t>
  </si>
  <si>
    <t>c.782C&gt;T</t>
  </si>
  <si>
    <t>10:g.43105108C&gt;T</t>
  </si>
  <si>
    <t>p.K267Rfs*9</t>
  </si>
  <si>
    <t>c.800del</t>
  </si>
  <si>
    <t>10:g.87958013del</t>
  </si>
  <si>
    <t>p.H3178Y</t>
  </si>
  <si>
    <t>c.9532C&gt;T</t>
  </si>
  <si>
    <t>12:g.49037824G&gt;A</t>
  </si>
  <si>
    <t>p.K2674Rfs*2</t>
  </si>
  <si>
    <t>c.8021del</t>
  </si>
  <si>
    <t>13:g.32363218del</t>
  </si>
  <si>
    <t>p.T3211I</t>
  </si>
  <si>
    <t>c.9632C&gt;T</t>
  </si>
  <si>
    <t>13:g.32397028C&gt;T</t>
  </si>
  <si>
    <t>GGCA</t>
  </si>
  <si>
    <t>p.Q91dup</t>
  </si>
  <si>
    <t>c.271_273dup</t>
  </si>
  <si>
    <t>GCA</t>
  </si>
  <si>
    <t>X:g.67545400_67545401insGCA</t>
  </si>
  <si>
    <t>GNAQ</t>
  </si>
  <si>
    <t>ENST00000286548</t>
  </si>
  <si>
    <t>p.R338H</t>
  </si>
  <si>
    <t>9:g.77721390C&gt;T</t>
  </si>
  <si>
    <t>p.T1344M</t>
  </si>
  <si>
    <t>c.4031C&gt;T</t>
  </si>
  <si>
    <t>9:g.136505865G&gt;A</t>
  </si>
  <si>
    <t>c.607G&gt;A</t>
  </si>
  <si>
    <t>15:g.66481793G&gt;A</t>
  </si>
  <si>
    <t>p.I314M</t>
  </si>
  <si>
    <t>c.942C&gt;G</t>
  </si>
  <si>
    <t>16:g.3810636G&gt;C</t>
  </si>
  <si>
    <t>p.G34E</t>
  </si>
  <si>
    <t>c.101G&gt;A</t>
  </si>
  <si>
    <t>3:g.41224613G&gt;A</t>
  </si>
  <si>
    <t>The CTNNB1 G34E mutation is located in the N-terminus of the protein. This mutation has been found in brain cancer and is a statistically significant hotspot (PMID: 16258095, 17172831). While this mutation has not yet been functionally characterized, hepatocellular tumor samples harboring this mutation demonstrated increased expression of the protein compared to normal liver samples (PMID: 9635572).</t>
  </si>
  <si>
    <t>AATTAAGAGAAGCAACATC</t>
  </si>
  <si>
    <t>p.E746_S752delinsV</t>
  </si>
  <si>
    <t>c.2237_2255delinsT</t>
  </si>
  <si>
    <t>ATTAAGAGAAGCAACATC</t>
  </si>
  <si>
    <t>7:g.55174775_55174792del</t>
  </si>
  <si>
    <t>The EGFR exon 19 L747_E749del mutation occurs in the EGFR tyrosine kinase domain. In-frame deletions of EGFR exon 19 result in constitutive activation of EGFR tyrosine kinase activity and confer sensitivity to EGFR tyrosine kinase inhibitors (TKIs) including gefitinib, erlotinib and afatinib in lung adenocarcinoma (PMID: 15118073, 15118125, 15329413). In two clinical studies, patients with non-small cell lung cancer (NSCLC) harboring the EGFR L747_E749del mutation in combination with A750P or L746Q mutations had partial responses to treatment with gefitinib (PMID: 25179728, 16467085).</t>
  </si>
  <si>
    <t>The EGFR exon 19 E746_S752delinsV mutation occurs in the EGFR tyrosine kinase domain. In-frame deletions of EGFR exon 19 result in constitutive activation of EGFR tyrosine kinase activity and confer sensitivity to EGFR tyrosine kinase inhibitors (TKIs) including gefitinib, erlotinib and afatinib in lung adenocarcinoma (PMID: 15118073, 15118125, 15329413). Across three clinical studies, six patients with non-small cell lung cancer (NSCLC) harboring the EGFR E746_S752delinsV mutation had a complete response (1/6), partial response (4/6) or stable disease (1/6), respectively, to treatment with gefitinib lasting a range of 18.9 to 75.2 months (PMID: 22483783, 25179728, 15710947).</t>
  </si>
  <si>
    <t>p.V238L</t>
  </si>
  <si>
    <t>c.712G&gt;C</t>
  </si>
  <si>
    <t>16:g.3850383C&gt;G</t>
  </si>
  <si>
    <t>p.R273H</t>
  </si>
  <si>
    <t>c.818G&gt;A</t>
  </si>
  <si>
    <t>17:g.7673802C&gt;T</t>
  </si>
  <si>
    <t>The TP53 R273H mutation is located in the protein's DNA binding domain. This mutation has been found in triple-negative breast cancer and Li-Fraumeni syndrome (PMID: 31776133, 25584008). Expression of this mutant resulted in cell survival by activating AKT signaling and suppressing the expression of BCL-modifying factor (BMF) (PMID: 26181206). Expression of this mutant in TP53-null cells resulted in decreased transactivation of p53 target genes, as measured by a luciferase reporter assay (PMID: 25584008, 15037740). Expression of this mutation in osteosarcoma and breast cancer cell lines demonstrated that it is inactivating as measured by moderately increased cell proliferation and failure to suppress colony growth compared to wildtype (PMID: 25584008, 31776133).</t>
  </si>
  <si>
    <t>p.D305H</t>
  </si>
  <si>
    <t>c.913G&gt;C</t>
  </si>
  <si>
    <t>22:g.29668360G&gt;C</t>
  </si>
  <si>
    <t>p.E317*</t>
  </si>
  <si>
    <t>c.948_949delinsAT</t>
  </si>
  <si>
    <t>22:g.29668395_29668396delinsAT</t>
  </si>
  <si>
    <t>Truncating mutations of NF2 can produce several forms of C-terminally truncated proteins, and result in loss of NF2 protein function. These alterations are predicted to cause activation of multiple mitogenic signaling pathways, including mTOR and Hippo signaling (PMID: 22825583), which has led to a study of mTOR inhibitors in patients or cell lines with NF2 mutations (PMID: 22825583). Truncating mutations are frequently observed in patients with neurofibromatosis type 2 (NF2) and are associated with poor prognosis (PMID: 8755919, 9643284). Somatic truncating mutations are more commonly frameshift mutations, whereas germline mutations associated with neurofibromatosis type 2 are more commonly nonsense mutations (PMID: 19545378).</t>
  </si>
  <si>
    <t>p.R331T</t>
  </si>
  <si>
    <t>c.992G&gt;C</t>
  </si>
  <si>
    <t>22:g.29668439G&gt;C</t>
  </si>
  <si>
    <t>p.F863L</t>
  </si>
  <si>
    <t>c.2589C&gt;A</t>
  </si>
  <si>
    <t>2:g.61484025G&gt;T</t>
  </si>
  <si>
    <t>p.A159V</t>
  </si>
  <si>
    <t>c.476C&gt;T</t>
  </si>
  <si>
    <t>17:g.7675136G&gt;A</t>
  </si>
  <si>
    <t>The TP53 A159V mutation is located in the DNA-binding domain of the protein. This mutation has been identified in astrocytoma and is a statistically significant hotspot (PMID: 8285583). In vivo studies with yeast expressing TP53 A159V demonstrated that the mutation is inactivating as measured by the loss of transactivational activity as compared to wildtype (PMID: 27328919, 12826609). In vitro studies with various human cancer cell lines expressing TP53 A159V also demonstrated the mutation is inactivating as measured by reduced growth suppression activity as compared to wildtype (PMID: 29979965, 30224644).</t>
  </si>
  <si>
    <t>p.R1721*</t>
  </si>
  <si>
    <t>c.5161C&gt;T</t>
  </si>
  <si>
    <t>1:g.26779059C&gt;T</t>
  </si>
  <si>
    <t>p.Q394*</t>
  </si>
  <si>
    <t>c.1180C&gt;T</t>
  </si>
  <si>
    <t>5:g.112819212C&gt;T</t>
  </si>
  <si>
    <t>p.Q879*</t>
  </si>
  <si>
    <t>c.2635C&gt;T</t>
  </si>
  <si>
    <t>5:g.112838229C&gt;T</t>
  </si>
  <si>
    <t>AAG</t>
  </si>
  <si>
    <t>p.S1465Wfs*3</t>
  </si>
  <si>
    <t>c.4393_4394del</t>
  </si>
  <si>
    <t>5:g.112839979_112839980del</t>
  </si>
  <si>
    <t>p.P647Hfs*283</t>
  </si>
  <si>
    <t>c.1940del</t>
  </si>
  <si>
    <t>12:g.49051743del</t>
  </si>
  <si>
    <t>p.A181T</t>
  </si>
  <si>
    <t>c.541G&gt;A</t>
  </si>
  <si>
    <t>15:g.90088496C&gt;T</t>
  </si>
  <si>
    <t>p.P678Rfs*10</t>
  </si>
  <si>
    <t>c.2033del</t>
  </si>
  <si>
    <t>17:g.31226460del</t>
  </si>
  <si>
    <t>p.R850H</t>
  </si>
  <si>
    <t>c.2549G&gt;A</t>
  </si>
  <si>
    <t>19:g.50414975G&gt;A</t>
  </si>
  <si>
    <t>p.A190V</t>
  </si>
  <si>
    <t>c.569C&gt;T</t>
  </si>
  <si>
    <t>22:g.29655646C&gt;T</t>
  </si>
  <si>
    <t>p.C627Y</t>
  </si>
  <si>
    <t>c.1880G&gt;A</t>
  </si>
  <si>
    <t>X:g.77683376C&gt;T</t>
  </si>
  <si>
    <t>p.S611I</t>
  </si>
  <si>
    <t>c.1832G&gt;T</t>
  </si>
  <si>
    <t>2:g.47799815G&gt;T</t>
  </si>
  <si>
    <t>p.S244I</t>
  </si>
  <si>
    <t>c.731G&gt;T</t>
  </si>
  <si>
    <t>2:g.214781143C&gt;A</t>
  </si>
  <si>
    <t>GCGGCGC</t>
  </si>
  <si>
    <t>p.G32_A33dup</t>
  </si>
  <si>
    <t>c.95_100dup</t>
  </si>
  <si>
    <t>CGGCGC</t>
  </si>
  <si>
    <t>7:g.140924603_140924604insCGGCGC</t>
  </si>
  <si>
    <t>ATATGTGCATATT</t>
  </si>
  <si>
    <t>p.C136_L139del</t>
  </si>
  <si>
    <t>c.407_418del</t>
  </si>
  <si>
    <t>TATGTGCATATT</t>
  </si>
  <si>
    <t>10:g.87933163_87933174del</t>
  </si>
  <si>
    <t>p.K130N</t>
  </si>
  <si>
    <t>c.390A&gt;C</t>
  </si>
  <si>
    <t>17:g.39462461A&gt;C</t>
  </si>
  <si>
    <t>p.Y234*</t>
  </si>
  <si>
    <t>c.702del</t>
  </si>
  <si>
    <t>17:g.7674261del</t>
  </si>
  <si>
    <t>TTCTTCTGGGGTCAGGCCAG</t>
  </si>
  <si>
    <t>p.S1655Yfs*16</t>
  </si>
  <si>
    <t>c.4964_4982del</t>
  </si>
  <si>
    <t>TCTTCTGGGGTCAGGCCAG</t>
  </si>
  <si>
    <t>17:g.43070932_43070950del</t>
  </si>
  <si>
    <t>SDHB</t>
  </si>
  <si>
    <t>ENST00000375499</t>
  </si>
  <si>
    <t>c.540+2T&gt;C</t>
  </si>
  <si>
    <t>1:g.17027747A&gt;G</t>
  </si>
  <si>
    <t>SDHB truncating mutations occur throughout the gene and typically result in the loss of protein. These mutations have been identified in phaeochromocytomas (PMID: 14500403). In vivo studies with SDHB-deficient yeast demonstrate loss of SDHB is inactivating as measured by increased ROS production and HIF1 stabilization (PMID: 17884808).</t>
  </si>
  <si>
    <t>p.Q1327Afs*11</t>
  </si>
  <si>
    <t>c.3977dup</t>
  </si>
  <si>
    <t>1:g.26773684_26773685insC</t>
  </si>
  <si>
    <t>p.D1850Tfs*33</t>
  </si>
  <si>
    <t>c.5548del</t>
  </si>
  <si>
    <t>1:g.26779440del</t>
  </si>
  <si>
    <t>p.I261V</t>
  </si>
  <si>
    <t>c.781A&gt;G</t>
  </si>
  <si>
    <t>2:g.136115147T&gt;C</t>
  </si>
  <si>
    <t>p.E545G</t>
  </si>
  <si>
    <t>c.1634A&gt;G</t>
  </si>
  <si>
    <t>3:g.179218304A&gt;G</t>
  </si>
  <si>
    <t>The PIK3CA E545G mutation is located in the helical domain in exon 10 of the protein. This mutation has been found in breast cancer (PMID: 17376864). Expression of this mutation in chicken embryonic fibroblasts, Ba/F3 cells and MCF10A breast cells demonstrated that it is activating as measured by increased downstream pathway activation, cytokine- and factor-independent proliferation and anchorage-independent growth compared to wildtype PIK3CA (PMID: 17376864, 26627007, 29533785). Mutations at this position are predicted to abrogate p85-mediated inhibition of catalytic activity, thus likely resulting in constitutive activation of PIK3CA enzymatic activity (PMID: 20593314).</t>
  </si>
  <si>
    <t>p.A2608T</t>
  </si>
  <si>
    <t>c.7822G&gt;A</t>
  </si>
  <si>
    <t>5:g.112843416G&gt;A</t>
  </si>
  <si>
    <t>p.K53N</t>
  </si>
  <si>
    <t>c.159G&gt;T</t>
  </si>
  <si>
    <t>6:g.41941491C&gt;A</t>
  </si>
  <si>
    <t>p.P437S</t>
  </si>
  <si>
    <t>c.1309C&gt;T</t>
  </si>
  <si>
    <t>7:g.5987456G&gt;A</t>
  </si>
  <si>
    <t>p.R970C</t>
  </si>
  <si>
    <t>c.2908C&gt;T</t>
  </si>
  <si>
    <t>7:g.116771869C&gt;T</t>
  </si>
  <si>
    <t>The MET R970C mutation (also known as R988C on other transcripts) is located in the protein's juxtamembrane domain. This mutation was identified in the germline of a patient with HER2+ breast cancer as well as in one patient out of 105 patients with triple-negative breast cancer and one patient out of 96 patients with JAK2 V617F-mutated polycythemia vera (PMID: 31004003). There is conflicting data for this mutation (PMID: 25992381). Two studies reported that MET R970C is associated with increased oncogenic function of MET. Experiments in cell lines demonstrated that this mutation leads to constitutive MET phosphorylation and increased cell motility, migration, adhesion and colony formation (PMID: 14559814). Generation of an in vivo transgenic mouse model expressing this mutation demonstrated that it is activating, as all mice harboring the mutation developed autoimmune disease and myeloproliferative syndromes (PMID: 31004003). Treatment of the transgenic mice with the MET inhibitor cabozantinib resulted in an inhibition of the autoimmune and proliferative phenotypes and reduced the number of skin cancers in mice (PMID: 31004003). However, other reports suggest that the R970C mutation is not oncogenic and has no effect on MET phosphorylation (PMID: 22973954, 20670955).</t>
  </si>
  <si>
    <t>p.P1082S</t>
  </si>
  <si>
    <t>c.3244C&gt;T</t>
  </si>
  <si>
    <t>9:g.95456338G&gt;A</t>
  </si>
  <si>
    <t>p.D52del</t>
  </si>
  <si>
    <t>c.155_157del</t>
  </si>
  <si>
    <t>TGA</t>
  </si>
  <si>
    <t>10:g.87894095_87894097del</t>
  </si>
  <si>
    <t>p.K1178Nfs*3</t>
  </si>
  <si>
    <t>c.3534del</t>
  </si>
  <si>
    <t>11:g.108281124del</t>
  </si>
  <si>
    <t>p.A59T</t>
  </si>
  <si>
    <t>12:g.25227349C&gt;T</t>
  </si>
  <si>
    <t>The KRAS A59T mutation is located in the catalytic G-domain of the protein. This mutation is a statistically significant hotspot (PMID: 26619011) and has been found in colorectal cancer (PMID: 31816869). Expression of this mutation in NIH3T3 cells demonstrated that it is activating as measured by increased cell proliferation and migration compared to wildtype (PMID: 31816869).</t>
  </si>
  <si>
    <t>p.G815Efs*27</t>
  </si>
  <si>
    <t>c.2444del</t>
  </si>
  <si>
    <t>12:g.57096672del</t>
  </si>
  <si>
    <t>p.T2081I</t>
  </si>
  <si>
    <t>c.6242C&gt;T</t>
  </si>
  <si>
    <t>12:g.132632403G&gt;A</t>
  </si>
  <si>
    <t>p.I1084Sfs*15</t>
  </si>
  <si>
    <t>c.3250del</t>
  </si>
  <si>
    <t>16:g.3767720del</t>
  </si>
  <si>
    <t>p.W911Dfs*31</t>
  </si>
  <si>
    <t>c.2730_2731del</t>
  </si>
  <si>
    <t>16:g.89764937_89764938del</t>
  </si>
  <si>
    <t>FANCA truncating mutations can produce several forms of C-terminally truncated proteins and have been shown to result in the complete loss of FANCA protein expression (PMID: 21273304). These mutations have been found in Fanconi anemia (PMID: 12827451). In vitro studies demonstrated that loss of FANCA results in sensitization of Fanconi anemia fibroblast cells to DNA cross-linking agents such as mitomycin C when as measured by decreased cell proliferation upon drug treatment (PMID: 11739169, 12637330).</t>
  </si>
  <si>
    <t>p.F202Lfs*3</t>
  </si>
  <si>
    <t>c.606del</t>
  </si>
  <si>
    <t>22:g.28719472del</t>
  </si>
  <si>
    <t>p.A38T</t>
  </si>
  <si>
    <t>c.112G&gt;A</t>
  </si>
  <si>
    <t>1:g.2557768G&gt;A</t>
  </si>
  <si>
    <t>p.F1859C</t>
  </si>
  <si>
    <t>c.5576T&gt;G</t>
  </si>
  <si>
    <t>1:g.26779474T&gt;G</t>
  </si>
  <si>
    <t>p.P140T</t>
  </si>
  <si>
    <t>c.418C&gt;A</t>
  </si>
  <si>
    <t>1:g.114709601G&gt;T</t>
  </si>
  <si>
    <t>p.L617M</t>
  </si>
  <si>
    <t>c.1849C&gt;A</t>
  </si>
  <si>
    <t>1:g.119963640G&gt;T</t>
  </si>
  <si>
    <t>p.A602T</t>
  </si>
  <si>
    <t>c.1804G&gt;A</t>
  </si>
  <si>
    <t>1:g.119963685C&gt;T</t>
  </si>
  <si>
    <t>p.P285L</t>
  </si>
  <si>
    <t>c.854C&gt;T</t>
  </si>
  <si>
    <t>1:g.156873636C&gt;T</t>
  </si>
  <si>
    <t>p.G724S</t>
  </si>
  <si>
    <t>c.2170G&gt;A</t>
  </si>
  <si>
    <t>1:g.156880122G&gt;A</t>
  </si>
  <si>
    <t>SDHC</t>
  </si>
  <si>
    <t>ENST00000367975</t>
  </si>
  <si>
    <t>p.R72H</t>
  </si>
  <si>
    <t>c.215G&gt;A</t>
  </si>
  <si>
    <t>1:g.161340629G&gt;A</t>
  </si>
  <si>
    <t>p.R129H</t>
  </si>
  <si>
    <t>c.386G&gt;A</t>
  </si>
  <si>
    <t>1:g.226071454G&gt;A</t>
  </si>
  <si>
    <t>p.R862Q</t>
  </si>
  <si>
    <t>c.2585G&gt;A</t>
  </si>
  <si>
    <t>1:g.226637719C&gt;T</t>
  </si>
  <si>
    <t>p.G469R</t>
  </si>
  <si>
    <t>c.1405G&gt;A</t>
  </si>
  <si>
    <t>1:g.226736054C&gt;T</t>
  </si>
  <si>
    <t>p.G464R</t>
  </si>
  <si>
    <t>c.1390G&gt;A</t>
  </si>
  <si>
    <t>1:g.226736069C&gt;T</t>
  </si>
  <si>
    <t>p.T449M</t>
  </si>
  <si>
    <t>c.1346C&gt;T</t>
  </si>
  <si>
    <t>1:g.226736113G&gt;A</t>
  </si>
  <si>
    <t>p.R181H</t>
  </si>
  <si>
    <t>c.542G&gt;A</t>
  </si>
  <si>
    <t>1:g.226736917C&gt;T</t>
  </si>
  <si>
    <t>p.R171M</t>
  </si>
  <si>
    <t>c.512G&gt;T</t>
  </si>
  <si>
    <t>2:g.47410239G&gt;T</t>
  </si>
  <si>
    <t>p.G75W</t>
  </si>
  <si>
    <t>c.223G&gt;T</t>
  </si>
  <si>
    <t>2:g.47783456G&gt;T</t>
  </si>
  <si>
    <t>p.R577H</t>
  </si>
  <si>
    <t>c.1730G&gt;A</t>
  </si>
  <si>
    <t>2:g.47799713G&gt;A</t>
  </si>
  <si>
    <t>p.R1005Q</t>
  </si>
  <si>
    <t>c.3014G&gt;A</t>
  </si>
  <si>
    <t>2:g.47800997G&gt;A</t>
  </si>
  <si>
    <t>p.E1322*</t>
  </si>
  <si>
    <t>c.3964G&gt;T</t>
  </si>
  <si>
    <t>2:g.47806614G&gt;T</t>
  </si>
  <si>
    <t>p.R97H</t>
  </si>
  <si>
    <t>c.290G&gt;A</t>
  </si>
  <si>
    <t>2:g.113244526C&gt;T</t>
  </si>
  <si>
    <t>p.P327L</t>
  </si>
  <si>
    <t>c.980C&gt;T</t>
  </si>
  <si>
    <t>2:g.197408506G&gt;A</t>
  </si>
  <si>
    <t>p.T325M</t>
  </si>
  <si>
    <t>c.974C&gt;T</t>
  </si>
  <si>
    <t>2:g.208239880G&gt;A</t>
  </si>
  <si>
    <t>p.A111V</t>
  </si>
  <si>
    <t>c.332C&gt;T</t>
  </si>
  <si>
    <t>2:g.208248451G&gt;A</t>
  </si>
  <si>
    <t>p.T19A</t>
  </si>
  <si>
    <t>c.55A&gt;G</t>
  </si>
  <si>
    <t>2:g.208251497T&gt;C</t>
  </si>
  <si>
    <t>p.R641Q</t>
  </si>
  <si>
    <t>c.1922G&gt;A</t>
  </si>
  <si>
    <t>2:g.214730490C&gt;T</t>
  </si>
  <si>
    <t>p.T351M</t>
  </si>
  <si>
    <t>c.1052C&gt;T</t>
  </si>
  <si>
    <t>2:g.214780822G&gt;A</t>
  </si>
  <si>
    <t>p.R150Q</t>
  </si>
  <si>
    <t>c.449G&gt;A</t>
  </si>
  <si>
    <t>2:g.214781425C&gt;T</t>
  </si>
  <si>
    <t>p.L729M</t>
  </si>
  <si>
    <t>c.2185C&gt;A</t>
  </si>
  <si>
    <t>3:g.37050567C&gt;A</t>
  </si>
  <si>
    <t>p.P138L</t>
  </si>
  <si>
    <t>c.413C&gt;T</t>
  </si>
  <si>
    <t>3:g.49360378G&gt;A</t>
  </si>
  <si>
    <t>p.I45L</t>
  </si>
  <si>
    <t>c.133A&gt;T</t>
  </si>
  <si>
    <t>3:g.179198958A&gt;T</t>
  </si>
  <si>
    <t>p.R124Q</t>
  </si>
  <si>
    <t>c.371G&gt;A</t>
  </si>
  <si>
    <t>4:g.1799515G&gt;A</t>
  </si>
  <si>
    <t>p.G484S</t>
  </si>
  <si>
    <t>c.1450G&gt;A</t>
  </si>
  <si>
    <t>4:g.1805392G&gt;A</t>
  </si>
  <si>
    <t>p.V138F</t>
  </si>
  <si>
    <t>c.412G&gt;T</t>
  </si>
  <si>
    <t>4:g.54263711G&gt;T</t>
  </si>
  <si>
    <t>p.D1075N</t>
  </si>
  <si>
    <t>c.3222_3223inv</t>
  </si>
  <si>
    <t>4:g.54295224_54295225delinsCA</t>
  </si>
  <si>
    <t>p.R177C</t>
  </si>
  <si>
    <t>c.529C&gt;T</t>
  </si>
  <si>
    <t>4:g.54698475C&gt;T</t>
  </si>
  <si>
    <t>p.A964T</t>
  </si>
  <si>
    <t>c.2890G&gt;A</t>
  </si>
  <si>
    <t>4:g.54738516G&gt;A</t>
  </si>
  <si>
    <t>p.R1572W</t>
  </si>
  <si>
    <t>c.4714C&gt;T</t>
  </si>
  <si>
    <t>4:g.105275224C&gt;T</t>
  </si>
  <si>
    <t>p.R1951W</t>
  </si>
  <si>
    <t>c.5851C&gt;T</t>
  </si>
  <si>
    <t>4:g.105276361C&gt;T</t>
  </si>
  <si>
    <t>p.S177N</t>
  </si>
  <si>
    <t>c.530G&gt;A</t>
  </si>
  <si>
    <t>5:g.225956G&gt;A</t>
  </si>
  <si>
    <t>p.G310*</t>
  </si>
  <si>
    <t>c.928G&gt;T</t>
  </si>
  <si>
    <t>5:g.233509G&gt;T</t>
  </si>
  <si>
    <t>SDHA truncating mutations can form C-terminally truncated SDHA proteins. These mutations are found in patients with gastrointestinal stromal tumors and adrenal tumors (PMID: 22974104, 21752896). Protein structural analysis of SDHA S384* and R31* demonstrated truncating SDHA mutations are inactivating as measured by loss of protein function (PMID: 21505157).</t>
  </si>
  <si>
    <t>p.R451H</t>
  </si>
  <si>
    <t>c.1352G&gt;A</t>
  </si>
  <si>
    <t>5:g.236519G&gt;A</t>
  </si>
  <si>
    <t>p.L837I</t>
  </si>
  <si>
    <t>c.2509C&gt;A</t>
  </si>
  <si>
    <t>5:g.1268593G&gt;T</t>
  </si>
  <si>
    <t>p.T1380A</t>
  </si>
  <si>
    <t>c.4138A&gt;G</t>
  </si>
  <si>
    <t>5:g.112839732A&gt;G</t>
  </si>
  <si>
    <t>p.A1731D</t>
  </si>
  <si>
    <t>c.5192C&gt;A</t>
  </si>
  <si>
    <t>5:g.112840786C&gt;A</t>
  </si>
  <si>
    <t>p.V282A</t>
  </si>
  <si>
    <t>c.845T&gt;C</t>
  </si>
  <si>
    <t>6:g.41686196A&gt;G</t>
  </si>
  <si>
    <t>p.R278W</t>
  </si>
  <si>
    <t>c.832C&gt;T</t>
  </si>
  <si>
    <t>6:g.44260231G&gt;A</t>
  </si>
  <si>
    <t>p.D2091A</t>
  </si>
  <si>
    <t>c.6272A&gt;C</t>
  </si>
  <si>
    <t>6:g.117310243T&gt;G</t>
  </si>
  <si>
    <t>p.E1846D</t>
  </si>
  <si>
    <t>c.5538G&gt;T</t>
  </si>
  <si>
    <t>6:g.117326243C&gt;A</t>
  </si>
  <si>
    <t>p.C45R</t>
  </si>
  <si>
    <t>c.133T&gt;C</t>
  </si>
  <si>
    <t>6:g.127148683T&gt;C</t>
  </si>
  <si>
    <t>p.K71N</t>
  </si>
  <si>
    <t>c.213G&gt;T</t>
  </si>
  <si>
    <t>6:g.127148763G&gt;T</t>
  </si>
  <si>
    <t>p.D119Y</t>
  </si>
  <si>
    <t>c.355G&gt;T</t>
  </si>
  <si>
    <t>6:g.137874904G&gt;T</t>
  </si>
  <si>
    <t>p.T604M</t>
  </si>
  <si>
    <t>c.1811C&gt;T</t>
  </si>
  <si>
    <t>6:g.137879256C&gt;T</t>
  </si>
  <si>
    <t>p.G663D</t>
  </si>
  <si>
    <t>c.1988G&gt;A</t>
  </si>
  <si>
    <t>6:g.137880152G&gt;A</t>
  </si>
  <si>
    <t>p.A717D</t>
  </si>
  <si>
    <t>c.2150C&gt;A</t>
  </si>
  <si>
    <t>6:g.137881096C&gt;A</t>
  </si>
  <si>
    <t>p.E22K</t>
  </si>
  <si>
    <t>c.64G&gt;A</t>
  </si>
  <si>
    <t>6:g.151807976G&gt;A</t>
  </si>
  <si>
    <t>p.R423W</t>
  </si>
  <si>
    <t>c.1267C&gt;T</t>
  </si>
  <si>
    <t>7:g.2937111G&gt;A</t>
  </si>
  <si>
    <t>p.A218V</t>
  </si>
  <si>
    <t>c.653C&gt;T</t>
  </si>
  <si>
    <t>7:g.2944243G&gt;A</t>
  </si>
  <si>
    <t>p.R334C</t>
  </si>
  <si>
    <t>c.1000C&gt;T</t>
  </si>
  <si>
    <t>7:g.55155940C&gt;T</t>
  </si>
  <si>
    <t>p.Q1056*</t>
  </si>
  <si>
    <t>c.3166C&gt;T</t>
  </si>
  <si>
    <t>7:g.55202520C&gt;T</t>
  </si>
  <si>
    <t>p.E168K</t>
  </si>
  <si>
    <t>c.502G&gt;A</t>
  </si>
  <si>
    <t>7:g.116699586G&gt;A</t>
  </si>
  <si>
    <t>p.P422H</t>
  </si>
  <si>
    <t>c.1265C&gt;A</t>
  </si>
  <si>
    <t>7:g.140783070G&gt;T</t>
  </si>
  <si>
    <t>p.A1133T</t>
  </si>
  <si>
    <t>c.3397G&gt;A</t>
  </si>
  <si>
    <t>9:g.8484135C&gt;T</t>
  </si>
  <si>
    <t>p.P964L</t>
  </si>
  <si>
    <t>c.2891C&gt;T</t>
  </si>
  <si>
    <t>9:g.8485926G&gt;A</t>
  </si>
  <si>
    <t>p.L790F</t>
  </si>
  <si>
    <t>c.2368C&gt;T</t>
  </si>
  <si>
    <t>9:g.8492961G&gt;A</t>
  </si>
  <si>
    <t>p.S727Y</t>
  </si>
  <si>
    <t>c.2180C&gt;A</t>
  </si>
  <si>
    <t>9:g.8499789G&gt;T</t>
  </si>
  <si>
    <t>p.R179*</t>
  </si>
  <si>
    <t>c.535C&gt;T</t>
  </si>
  <si>
    <t>9:g.8528597G&gt;A</t>
  </si>
  <si>
    <t>Truncating mutations in PRPRD can produce serveral C-terminally truncated protein forms, which are likely inactivating. Ectopic expression of tumor-derived PTPRD mutations in cancer cell lines attenuate the tumor suppressive functions of the wildtype protein, resulting in increased cell growth and migration (PMID: 19478061, 25113440).</t>
  </si>
  <si>
    <t>p.T778M</t>
  </si>
  <si>
    <t>c.2333C&gt;T</t>
  </si>
  <si>
    <t>9:g.95467343G&gt;A</t>
  </si>
  <si>
    <t>p.A569V</t>
  </si>
  <si>
    <t>c.1706C&gt;T</t>
  </si>
  <si>
    <t>9:g.95476056G&gt;A</t>
  </si>
  <si>
    <t>p.A451T</t>
  </si>
  <si>
    <t>c.1351G&gt;A</t>
  </si>
  <si>
    <t>9:g.95477699C&gt;T</t>
  </si>
  <si>
    <t>p.L223I</t>
  </si>
  <si>
    <t>c.667C&gt;A</t>
  </si>
  <si>
    <t>9:g.95482028G&gt;T</t>
  </si>
  <si>
    <t>p.R1097C</t>
  </si>
  <si>
    <t>c.3289C&gt;T</t>
  </si>
  <si>
    <t>9:g.132896441G&gt;A</t>
  </si>
  <si>
    <t>p.R228Q</t>
  </si>
  <si>
    <t>c.683G&gt;A</t>
  </si>
  <si>
    <t>9:g.132921417C&gt;T</t>
  </si>
  <si>
    <t>p.R1946C</t>
  </si>
  <si>
    <t>c.5836C&gt;T</t>
  </si>
  <si>
    <t>9:g.136500650G&gt;A</t>
  </si>
  <si>
    <t>p.G1788S</t>
  </si>
  <si>
    <t>c.5362G&gt;A</t>
  </si>
  <si>
    <t>9:g.136502294C&gt;T</t>
  </si>
  <si>
    <t>p.G1437E</t>
  </si>
  <si>
    <t>c.4310G&gt;A</t>
  </si>
  <si>
    <t>9:g.136505586C&gt;T</t>
  </si>
  <si>
    <t>p.R330W</t>
  </si>
  <si>
    <t>c.988C&gt;T</t>
  </si>
  <si>
    <t>10:g.43106496C&gt;T</t>
  </si>
  <si>
    <t>p.R886W</t>
  </si>
  <si>
    <t>c.2656C&gt;T</t>
  </si>
  <si>
    <t>10:g.43120129C&gt;T</t>
  </si>
  <si>
    <t>The RET R886W mutation is located in the extracellular domain of the protein. This mutation has been was identified as a germline variant in patients with sporadic medullary thyroid carcinoma (PMID: 21551259). In vitro studies in fibroblast cell lines demonstrated that this mutation is activating as evidenced by elevated receptor phosphorylation levels and its effect on downstream ERK signaling and its transforming ability (PMID: 21551259). In a reporter assay, cells expressing the R886W mutation were sensitive to sorafenib (PMID: 21551259).</t>
  </si>
  <si>
    <t>p.A140V</t>
  </si>
  <si>
    <t>c.419C&gt;T</t>
  </si>
  <si>
    <t>10:g.121564537G&gt;A</t>
  </si>
  <si>
    <t>p.K88N</t>
  </si>
  <si>
    <t>c.264G&gt;T</t>
  </si>
  <si>
    <t>11:g.533792C&gt;A</t>
  </si>
  <si>
    <t>11:g.533881C&gt;T</t>
  </si>
  <si>
    <t>The HRAS A59T mutation is located in the switch II region of the catalytic G-domain of the protein. This mutation has been found in intestinal and esophageal cancer (PMID: 28481359, 25839328). Expression of this mutation in fibroblast cells demonstrated that it is activating as shown by increased protein activation and increased colony formation compared to wildtype (PMID: 1730690, 3043178).</t>
  </si>
  <si>
    <t>p.R260C</t>
  </si>
  <si>
    <t>c.778C&gt;T</t>
  </si>
  <si>
    <t>11:g.69651172C&gt;T</t>
  </si>
  <si>
    <t>p.R153I</t>
  </si>
  <si>
    <t>c.458G&gt;T</t>
  </si>
  <si>
    <t>11:g.108235796G&gt;T</t>
  </si>
  <si>
    <t>p.S837L</t>
  </si>
  <si>
    <t>c.2510C&gt;T</t>
  </si>
  <si>
    <t>11:g.108267214C&gt;T</t>
  </si>
  <si>
    <t>p.L1295I</t>
  </si>
  <si>
    <t>c.3883C&gt;A</t>
  </si>
  <si>
    <t>11:g.108284363C&gt;A</t>
  </si>
  <si>
    <t>p.T2268N</t>
  </si>
  <si>
    <t>c.6803C&gt;A</t>
  </si>
  <si>
    <t>11:g.108325540C&gt;A</t>
  </si>
  <si>
    <t>p.R5214H</t>
  </si>
  <si>
    <t>c.15641G&gt;A</t>
  </si>
  <si>
    <t>12:g.49026325C&gt;T</t>
  </si>
  <si>
    <t>p.T5130N</t>
  </si>
  <si>
    <t>c.15389C&gt;A</t>
  </si>
  <si>
    <t>12:g.49026577G&gt;T</t>
  </si>
  <si>
    <t>p.P4170L</t>
  </si>
  <si>
    <t>c.12509_12510inv</t>
  </si>
  <si>
    <t>12:g.49032195_49032196delinsCA</t>
  </si>
  <si>
    <t>p.R3656H</t>
  </si>
  <si>
    <t>c.10967G&gt;A</t>
  </si>
  <si>
    <t>12:g.49033738C&gt;T</t>
  </si>
  <si>
    <t>p.P2978L</t>
  </si>
  <si>
    <t>c.8933C&gt;T</t>
  </si>
  <si>
    <t>12:g.49038423G&gt;A</t>
  </si>
  <si>
    <t>p.R2005C</t>
  </si>
  <si>
    <t>c.6013C&gt;T</t>
  </si>
  <si>
    <t>12:g.49042185G&gt;A</t>
  </si>
  <si>
    <t>p.R1757*</t>
  </si>
  <si>
    <t>c.5269C&gt;T</t>
  </si>
  <si>
    <t>12:g.49043918G&gt;A</t>
  </si>
  <si>
    <t>p.R228H</t>
  </si>
  <si>
    <t>12:g.49053632C&gt;T</t>
  </si>
  <si>
    <t>p.E40D</t>
  </si>
  <si>
    <t>c.120G&gt;T</t>
  </si>
  <si>
    <t>12:g.49054956C&gt;A</t>
  </si>
  <si>
    <t>p.R135Q</t>
  </si>
  <si>
    <t>c.404G&gt;A</t>
  </si>
  <si>
    <t>12:g.57106767C&gt;T</t>
  </si>
  <si>
    <t>p.R2165C</t>
  </si>
  <si>
    <t>c.6493C&gt;T</t>
  </si>
  <si>
    <t>12:g.132626155G&gt;A</t>
  </si>
  <si>
    <t>p.R1284W</t>
  </si>
  <si>
    <t>c.3850C&gt;T</t>
  </si>
  <si>
    <t>12:g.132649461G&gt;A</t>
  </si>
  <si>
    <t>c.1231G&gt;T</t>
  </si>
  <si>
    <t>12:g.132673703C&gt;A</t>
  </si>
  <si>
    <t>p.R150*</t>
  </si>
  <si>
    <t>c.448C&gt;T</t>
  </si>
  <si>
    <t>12:g.132679627G&gt;A</t>
  </si>
  <si>
    <t>p.S708Y</t>
  </si>
  <si>
    <t>c.2123C&gt;A</t>
  </si>
  <si>
    <t>13:g.32336478C&gt;A</t>
  </si>
  <si>
    <t>p.G460E</t>
  </si>
  <si>
    <t>c.1379G&gt;A</t>
  </si>
  <si>
    <t>13:g.40560112C&gt;T</t>
  </si>
  <si>
    <t>13:g.48379594C&gt;T</t>
  </si>
  <si>
    <t>p.R698M</t>
  </si>
  <si>
    <t>c.2093G&gt;T</t>
  </si>
  <si>
    <t>13:g.48459820G&gt;T</t>
  </si>
  <si>
    <t>The RB1 R698W mutation is located in the pocket domain B of the protein. This mutation has been found in breast cancer (PMID: 20594292, 27135926). Expression of this mutation in cervical cancer and sarcoma cell lines demonstrated that it is inactivating as measured by decreased cell apoptosis and decreased protein stability compared to wildtype (PMID: 20594292).</t>
  </si>
  <si>
    <t>c.5527+1G&gt;A</t>
  </si>
  <si>
    <t>14:g.95091202C&gt;T</t>
  </si>
  <si>
    <t>DICER1 germline truncating mutations result in various forms of C-terminally truncated DICER1 protein and the loss of DICER1 protein function. These mutations have been identified in pleuropulmonary blastoma (PMID: 21266384, 21501861). In vitro studies with DICER1-deficient mouse myeloid progenitor cells demonstrated that loss of DICER1 is inactivating as measured by blocked monocyte differentiation, depleted macrophages and induced myeloid dysplasia compared to wildtype (PMID: 22353998, 20305640).</t>
  </si>
  <si>
    <t>p.R1839Q</t>
  </si>
  <si>
    <t>c.5516G&gt;A</t>
  </si>
  <si>
    <t>14:g.95091214C&gt;T</t>
  </si>
  <si>
    <t>p.A1436T</t>
  </si>
  <si>
    <t>c.4306G&gt;A</t>
  </si>
  <si>
    <t>14:g.95096614C&gt;T</t>
  </si>
  <si>
    <t>p.R800W</t>
  </si>
  <si>
    <t>c.2398C&gt;T</t>
  </si>
  <si>
    <t>15:g.87877015G&gt;A</t>
  </si>
  <si>
    <t>p.N382Kfs*25</t>
  </si>
  <si>
    <t>c.1145dup</t>
  </si>
  <si>
    <t>15:g.88135159_88135160insT</t>
  </si>
  <si>
    <t>p.R326H</t>
  </si>
  <si>
    <t>c.977G&gt;A</t>
  </si>
  <si>
    <t>15:g.88135328C&gt;T</t>
  </si>
  <si>
    <t>p.D75N</t>
  </si>
  <si>
    <t>c.223G&gt;A</t>
  </si>
  <si>
    <t>15:g.88255931C&gt;T</t>
  </si>
  <si>
    <t>p.E138K</t>
  </si>
  <si>
    <t>c.412G&gt;A</t>
  </si>
  <si>
    <t>16:g.2054371G&gt;A</t>
  </si>
  <si>
    <t>p.E366K</t>
  </si>
  <si>
    <t>c.1096G&gt;A</t>
  </si>
  <si>
    <t>16:g.2060790G&gt;A</t>
  </si>
  <si>
    <t>p.G1136V</t>
  </si>
  <si>
    <t>c.3407G&gt;T</t>
  </si>
  <si>
    <t>16:g.2080174G&gt;T</t>
  </si>
  <si>
    <t>p.R1361*</t>
  </si>
  <si>
    <t>c.4081C&gt;T</t>
  </si>
  <si>
    <t>16:g.2084303C&gt;T</t>
  </si>
  <si>
    <t>Truncating mutations in TSC2 invariably result in the loss of its C-terminal GTPase-activating protein (GAP) domain. In the absence of GAP activity, TSC2 is likely unable to inhibit RHEB, even if the other two members (TSC1 and TBC1D7) of the TSC complex are intact, which can causes constitutive activation of the mTOR pathway (PMID: 14729330, 24529379) consistent with the oncogenic role of these mutations. Cells depleted of TSC2 display constitutive activation of the mTOR pathway and are sensitive to the mTOR inhibitor, rapamycin (PMID: 14561707, 25724664).</t>
  </si>
  <si>
    <t>p.R1457Q</t>
  </si>
  <si>
    <t>c.4370G&gt;A</t>
  </si>
  <si>
    <t>16:g.2084592G&gt;A</t>
  </si>
  <si>
    <t>p.R1745C</t>
  </si>
  <si>
    <t>c.5233C&gt;T</t>
  </si>
  <si>
    <t>16:g.2088299C&gt;T</t>
  </si>
  <si>
    <t>p.V303M</t>
  </si>
  <si>
    <t>c.907G&gt;A</t>
  </si>
  <si>
    <t>16:g.2173294G&gt;A</t>
  </si>
  <si>
    <t>p.Q2188H</t>
  </si>
  <si>
    <t>c.6564G&gt;T</t>
  </si>
  <si>
    <t>16:g.3728483C&gt;A</t>
  </si>
  <si>
    <t>p.S1980I</t>
  </si>
  <si>
    <t>c.5939G&gt;T</t>
  </si>
  <si>
    <t>16:g.3729108C&gt;A</t>
  </si>
  <si>
    <t>p.P1442S</t>
  </si>
  <si>
    <t>c.4324C&gt;T</t>
  </si>
  <si>
    <t>16:g.3738629G&gt;A</t>
  </si>
  <si>
    <t>p.K56N</t>
  </si>
  <si>
    <t>c.168G&gt;T</t>
  </si>
  <si>
    <t>16:g.81786157G&gt;T</t>
  </si>
  <si>
    <t>c.693-1G&gt;A</t>
  </si>
  <si>
    <t>16:g.81883268G&gt;A</t>
  </si>
  <si>
    <t>p.E833K</t>
  </si>
  <si>
    <t>c.2497G&gt;A</t>
  </si>
  <si>
    <t>16:g.81927161G&gt;A</t>
  </si>
  <si>
    <t>p.A807E</t>
  </si>
  <si>
    <t>c.2420C&gt;A</t>
  </si>
  <si>
    <t>16:g.89769921G&gt;T</t>
  </si>
  <si>
    <t>p.V173M</t>
  </si>
  <si>
    <t>c.517G&gt;A</t>
  </si>
  <si>
    <t>17:g.7675095C&gt;T</t>
  </si>
  <si>
    <t>The TP53 V173M mutation occurs in the protein's DNA binding domain and likely confers loss of function to the expressed p53 protein. When TP53 V173M was expressed in p53-null cells, a transient reporter gene assays demonstrated mutant p53 was impaired from binding to the promoters of its target genes and consequent lowered transcriptional activity, as compared to expression of wildtype TP53 (PMID: 15037740).</t>
  </si>
  <si>
    <t>p.A161V</t>
  </si>
  <si>
    <t>c.482C&gt;T</t>
  </si>
  <si>
    <t>17:g.7675130G&gt;A</t>
  </si>
  <si>
    <t>The TP53 A161V mutation is located in the DNA-binding domain of the protein. This mutation has been identified in Burkitt lymphoma and is a statistically significant hotspot (PMID: 12890146). In vivo studies with yeast expressing TP53 A161V demonstrated that the mutation is inactivating as measured by the partial loss of transactivational activity as compared to wildtype (PMID: 27328919, 12826609).</t>
  </si>
  <si>
    <t>p.R110C</t>
  </si>
  <si>
    <t>c.328C&gt;T</t>
  </si>
  <si>
    <t>17:g.7676041G&gt;A</t>
  </si>
  <si>
    <t>The TP53 R110C mutation is located in the DNA-binding domain of the protein. This mutation has been identified in rectal cancer and is a statistically significant hotspot (PMID: 10884918). In vivo studies with yeast expressing TP53 R110C demonstrated that the mutation is inactivating as measured by the loss of transactivational activity as compared to wildtype (PMID: 27328919, 12826609).</t>
  </si>
  <si>
    <t>p.R156H</t>
  </si>
  <si>
    <t>c.467G&gt;A</t>
  </si>
  <si>
    <t>17:g.31163364G&gt;A</t>
  </si>
  <si>
    <t>p.W221*</t>
  </si>
  <si>
    <t>c.662G&gt;A</t>
  </si>
  <si>
    <t>17:g.31181717G&gt;A</t>
  </si>
  <si>
    <t>p.L508F</t>
  </si>
  <si>
    <t>c.1522C&gt;T</t>
  </si>
  <si>
    <t>17:g.31214580C&gt;T</t>
  </si>
  <si>
    <t>p.N916T</t>
  </si>
  <si>
    <t>c.2747A&gt;C</t>
  </si>
  <si>
    <t>17:g.31229362A&gt;C</t>
  </si>
  <si>
    <t>c.5268+2T&gt;G</t>
  </si>
  <si>
    <t>17:g.31326254T&gt;G</t>
  </si>
  <si>
    <t>p.R2450*</t>
  </si>
  <si>
    <t>c.7348C&gt;T</t>
  </si>
  <si>
    <t>17:g.31350209C&gt;T</t>
  </si>
  <si>
    <t>The NF1 R2429* mutation is located in the FAK binding domain of the protein. This mutation has been found in melanoma and neurofibromas (PMID: 23288408, 14722917). This mutation has been identified in a patient with a transient response to the BRAF inhibitor vemurafenib, suggesting that this mutation is a potential resistance mutation (PMID: 23288408).</t>
  </si>
  <si>
    <t>p.A69T</t>
  </si>
  <si>
    <t>c.205G&gt;A</t>
  </si>
  <si>
    <t>17:g.35118559C&gt;T</t>
  </si>
  <si>
    <t>p.R298*</t>
  </si>
  <si>
    <t>c.892C&gt;T</t>
  </si>
  <si>
    <t>17:g.39462963C&gt;T</t>
  </si>
  <si>
    <t>CDK12 truncating mutations result in loss of protein function, resulting in defects in DNA repair pathways and consequent genomic instability (PMID: 25712099). Knockdown of CDK12 by siRNA expression in ovarian cancer cell lines markedly reduced BRCA1 expression and disrupted homologous recombination repair (PMID: 24554720). Additionally, CDK12 truncating mutations were shown to disrupt the interaction between CDK12 and cyclin K as compared to wildtype, leading to downregulation of genes involved in the homologous repair pathway (PMID: 25712099, 21720365). In patients with ovarian cancer, CDK12 inactivation was associated with increased genome instability and the presence of numerous tandem duplications (PMID: 26787825).</t>
  </si>
  <si>
    <t>p.G750E</t>
  </si>
  <si>
    <t>c.2249G&gt;A</t>
  </si>
  <si>
    <t>17:g.39494524G&gt;A</t>
  </si>
  <si>
    <t>p.A221T</t>
  </si>
  <si>
    <t>c.661G&gt;A</t>
  </si>
  <si>
    <t>17:g.39710103G&gt;A</t>
  </si>
  <si>
    <t>p.V665M</t>
  </si>
  <si>
    <t>c.1993G&gt;A</t>
  </si>
  <si>
    <t>17:g.39723365G&gt;A</t>
  </si>
  <si>
    <t>The ERBB2 V665D mutation is located in the transmembrane domain of the protein. Expression of this mutation in a murine B-cell line demonstrated that it is activating as measured by sustained growth factor-independent proliferation compared to wildtype (PMID: 30449325).</t>
  </si>
  <si>
    <t>p.E695*</t>
  </si>
  <si>
    <t>c.2083G&gt;T</t>
  </si>
  <si>
    <t>17:g.39723455G&gt;T</t>
  </si>
  <si>
    <t>p.A296T</t>
  </si>
  <si>
    <t>c.886G&gt;A</t>
  </si>
  <si>
    <t>17:g.42218826C&gt;T</t>
  </si>
  <si>
    <t>p.G587D</t>
  </si>
  <si>
    <t>c.1760G&gt;A</t>
  </si>
  <si>
    <t>17:g.42323132C&gt;T</t>
  </si>
  <si>
    <t>p.S25N</t>
  </si>
  <si>
    <t>c.74G&gt;A</t>
  </si>
  <si>
    <t>17:g.42348443C&gt;T</t>
  </si>
  <si>
    <t>p.S592I</t>
  </si>
  <si>
    <t>c.1775G&gt;T</t>
  </si>
  <si>
    <t>17:g.43093756C&gt;A</t>
  </si>
  <si>
    <t>p.T176M</t>
  </si>
  <si>
    <t>c.527C&gt;T</t>
  </si>
  <si>
    <t>17:g.43099795G&gt;A</t>
  </si>
  <si>
    <t>p.S114Y</t>
  </si>
  <si>
    <t>c.341C&gt;A</t>
  </si>
  <si>
    <t>17:g.43104222G&gt;T</t>
  </si>
  <si>
    <t>p.R368Q</t>
  </si>
  <si>
    <t>c.1103G&gt;A</t>
  </si>
  <si>
    <t>17:g.58734194G&gt;A</t>
  </si>
  <si>
    <t>p.S1063L</t>
  </si>
  <si>
    <t>c.3188C&gt;T</t>
  </si>
  <si>
    <t>17:g.61683858G&gt;A</t>
  </si>
  <si>
    <t>p.Y311*</t>
  </si>
  <si>
    <t>c.933T&gt;G</t>
  </si>
  <si>
    <t>17:g.61801460A&gt;C</t>
  </si>
  <si>
    <t>p.P191Q</t>
  </si>
  <si>
    <t>c.572C&gt;A</t>
  </si>
  <si>
    <t>17:g.65014819G&gt;T</t>
  </si>
  <si>
    <t>p.A152V</t>
  </si>
  <si>
    <t>c.455C&gt;T</t>
  </si>
  <si>
    <t>18:g.51054781C&gt;T</t>
  </si>
  <si>
    <t>p.L637F</t>
  </si>
  <si>
    <t>c.1909C&gt;T</t>
  </si>
  <si>
    <t>19:g.1611763G&gt;A</t>
  </si>
  <si>
    <t>c.1094-1G&gt;T</t>
  </si>
  <si>
    <t>19:g.1619854C&gt;A</t>
  </si>
  <si>
    <t>Truncating mutations in TCF3 can occur throughout the entire gene and are predicted to lead to loss of its activity (PMID: 29625055). TCF3 encodes a member of the E protein family of helix-loop-helix transcription factors, and it has been shown to be involved in lymphocyte, skin and neural development by regulating the Wnt signaling pathway (PMID: 25990863,17018284, 24832538). Chromosomal translocations involving TCF3 have been shown to be associated with the development of several lymphoid malignancies (PMID: 25729575, 27461063, 31575852). Germline truncating mutations in TCF3 have been shown to lead to severe hypogammaglobulinemia and predispose to B-ALL (PMID: 30063982, 28532655). Additionally, somatic truncating mutations in TCF3 have been identified in patients with several types of carcinomas (PMID: 29625055)</t>
  </si>
  <si>
    <t>p.H327Q</t>
  </si>
  <si>
    <t>c.981C&gt;A</t>
  </si>
  <si>
    <t>19:g.3121080C&gt;A</t>
  </si>
  <si>
    <t>p.R885C</t>
  </si>
  <si>
    <t>c.2653C&gt;T</t>
  </si>
  <si>
    <t>19:g.11021761C&gt;T</t>
  </si>
  <si>
    <t>p.A945T</t>
  </si>
  <si>
    <t>c.2833G&gt;A</t>
  </si>
  <si>
    <t>19:g.11021941G&gt;A</t>
  </si>
  <si>
    <t>19:g.11024371G&gt;A</t>
  </si>
  <si>
    <t>p.R1491Q</t>
  </si>
  <si>
    <t>c.4472G&gt;A</t>
  </si>
  <si>
    <t>19:g.11058302G&gt;A</t>
  </si>
  <si>
    <t>p.R339H</t>
  </si>
  <si>
    <t>c.1016G&gt;A</t>
  </si>
  <si>
    <t>19:g.16326979G&gt;A</t>
  </si>
  <si>
    <t>p.R10H</t>
  </si>
  <si>
    <t>c.29G&gt;A</t>
  </si>
  <si>
    <t>19:g.19150707C&gt;T</t>
  </si>
  <si>
    <t>CCNE1</t>
  </si>
  <si>
    <t>ENST00000262643</t>
  </si>
  <si>
    <t>p.S308L</t>
  </si>
  <si>
    <t>c.923C&gt;T</t>
  </si>
  <si>
    <t>19:g.29822322C&gt;T</t>
  </si>
  <si>
    <t>p.K315Q</t>
  </si>
  <si>
    <t>c.943A&gt;C</t>
  </si>
  <si>
    <t>19:g.29822342A&gt;C</t>
  </si>
  <si>
    <t>19:g.29822550G&gt;A</t>
  </si>
  <si>
    <t>p.A536V</t>
  </si>
  <si>
    <t>c.1607C&gt;T</t>
  </si>
  <si>
    <t>19:g.42290375C&gt;T</t>
  </si>
  <si>
    <t>p.E610D</t>
  </si>
  <si>
    <t>c.1830G&gt;T</t>
  </si>
  <si>
    <t>19:g.42290598G&gt;T</t>
  </si>
  <si>
    <t>p.A1155V</t>
  </si>
  <si>
    <t>c.3464C&gt;T</t>
  </si>
  <si>
    <t>19:g.42292854C&gt;T</t>
  </si>
  <si>
    <t>p.R1412C</t>
  </si>
  <si>
    <t>c.4234C&gt;T</t>
  </si>
  <si>
    <t>19:g.42294211C&gt;T</t>
  </si>
  <si>
    <t>p.V922I</t>
  </si>
  <si>
    <t>c.2764G&gt;A</t>
  </si>
  <si>
    <t>19:g.50415770G&gt;A</t>
  </si>
  <si>
    <t>p.G183E</t>
  </si>
  <si>
    <t>c.548G&gt;A</t>
  </si>
  <si>
    <t>22:g.41117640G&gt;A</t>
  </si>
  <si>
    <t>p.G194S</t>
  </si>
  <si>
    <t>c.580G&gt;A</t>
  </si>
  <si>
    <t>22:g.41117672G&gt;A</t>
  </si>
  <si>
    <t>p.P428S</t>
  </si>
  <si>
    <t>c.1282C&gt;T</t>
  </si>
  <si>
    <t>22:g.41130003C&gt;T</t>
  </si>
  <si>
    <t>p.L587F</t>
  </si>
  <si>
    <t>c.1759C&gt;T</t>
  </si>
  <si>
    <t>22:g.41137789C&gt;T</t>
  </si>
  <si>
    <t>p.V777A</t>
  </si>
  <si>
    <t>c.2330T&gt;C</t>
  </si>
  <si>
    <t>22:g.41149126T&gt;C</t>
  </si>
  <si>
    <t>p.R838C</t>
  </si>
  <si>
    <t>c.2512C&gt;T</t>
  </si>
  <si>
    <t>22:g.41149893C&gt;T</t>
  </si>
  <si>
    <t>p.A1936V</t>
  </si>
  <si>
    <t>c.5807C&gt;T</t>
  </si>
  <si>
    <t>22:g.41177518C&gt;T</t>
  </si>
  <si>
    <t>p.V21I</t>
  </si>
  <si>
    <t>c.61G&gt;A</t>
  </si>
  <si>
    <t>X:g.47563028G&gt;A</t>
  </si>
  <si>
    <t>p.Q167H</t>
  </si>
  <si>
    <t>c.501G&gt;T</t>
  </si>
  <si>
    <t>X:g.47565294G&gt;T</t>
  </si>
  <si>
    <t>p.P104L</t>
  </si>
  <si>
    <t>c.311C&gt;T</t>
  </si>
  <si>
    <t>X:g.67545457C&gt;T</t>
  </si>
  <si>
    <t>p.Y2251C</t>
  </si>
  <si>
    <t>c.6752A&gt;G</t>
  </si>
  <si>
    <t>X:g.77523349T&gt;C</t>
  </si>
  <si>
    <t>p.T2228I</t>
  </si>
  <si>
    <t>c.6683C&gt;T</t>
  </si>
  <si>
    <t>X:g.77557467G&gt;A</t>
  </si>
  <si>
    <t>p.D531N</t>
  </si>
  <si>
    <t>X:g.101354670C&gt;T</t>
  </si>
  <si>
    <t>p.A478V</t>
  </si>
  <si>
    <t>c.1433C&gt;T</t>
  </si>
  <si>
    <t>X:g.101356185G&gt;A</t>
  </si>
  <si>
    <t>p.S523T</t>
  </si>
  <si>
    <t>c.1567T&gt;A</t>
  </si>
  <si>
    <t>7:g.5987198A&gt;T</t>
  </si>
  <si>
    <t>p.P596L</t>
  </si>
  <si>
    <t>c.1787C&gt;T</t>
  </si>
  <si>
    <t>7:g.55165344C&gt;T</t>
  </si>
  <si>
    <t>The EGFR P596L mutation lies in the extracellular domain of the protein. Expression of this mutation in Ba/F3 and MCF10A cell lines demonstrated it is likely activating as measured by increased cell viability compared to wildtype EGFR (PMID: 29533785).</t>
  </si>
  <si>
    <t>p.Q546*</t>
  </si>
  <si>
    <t>c.1636C&gt;T</t>
  </si>
  <si>
    <t>1:g.26731437C&gt;T</t>
  </si>
  <si>
    <t>p.Q1519Rfs*8</t>
  </si>
  <si>
    <t>c.4555del</t>
  </si>
  <si>
    <t>1:g.26774777del</t>
  </si>
  <si>
    <t>p.A425S</t>
  </si>
  <si>
    <t>c.1273G&gt;T</t>
  </si>
  <si>
    <t>1:g.156874927G&gt;T</t>
  </si>
  <si>
    <t>p.A66V</t>
  </si>
  <si>
    <t>c.197C&gt;T</t>
  </si>
  <si>
    <t>1:g.161340611C&gt;T</t>
  </si>
  <si>
    <t>p.D172Mfs*40</t>
  </si>
  <si>
    <t>c.513del</t>
  </si>
  <si>
    <t>2:g.214781361del</t>
  </si>
  <si>
    <t>p.S33Y</t>
  </si>
  <si>
    <t>c.98C&gt;A</t>
  </si>
  <si>
    <t>3:g.41224610C&gt;A</t>
  </si>
  <si>
    <t>The CTNNB1 S33Y mutation is located in the N-terminus of the protein. This mutation has been found in brain cancer (PMID: 16258095, 16685513, 17172831). Expression of this mutation in hepatoma and leukemia cell lines demonstrated that it is activating as measured by increased membrane and nuclear expression, increased protein activity and increased proliferation compared to wildtype (PMID: 18757411, 24735922).</t>
  </si>
  <si>
    <t>p.R1788C</t>
  </si>
  <si>
    <t>c.5362C&gt;T</t>
  </si>
  <si>
    <t>5:g.112840956C&gt;T</t>
  </si>
  <si>
    <t>p.E809Q</t>
  </si>
  <si>
    <t>c.2425G&gt;C</t>
  </si>
  <si>
    <t>9:g.132901666C&gt;G</t>
  </si>
  <si>
    <t>p.G1518C</t>
  </si>
  <si>
    <t>c.4552G&gt;T</t>
  </si>
  <si>
    <t>9:g.136505344C&gt;A</t>
  </si>
  <si>
    <t>p.L1048Sfs*61</t>
  </si>
  <si>
    <t>c.3142del</t>
  </si>
  <si>
    <t>10:g.43126672del</t>
  </si>
  <si>
    <t>p.K1330Nfs*19</t>
  </si>
  <si>
    <t>c.3990del</t>
  </si>
  <si>
    <t>11:g.108284467del</t>
  </si>
  <si>
    <t>p.V484A</t>
  </si>
  <si>
    <t>c.1451T&gt;C</t>
  </si>
  <si>
    <t>13:g.32332929T&gt;C</t>
  </si>
  <si>
    <t>p.V783G</t>
  </si>
  <si>
    <t>c.2348T&gt;G</t>
  </si>
  <si>
    <t>13:g.32336703T&gt;G</t>
  </si>
  <si>
    <t>p.T3033Lfs*29</t>
  </si>
  <si>
    <t>c.9097del</t>
  </si>
  <si>
    <t>13:g.32379886del</t>
  </si>
  <si>
    <t>p.T5Pfs*60</t>
  </si>
  <si>
    <t>13:g.48303922del</t>
  </si>
  <si>
    <t>p.L1720I</t>
  </si>
  <si>
    <t>c.5158C&gt;A</t>
  </si>
  <si>
    <t>14:g.95094094G&gt;T</t>
  </si>
  <si>
    <t>p.R217H</t>
  </si>
  <si>
    <t>c.650G&gt;A</t>
  </si>
  <si>
    <t>17:g.39710092G&gt;A</t>
  </si>
  <si>
    <t>p.K583Nfs*16</t>
  </si>
  <si>
    <t>c.1749del</t>
  </si>
  <si>
    <t>17:g.42210429del</t>
  </si>
  <si>
    <t>p.Q368Pfs*9</t>
  </si>
  <si>
    <t>c.1102dup</t>
  </si>
  <si>
    <t>17:g.42218217_42218218insG</t>
  </si>
  <si>
    <t>p.P116Hfs*53</t>
  </si>
  <si>
    <t>c.342del</t>
  </si>
  <si>
    <t>19:g.50401798del</t>
  </si>
  <si>
    <t>p.R13H</t>
  </si>
  <si>
    <t>c.38G&gt;A</t>
  </si>
  <si>
    <t>X:g.20138601C&gt;T</t>
  </si>
  <si>
    <t>The EIF1AX R13P mutation is located in the N-terminal tail of the protein. This mutation has been identified in ovarian cancer and is a statistically significant hotspot (PMID: 32901952). In vivo studies with yeast expressing EIF1AX R13P demonstrate that the mutation is inactivating as measured by decreased steady-state protein expression and recognition of the initiation site compared to wildtype (PMID: 29206102).</t>
  </si>
  <si>
    <t>p.R1335*</t>
  </si>
  <si>
    <t>c.4003C&gt;T</t>
  </si>
  <si>
    <t>1:g.26773716C&gt;T</t>
  </si>
  <si>
    <t>p.Q1358*</t>
  </si>
  <si>
    <t>c.4072C&gt;T</t>
  </si>
  <si>
    <t>1:g.26773869C&gt;T</t>
  </si>
  <si>
    <t>p.A741S</t>
  </si>
  <si>
    <t>c.2221G&gt;T</t>
  </si>
  <si>
    <t>2:g.29239814C&gt;A</t>
  </si>
  <si>
    <t>p.G686D</t>
  </si>
  <si>
    <t>c.2057G&gt;A</t>
  </si>
  <si>
    <t>2:g.47800040G&gt;A</t>
  </si>
  <si>
    <t>p.I307T</t>
  </si>
  <si>
    <t>c.920T&gt;C</t>
  </si>
  <si>
    <t>2:g.113235561A&gt;G</t>
  </si>
  <si>
    <t>p.R49C</t>
  </si>
  <si>
    <t>c.145C&gt;T</t>
  </si>
  <si>
    <t>2:g.208248638G&gt;A</t>
  </si>
  <si>
    <t>The IDH1 R49C mutation is a rare alteration that does not produce an increase in D-2-hydroxyglutarate (2-HG) levels, but also fails to increase isocitrate-dependent NADPH production. The former suggest that the IDH1 R49C mutation results in a decrease of the enzyme wildtype activity, without an increase in 2-HG oncometabolite generation (PMID: 21996744).</t>
  </si>
  <si>
    <t>p.L422W</t>
  </si>
  <si>
    <t>c.1265T&gt;G</t>
  </si>
  <si>
    <t>3:g.179210199T&gt;G</t>
  </si>
  <si>
    <t>p.E726K</t>
  </si>
  <si>
    <t>c.2176G&gt;A</t>
  </si>
  <si>
    <t>3:g.179221146G&gt;A</t>
  </si>
  <si>
    <t>The PIK3CA E726K mutation is located between the accessory and the kinase domains of the protein. There is conflicting functional data for this mutation. Expression of this mutation in Ba/F3 but not MCF10A cell lines led to proliferation in the absence of growth factors (PMID: 29533785).</t>
  </si>
  <si>
    <t>p.R447H</t>
  </si>
  <si>
    <t>c.1340G&gt;A</t>
  </si>
  <si>
    <t>5:g.1293546C&gt;T</t>
  </si>
  <si>
    <t>p.S227N</t>
  </si>
  <si>
    <t>c.680G&gt;A</t>
  </si>
  <si>
    <t>6:g.41687800C&gt;T</t>
  </si>
  <si>
    <t>p.S899I</t>
  </si>
  <si>
    <t>c.2696G&gt;T</t>
  </si>
  <si>
    <t>7:g.55192836G&gt;T</t>
  </si>
  <si>
    <t>p.D588N</t>
  </si>
  <si>
    <t>c.1762G&gt;A</t>
  </si>
  <si>
    <t>7:g.148814048C&gt;T</t>
  </si>
  <si>
    <t>p.V396I</t>
  </si>
  <si>
    <t>c.1186G&gt;A</t>
  </si>
  <si>
    <t>8:g.38419631C&gt;T</t>
  </si>
  <si>
    <t>p.R2313Q</t>
  </si>
  <si>
    <t>c.6938G&gt;A</t>
  </si>
  <si>
    <t>9:g.136496801C&gt;T</t>
  </si>
  <si>
    <t>p.R130*</t>
  </si>
  <si>
    <t>c.388C&gt;T</t>
  </si>
  <si>
    <t>10:g.87933147C&gt;T</t>
  </si>
  <si>
    <t>The PTEN R130* mutation is located in the PDZ-binding domain (PDZ-BD) at the end of its carboxyl terminus of the protein. This mutation leads to loss of PTEN function by yeast gene interaction assay, by altered developmental rate in Drosophila, by changes in rat neural development and by becoming a dominant negative regulator of the PI3-AKT signaling pathway (PMID: 32350270).</t>
  </si>
  <si>
    <t>p.E720V</t>
  </si>
  <si>
    <t>c.2159A&gt;T</t>
  </si>
  <si>
    <t>12:g.57098505T&gt;A</t>
  </si>
  <si>
    <t>p.D1233N</t>
  </si>
  <si>
    <t>c.3697G&gt;A</t>
  </si>
  <si>
    <t>14:g.95103699C&gt;T</t>
  </si>
  <si>
    <t>p.R611W</t>
  </si>
  <si>
    <t>c.1831C&gt;T</t>
  </si>
  <si>
    <t>16:g.2070570C&gt;T</t>
  </si>
  <si>
    <t>The TSC2 R611W mutation was found in families affected with tuberous sclerosis complex (TSC) syndrome. Cells transfected with TSC2 R611W mutant constructs showed a disrupted hamartin-tuberin interaction, leading to an increased S6K and S6 phosphorylation and a decrease in RHEB GTPase activity, compared to cells expressing wildtype TSC2, leading to the activation of the mTOR pathway (PMID: 11741832, 15483652).</t>
  </si>
  <si>
    <t>p.R1639H</t>
  </si>
  <si>
    <t>c.4916G&gt;A</t>
  </si>
  <si>
    <t>16:g.2086798G&gt;A</t>
  </si>
  <si>
    <t>p.R641C</t>
  </si>
  <si>
    <t>c.1921C&gt;T</t>
  </si>
  <si>
    <t>16:g.2176307C&gt;T</t>
  </si>
  <si>
    <t>p.R779C</t>
  </si>
  <si>
    <t>c.2335C&gt;T</t>
  </si>
  <si>
    <t>17:g.39494610C&gt;T</t>
  </si>
  <si>
    <t>p.G231Afs*10</t>
  </si>
  <si>
    <t>c.692del</t>
  </si>
  <si>
    <t>18:g.51058144del</t>
  </si>
  <si>
    <t>p.R1043W</t>
  </si>
  <si>
    <t>c.3127C&gt;T</t>
  </si>
  <si>
    <t>19:g.11025467C&gt;T</t>
  </si>
  <si>
    <t>p.R145W</t>
  </si>
  <si>
    <t>c.433C&gt;T</t>
  </si>
  <si>
    <t>22:g.28725254G&gt;A</t>
  </si>
  <si>
    <t>The CHEK2 R145W mutation is located in the FHA protein interaction domain of the protein. This mutation has been found in familial breast cancer (PMID: 11719428, 15535844, 22419737). In vitro studies have demonstrated that this mutation is likely inactivating as evidenced by reduced DNA damage response and protein stability compared to wildtype (PMID: 11719428, 16982735, 11390408, 11298456, 12049740, 11571648).</t>
  </si>
  <si>
    <t>p.I747V</t>
  </si>
  <si>
    <t>c.2239A&gt;G</t>
  </si>
  <si>
    <t>2:g.47478300A&gt;G</t>
  </si>
  <si>
    <t>p.E1353*</t>
  </si>
  <si>
    <t>c.4057G&gt;T</t>
  </si>
  <si>
    <t>5:g.112839651G&gt;T</t>
  </si>
  <si>
    <t>p.G639V</t>
  </si>
  <si>
    <t>c.1916G&gt;T</t>
  </si>
  <si>
    <t>9:g.132905662C&gt;A</t>
  </si>
  <si>
    <t>p.E205K</t>
  </si>
  <si>
    <t>c.613G&gt;A</t>
  </si>
  <si>
    <t>11:g.125633351G&gt;A</t>
  </si>
  <si>
    <t>p.V1105L</t>
  </si>
  <si>
    <t>c.3313G&gt;T</t>
  </si>
  <si>
    <t>12:g.132657933C&gt;A</t>
  </si>
  <si>
    <t>p.N131Y</t>
  </si>
  <si>
    <t>c.391A&gt;T</t>
  </si>
  <si>
    <t>17:g.7675221T&gt;A</t>
  </si>
  <si>
    <t>The TP53 N131I mutation is located in the DNA-binding domain of the protein. This mutation has been identified in bladder cancer and is a statistically significant hotspot (PMID: 10492244). In vivo studies with yeast expressing TP53 N131I demonstrated that the mutation is inactivating as measured by the loss of transactivational activity as compared to wildtype (PMID: 27328919, 12826609). In vitro studies with various human cancer cell lines expressing TP53 N131I also demonstrated the mutation is inactivating as measured by reduced growth suppression activity as compared to wildtype (PMID: 29979965, 30224644).</t>
  </si>
  <si>
    <t>p.R888Q</t>
  </si>
  <si>
    <t>4:g.54736787G&gt;A</t>
  </si>
  <si>
    <t>The KIT R888Q mutation is located in the kinase domain of the protein. This mutation has been identified in biliary tract adenocarcinoma and is a statistically significant hotspot (PMID: 29360550). In vitro studies with melanoma cell lines expressing KIT R888Q demonstrate that the mutation is inactivating as measured by decreased SCF-induced activation compared to wildtype (PMID: 23020152).</t>
  </si>
  <si>
    <t>p.L4901V</t>
  </si>
  <si>
    <t>c.14701C&gt;G</t>
  </si>
  <si>
    <t>12:g.49027265G&gt;C</t>
  </si>
  <si>
    <t>TAAAC</t>
  </si>
  <si>
    <t>p.A938Pfs*21</t>
  </si>
  <si>
    <t>c.2808_2811del</t>
  </si>
  <si>
    <t>AAAC</t>
  </si>
  <si>
    <t>13:g.32337161_32337164del</t>
  </si>
  <si>
    <t>p.Q165*</t>
  </si>
  <si>
    <t>c.493C&gt;T</t>
  </si>
  <si>
    <t>17:g.7675119G&gt;A</t>
  </si>
  <si>
    <t>p.H132Q</t>
  </si>
  <si>
    <t>c.396C&gt;G</t>
  </si>
  <si>
    <t>18:g.51048832C&gt;G</t>
  </si>
  <si>
    <t>The SMAD4 H132Y mutation is located in the MH1 domain, which is important for DNA binding. Cell lines expressing this mutation did not respond to TGF-beta stimulation, suggesting that this mutation is loss-of-function (PMID: 25275298).</t>
  </si>
  <si>
    <t>p.Q470*</t>
  </si>
  <si>
    <t>c.1408C&gt;T</t>
  </si>
  <si>
    <t>19:g.10991312C&gt;T</t>
  </si>
  <si>
    <t>The majority of SMARCA4 mutations are nonsense, frameshift or splice-site mutations, leading to truncation or total loss of the SMARCA4 protein (PMID: 24658002, 24658004, 24658001, 25060813). The ATPase domain and bromodomain of SMARCA4 are located in the C-terminal part of the protein, which are particularly affected by truncating mutations, rendering SMARCA4 enzymatically-dead and non-functional (PMID: 18301784). The bromodomain is thought to be critical for SMARCA4 binding to acetylated histones and guiding the SWI/SNF complex to the chromatin (PMID: 18301784).</t>
  </si>
  <si>
    <t>p.E1144*</t>
  </si>
  <si>
    <t>c.3430G&gt;T</t>
  </si>
  <si>
    <t>19:g.11030777G&gt;T</t>
  </si>
  <si>
    <t>p.Q529*</t>
  </si>
  <si>
    <t>c.1585C&gt;T</t>
  </si>
  <si>
    <t>1:g.26731386C&gt;T</t>
  </si>
  <si>
    <t>p.A587T</t>
  </si>
  <si>
    <t>c.1759G&gt;A</t>
  </si>
  <si>
    <t>9:g.8504324C&gt;T</t>
  </si>
  <si>
    <t>p.A1418T</t>
  </si>
  <si>
    <t>c.4252G&gt;A</t>
  </si>
  <si>
    <t>9:g.136505644C&gt;T</t>
  </si>
  <si>
    <t>p.R130G</t>
  </si>
  <si>
    <t>c.388C&gt;G</t>
  </si>
  <si>
    <t>10:g.87933147C&gt;G</t>
  </si>
  <si>
    <t>The PTEN R130G mutation is located within the phosphatase domain of the protein. This mutation has been found in glioblastoma, endometrium and squamous cell carcinoma samples (PMID: 21828076). Expression of this mutation in vitro and in yeast cells demonstrated that it is inactivating as measured by reduced protein phosphatase activity compared to wildtype (PMID: 10866302, 21828076).</t>
  </si>
  <si>
    <t>p.H272P</t>
  </si>
  <si>
    <t>c.815A&gt;C</t>
  </si>
  <si>
    <t>10:g.87960907A&gt;C</t>
  </si>
  <si>
    <t>p.G1235Vfs*95</t>
  </si>
  <si>
    <t>c.3704del</t>
  </si>
  <si>
    <t>12:g.49049884del</t>
  </si>
  <si>
    <t>p.R645Efs*15</t>
  </si>
  <si>
    <t>c.1933del</t>
  </si>
  <si>
    <t>13:g.32336285del</t>
  </si>
  <si>
    <t>p.R524W</t>
  </si>
  <si>
    <t>c.1570C&gt;T</t>
  </si>
  <si>
    <t>16:g.2175566C&gt;T</t>
  </si>
  <si>
    <t>p.R356C</t>
  </si>
  <si>
    <t>c.1066C&gt;T</t>
  </si>
  <si>
    <t>X:g.49033535G&gt;A</t>
  </si>
  <si>
    <t>p.S2491L</t>
  </si>
  <si>
    <t>c.7472C&gt;T</t>
  </si>
  <si>
    <t>X:g.77508358G&gt;A</t>
  </si>
  <si>
    <t>p.R2188Efs*14</t>
  </si>
  <si>
    <t>c.6561del</t>
  </si>
  <si>
    <t>X:g.77557589del</t>
  </si>
  <si>
    <t>ATCATGCATGATT</t>
  </si>
  <si>
    <t>p.I843_S847delinsT</t>
  </si>
  <si>
    <t>c.2528_2539del</t>
  </si>
  <si>
    <t>TCATGCATGATT</t>
  </si>
  <si>
    <t>4:g.54285929_54285940del</t>
  </si>
  <si>
    <t>The PDGFRA I843del mutation is located in the protein's activation loop and results in constitutive activation of the kinase. Expression of this PDGFRA alteration in epithelial cells resulted in the activation of PDGFRA signaling, likely resulting in increased cellular proliferation (PMID: 22745105).</t>
  </si>
  <si>
    <t>p.S167Lfs*6</t>
  </si>
  <si>
    <t>c.499del</t>
  </si>
  <si>
    <t>1:g.85267830del</t>
  </si>
  <si>
    <t>p.E145G</t>
  </si>
  <si>
    <t>c.434A&gt;G</t>
  </si>
  <si>
    <t>1:g.85267895T&gt;C</t>
  </si>
  <si>
    <t>p.G543Afs*108</t>
  </si>
  <si>
    <t>c.1628del</t>
  </si>
  <si>
    <t>2:g.25244579del</t>
  </si>
  <si>
    <t>Truncating mutations in DNMT3A have been detected in patients with acute myeloid leukemia (AML) and developmental overgrowth disorders (PMID: 25964253, 24614070). These alterations are predicted to cause nonsense-mediated decay and haploinsufficiency, and are associated with a better survival and lower relapse risk in AML (PMID: 25964253). Give the role of DNMT3A in DNA methylation, loss results in disturbed methylation patterns and global hypomethylation, which is required for transcription of lineage-specific programs in myeloid development (PMID: 21067377).</t>
  </si>
  <si>
    <t>p.A299T</t>
  </si>
  <si>
    <t>c.895G&gt;A</t>
  </si>
  <si>
    <t>2:g.113236604C&gt;T</t>
  </si>
  <si>
    <t>p.N116Kfs*28</t>
  </si>
  <si>
    <t>c.347dup</t>
  </si>
  <si>
    <t>2:g.208248435_208248436insT</t>
  </si>
  <si>
    <t>p.H264Y</t>
  </si>
  <si>
    <t>c.790C&gt;T</t>
  </si>
  <si>
    <t>3:g.37014544C&gt;T</t>
  </si>
  <si>
    <t>p.S1120N</t>
  </si>
  <si>
    <t>c.3359G&gt;A</t>
  </si>
  <si>
    <t>7:g.55205343G&gt;A</t>
  </si>
  <si>
    <t>p.V422I</t>
  </si>
  <si>
    <t>c.1264G&gt;A</t>
  </si>
  <si>
    <t>9:g.84745041G&gt;A</t>
  </si>
  <si>
    <t>p.S813L</t>
  </si>
  <si>
    <t>c.2438C&gt;T</t>
  </si>
  <si>
    <t>12:g.57096678G&gt;A</t>
  </si>
  <si>
    <t>p.N1766Ifs*11</t>
  </si>
  <si>
    <t>c.5297del</t>
  </si>
  <si>
    <t>13:g.32339647del</t>
  </si>
  <si>
    <t>p.N1784Kfs*3</t>
  </si>
  <si>
    <t>c.5351dup</t>
  </si>
  <si>
    <t>13:g.32339699_32339700insA</t>
  </si>
  <si>
    <t>p.R582Q</t>
  </si>
  <si>
    <t>c.1745G&gt;A</t>
  </si>
  <si>
    <t>15:g.87933156C&gt;T</t>
  </si>
  <si>
    <t>p.P1983Qfs*16</t>
  </si>
  <si>
    <t>c.5948del</t>
  </si>
  <si>
    <t>16:g.3729099del</t>
  </si>
  <si>
    <t>p.S257N</t>
  </si>
  <si>
    <t>c.770G&gt;A</t>
  </si>
  <si>
    <t>17:g.35101334C&gt;T</t>
  </si>
  <si>
    <t>p.T146I</t>
  </si>
  <si>
    <t>c.437C&gt;T</t>
  </si>
  <si>
    <t>19:g.1625638G&gt;A</t>
  </si>
  <si>
    <t>p.L1161Sfs*3</t>
  </si>
  <si>
    <t>c.3480del</t>
  </si>
  <si>
    <t>19:g.11030822del</t>
  </si>
  <si>
    <t>p.Q1178Rfs*3</t>
  </si>
  <si>
    <t>c.3532del</t>
  </si>
  <si>
    <t>19:g.42293013del</t>
  </si>
  <si>
    <t>TAGA</t>
  </si>
  <si>
    <t>p.S1992del</t>
  </si>
  <si>
    <t>c.5974_5976del</t>
  </si>
  <si>
    <t>X:g.77593830_77593832del</t>
  </si>
  <si>
    <t>RRAGC</t>
  </si>
  <si>
    <t>ENST00000373001</t>
  </si>
  <si>
    <t>p.D294Y</t>
  </si>
  <si>
    <t>c.880G&gt;T</t>
  </si>
  <si>
    <t>1:g.38851634C&gt;A</t>
  </si>
  <si>
    <t>GGAGTCCGGCCCGGAA</t>
  </si>
  <si>
    <t>p.S43_E47del</t>
  </si>
  <si>
    <t>c.123_137del</t>
  </si>
  <si>
    <t>GAGTCCGGCCCGGAA</t>
  </si>
  <si>
    <t>3:g.10141956_10141970del</t>
  </si>
  <si>
    <t>CAGTGGA</t>
  </si>
  <si>
    <t>p.W557_K558del</t>
  </si>
  <si>
    <t>c.1669_1674del</t>
  </si>
  <si>
    <t>AGTGGA</t>
  </si>
  <si>
    <t>4:g.54727435_54727440del</t>
  </si>
  <si>
    <t>The KIT W557_K558del mutation is located in the juxtamembrane domain in exon 11 of the protein. This mutation has been found in gastrointestinal stromal tumors (GIST) (PMID: 17699867, 14645423, 25239608). Biological characterization of this variant in Ba/F3 and CHO cells demonstrated it is activating and promotes growth, as demonstrated by pathway activation and factor-independent proliferation (PMID: 17699867, 14645423, 25239608). In vitro studies have suggested that this mutation is sensitive to tyrosine kinase inhibitors, including imatinib, dasatinib, nilotinib, sorafenib and ponatinib as evidenced by pathway activation and cell viability (PMID: 25239608, 17699867, 14645423). Two patients with GIST whose tumors harbored the KIT E557_K558del mutation had partial responses to treatment with imatinib before acquiring secondary resistance (PMID: 16954519, 15930355).</t>
  </si>
  <si>
    <t>p.K335I</t>
  </si>
  <si>
    <t>c.1004A&gt;T</t>
  </si>
  <si>
    <t>3:g.41227275A&gt;T</t>
  </si>
  <si>
    <t>The CTNNB1 K335I mutation is located in the APC/Axin binding region of the protein. This mutation has been found in kidney and intestinal cancer (PMID: 30155617, 28825729, 28481359). Expression of this mutation in embryonic kidney and hepatoma cell lines as well as in xenograft models demonstrated that it is activating as measured by increased protein activity and tumor growth compared to wildtype (PMID: 15579438, 24735922, 31857074).</t>
  </si>
  <si>
    <t>p.A657D</t>
  </si>
  <si>
    <t>c.1970C&gt;A</t>
  </si>
  <si>
    <t>3:g.41236603C&gt;A</t>
  </si>
  <si>
    <t>p.A249V</t>
  </si>
  <si>
    <t>c.746C&gt;T</t>
  </si>
  <si>
    <t>10:g.43105072C&gt;T</t>
  </si>
  <si>
    <t>p.A146T</t>
  </si>
  <si>
    <t>c.436G&gt;A</t>
  </si>
  <si>
    <t>12:g.25225628C&gt;T</t>
  </si>
  <si>
    <t>The KRAS A146T mutation is located in the catalytic G-domain of the protein. This mutation has been found in leukemia and in colorectal and lung cancer (PMID: 28572459). Expression of this mutation in various cell lines demonstrated that it is activating, as measured by increased protein stability, increased protein activation, and increased pathway activation compared to wildtype (PMID: 19075190, 20147967, 20570890, 2403644). In vitro studies have demonstrated that this mutation confers resistance to BRAF inhibition in lymphoid cells as measured by decreased pathway activation in the presence of the drug, but is sensitive to the MEK inhibitor cobimetinib (PMID: 30341394). A patient with hairy cell leukemia acquired a KRAS G12D mutation following relapse on the BRAF inhibitor vemurafenib but was successfully treated with the cobimetinib for at least 12 months (PMID: 30341394).</t>
  </si>
  <si>
    <t>p.V487F</t>
  </si>
  <si>
    <t>c.1459G&gt;T</t>
  </si>
  <si>
    <t>17:g.43094072C&gt;A</t>
  </si>
  <si>
    <t>c.3406+1G&gt;A</t>
  </si>
  <si>
    <t>1:g.26771327G&gt;A</t>
  </si>
  <si>
    <t>p.T2077I</t>
  </si>
  <si>
    <t>c.6230C&gt;T</t>
  </si>
  <si>
    <t>1:g.119916492G&gt;A</t>
  </si>
  <si>
    <t>p.G26R</t>
  </si>
  <si>
    <t>c.76G&gt;A</t>
  </si>
  <si>
    <t>2:g.25300240C&gt;T</t>
  </si>
  <si>
    <t>AGGAAGGTCTGATACCCG</t>
  </si>
  <si>
    <t>p.E619Lfs*15</t>
  </si>
  <si>
    <t>c.1855_1871del</t>
  </si>
  <si>
    <t>GGAAGGTCTGATACCCG</t>
  </si>
  <si>
    <t>2:g.47799837_47799853del</t>
  </si>
  <si>
    <t>p.I388T</t>
  </si>
  <si>
    <t>c.1163T&gt;C</t>
  </si>
  <si>
    <t>2:g.214780711A&gt;G</t>
  </si>
  <si>
    <t>p.Y1021C</t>
  </si>
  <si>
    <t>c.3062A&gt;G</t>
  </si>
  <si>
    <t>3:g.179234219A&gt;G</t>
  </si>
  <si>
    <t>The PIK3CA Y1021C mutation is located in the C-terminus of the protein. This mutation has been found in glioblastoma (PMID: 31996845). There is conflicting functional data for this mutation. Expression of this mutation in Ba/F3 cells demonstrated that it was activating as measured by increased growth factor-independent proliferation (PMID: 29533785). However, expression of this mutation in MCF10A cells and in a transgenic mouse model demonstrated that it is neutral as measured by failure to induce growth factor-independent proliferation or in vivo glioblastoma formation (PMID: 29533785, 31996845).</t>
  </si>
  <si>
    <t>p.K149R</t>
  </si>
  <si>
    <t>c.446A&gt;G</t>
  </si>
  <si>
    <t>4:g.54698392A&gt;G</t>
  </si>
  <si>
    <t>p.R610Q</t>
  </si>
  <si>
    <t>c.1829G&gt;A</t>
  </si>
  <si>
    <t>5:g.1280279C&gt;T</t>
  </si>
  <si>
    <t>p.P373L</t>
  </si>
  <si>
    <t>c.1118C&gt;T</t>
  </si>
  <si>
    <t>7:g.55156644C&gt;T</t>
  </si>
  <si>
    <t>p.A213V</t>
  </si>
  <si>
    <t>c.638C&gt;T</t>
  </si>
  <si>
    <t>9:g.8524966G&gt;A</t>
  </si>
  <si>
    <t>p.M182V</t>
  </si>
  <si>
    <t>c.544A&gt;G</t>
  </si>
  <si>
    <t>11:g.532662T&gt;C</t>
  </si>
  <si>
    <t>CAA</t>
  </si>
  <si>
    <t>p.K468Efs*18</t>
  </si>
  <si>
    <t>c.1402_1403del</t>
  </si>
  <si>
    <t>11:g.108250867_108250868del</t>
  </si>
  <si>
    <t>p.R821C</t>
  </si>
  <si>
    <t>c.2461C&gt;T</t>
  </si>
  <si>
    <t>14:g.95108069G&gt;A</t>
  </si>
  <si>
    <t>p.R187*</t>
  </si>
  <si>
    <t>c.559C&gt;T</t>
  </si>
  <si>
    <t>14:g.95130072G&gt;A</t>
  </si>
  <si>
    <t>p.A291V</t>
  </si>
  <si>
    <t>16:g.23635674G&gt;A</t>
  </si>
  <si>
    <t>p.V752A</t>
  </si>
  <si>
    <t>c.2255T&gt;C</t>
  </si>
  <si>
    <t>16:g.68828264T&gt;C</t>
  </si>
  <si>
    <t>p.R253*</t>
  </si>
  <si>
    <t>c.757C&gt;T</t>
  </si>
  <si>
    <t>17:g.35101347G&gt;A</t>
  </si>
  <si>
    <t>p.V842I</t>
  </si>
  <si>
    <t>c.2524G&gt;A</t>
  </si>
  <si>
    <t>17:g.39725079G&gt;A</t>
  </si>
  <si>
    <t>The ERBB2 V842I mutation is located in the kinase domain of the protein. This mutation is a statistically significant hotspot (PMID: 26619011). This mutation has been found in colorectal and endometrial cancer (PMID: 28572459).  Expression of this mutation in breast, breast cancer or murine fibroblast cell lines demonstrated that it is activating as measured by increased protein and pathway activation and increased colony formation compared to wildtype (PMID: 23220880). However, expression of this mutation in a murine fibroblast cell line demonstrated that it is neutral as measured by no change in vivo tumor formation in a xenograft mouse model compared to wildtype (PMID: 23220880). In vitro studies have demonstrated that this mutation is sensitive to the ERBB2 inhibitors trastuzumab, lapatinib, and neratinib when expressed in a breast epithelial cell line as measured by decreased cell proliferation upon drug treatment; however, other in vitro studies have also demonstrated that this mutation is resistant to trastuzumab, sapitinib and lapatinib but sensitive to afatinib, neratinib, and osimertinib when expressed in a murine B-cell cell line as measured by cell proliferation upon drug treatment (PMID: 23220880, 29967253). Five patients with cancer harboring this mutation in a neratinib basket trial had various clinical responses to neratinib, ranging from progressive disease to stable disease (PMID: 29420467).</t>
  </si>
  <si>
    <t>p.R1192H</t>
  </si>
  <si>
    <t>c.3575G&gt;A</t>
  </si>
  <si>
    <t>19:g.11033318G&gt;A</t>
  </si>
  <si>
    <t>The SMARCA4 R1192C mutation is located in the ATP binding pocket of the protein. This mutation has been identified in Burkitt lymphoma and is a statistically significant hotspot (PMID: 31558468). In vitro studies with 293T cells expressing SMARCA4 R1192C demonstrate that the mutation is inactivating as measured by deficiency in chromatin opening and inducing gene expression compared to wildtype (PMID: 33144586).</t>
  </si>
  <si>
    <t>p.E81K</t>
  </si>
  <si>
    <t>c.241G&gt;A</t>
  </si>
  <si>
    <t>22:g.28734481C&gt;T</t>
  </si>
  <si>
    <t>p.N1314K</t>
  </si>
  <si>
    <t>c.3942T&gt;A</t>
  </si>
  <si>
    <t>22:g.41168516T&gt;A</t>
  </si>
  <si>
    <t>p.R625C</t>
  </si>
  <si>
    <t>c.1873C&gt;T</t>
  </si>
  <si>
    <t>2:g.197402760G&gt;A</t>
  </si>
  <si>
    <t>The SF3B1 R625C mutation occurs in the protein’s HEAT domain, which functions as a scaffolding region for protein interactions. This mutation has been found in uveal melanoma (UVM) (PMID: 33031100). Mutations within this domain alter SF3B1-mediated splicing, resulting in the degradation of SF3B1-targeted transcripts and aberrant protein expression in the cell (PMID: 26565915). In patient-derived UVM and myelodysplastic syndrome samples, the R625C mutation has been found to alter the splicing and gene expression signatures (PMID: 23861464, 24434863).</t>
  </si>
  <si>
    <t>p.A1670V</t>
  </si>
  <si>
    <t>c.5009C&gt;T</t>
  </si>
  <si>
    <t>5:g.112840603C&gt;T</t>
  </si>
  <si>
    <t>CCCCGGGCCGCGGCCGTGG</t>
  </si>
  <si>
    <t>p.A17_R22del</t>
  </si>
  <si>
    <t>c.50_67del</t>
  </si>
  <si>
    <t>CCCGGGCCGCGGCCGTGG</t>
  </si>
  <si>
    <t>9:g.21974761_21974778del</t>
  </si>
  <si>
    <t>p.Q209L</t>
  </si>
  <si>
    <t>c.626A&gt;T</t>
  </si>
  <si>
    <t>9:g.77794572T&gt;A</t>
  </si>
  <si>
    <t>The GNAQ Q209L mutation is located in the GTP-binding pocket of the RAS-like domain of the protein. This mutation has been found in choroidal hemangioma and uveal melanoma (PMID: 31336681, 19718445, 21083380). Expression of this mutation in melanocytes and murine fibroblasts demonstrated that it is activating, as measured by increased anchorage-independent growth compared to wildtype (PMID: 1328859, 19078957).</t>
  </si>
  <si>
    <t>p.V2229M</t>
  </si>
  <si>
    <t>c.6685G&gt;A</t>
  </si>
  <si>
    <t>9:g.136497054C&gt;T</t>
  </si>
  <si>
    <t>RAD51B</t>
  </si>
  <si>
    <t>ENST00000471583</t>
  </si>
  <si>
    <t>p.A295T</t>
  </si>
  <si>
    <t>c.883G&gt;A</t>
  </si>
  <si>
    <t>14:g.68411453G&gt;A</t>
  </si>
  <si>
    <t>p.I33S</t>
  </si>
  <si>
    <t>c.98T&gt;G</t>
  </si>
  <si>
    <t>10:g.87894043T&gt;G</t>
  </si>
  <si>
    <t>p.G36V</t>
  </si>
  <si>
    <t>c.107G&gt;T</t>
  </si>
  <si>
    <t>10:g.87894052G&gt;T</t>
  </si>
  <si>
    <t>The PTEN G36R mutation is located in the phosphatase domain of the protein. This mutation has been found in brain cancer (PMID: 22536362, 10560660). Expression of this mutation in yeast cells demonstrated that it is inactivating as measured by decreased protein activity compared to wildtype (PMID: 21828076).</t>
  </si>
  <si>
    <t>p.V45Yfs*9</t>
  </si>
  <si>
    <t>c.132del</t>
  </si>
  <si>
    <t>10:g.87894077del</t>
  </si>
  <si>
    <t>CTAT</t>
  </si>
  <si>
    <t>p.C390delinsYS</t>
  </si>
  <si>
    <t>c.1168_1169insATA</t>
  </si>
  <si>
    <t>TAT</t>
  </si>
  <si>
    <t>10:g.121515235_121515236insTAT</t>
  </si>
  <si>
    <t>p.P375R</t>
  </si>
  <si>
    <t>c.1124C&gt;G</t>
  </si>
  <si>
    <t>14:g.95124448G&gt;C</t>
  </si>
  <si>
    <t>p.A58V</t>
  </si>
  <si>
    <t>c.173C&gt;T</t>
  </si>
  <si>
    <t>19:g.19149311G&gt;A</t>
  </si>
  <si>
    <t>p.G276Efs*87</t>
  </si>
  <si>
    <t>c.827del</t>
  </si>
  <si>
    <t>1:g.26697225del</t>
  </si>
  <si>
    <t>CTA</t>
  </si>
  <si>
    <t>p.Y1055Cfs*49</t>
  </si>
  <si>
    <t>c.3164_3165del</t>
  </si>
  <si>
    <t>1:g.26767964_26767965del</t>
  </si>
  <si>
    <t>p.S927L</t>
  </si>
  <si>
    <t>c.2780C&gt;T</t>
  </si>
  <si>
    <t>1:g.226634732G&gt;A</t>
  </si>
  <si>
    <t>p.G796A</t>
  </si>
  <si>
    <t>c.2387G&gt;C</t>
  </si>
  <si>
    <t>2:g.29233665C&gt;G</t>
  </si>
  <si>
    <t>p.A40D</t>
  </si>
  <si>
    <t>c.119C&gt;A</t>
  </si>
  <si>
    <t>2:g.47783352C&gt;A</t>
  </si>
  <si>
    <t>p.D32N</t>
  </si>
  <si>
    <t>c.94G&gt;A</t>
  </si>
  <si>
    <t>3:g.41224606G&gt;A</t>
  </si>
  <si>
    <t>The CTNNB1 D32N mutation is located in the N-terminus of the protein. This mutation has been found in brain cancer (PMID: 16258095, 17172831, 21060032). Expression of this mutation in an embryonic kidney cell line demonstrated that it is activating as measured by increased protein activity compared to wildtype (PMID: 15064718).</t>
  </si>
  <si>
    <t>p.H2526Y</t>
  </si>
  <si>
    <t>c.7576C&gt;T</t>
  </si>
  <si>
    <t>5:g.112843170C&gt;T</t>
  </si>
  <si>
    <t>p.H61R</t>
  </si>
  <si>
    <t>10:g.87925530A&gt;G</t>
  </si>
  <si>
    <t>The PTEN H61R mutation is located in the phosphatase domain of the protein. This mutation has been found in brain and breast cancer (PMID: 30181556, 28481359, 17151929, 10949938). Expression of this mutation in vitro demonstrated that it was inactivating as measured by decreased protein phosphatase activity compared to wildtype (PMID: 10866302).</t>
  </si>
  <si>
    <t>p.D92E</t>
  </si>
  <si>
    <t>c.276C&gt;G</t>
  </si>
  <si>
    <t>10:g.87933035C&gt;G</t>
  </si>
  <si>
    <t>The PTEN D92E mutation is located in the phosphatase domain of the protein. This mutation has been found in glioblastoma patient samples (PMID: 21828076). Expression of this mutation in yeast cells demonstrated that it is inactivating as measured by decreased protein activity compared to wildtype (PMID: 21828076).</t>
  </si>
  <si>
    <t>c.1066-1G&gt;T</t>
  </si>
  <si>
    <t>11:g.108248932G&gt;T</t>
  </si>
  <si>
    <t>p.A2524T</t>
  </si>
  <si>
    <t>c.7570G&gt;A</t>
  </si>
  <si>
    <t>11:g.108331498G&gt;A</t>
  </si>
  <si>
    <t>p.L434*</t>
  </si>
  <si>
    <t>c.1300del</t>
  </si>
  <si>
    <t>12:g.49052383del</t>
  </si>
  <si>
    <t>p.R2964Gfs*12</t>
  </si>
  <si>
    <t>c.8890del</t>
  </si>
  <si>
    <t>13:g.32379451del</t>
  </si>
  <si>
    <t>p.E313*</t>
  </si>
  <si>
    <t>c.937G&gt;T</t>
  </si>
  <si>
    <t>13:g.48364969G&gt;T</t>
  </si>
  <si>
    <t>p.V895L</t>
  </si>
  <si>
    <t>c.2683G&gt;C</t>
  </si>
  <si>
    <t>X:g.77682573C&gt;G</t>
  </si>
  <si>
    <t>p.V160L</t>
  </si>
  <si>
    <t>c.478G&gt;C</t>
  </si>
  <si>
    <t>12:g.132679597C&gt;G</t>
  </si>
  <si>
    <t>p.W1692Mfs*3</t>
  </si>
  <si>
    <t>c.5073dup</t>
  </si>
  <si>
    <t>13:g.32339421_32339422insA</t>
  </si>
  <si>
    <t>ATTACGTTCCTC</t>
  </si>
  <si>
    <t>p.T1284*</t>
  </si>
  <si>
    <t>c.3849_3859del</t>
  </si>
  <si>
    <t>TTACGTTCCTC</t>
  </si>
  <si>
    <t>2:g.47806498_47806508del</t>
  </si>
  <si>
    <t>p.G251S</t>
  </si>
  <si>
    <t>c.751G&gt;A</t>
  </si>
  <si>
    <t>6:g.137876112G&gt;A</t>
  </si>
  <si>
    <t>p.R5390W</t>
  </si>
  <si>
    <t>c.16168C&gt;T</t>
  </si>
  <si>
    <t>12:g.49022760G&gt;A</t>
  </si>
  <si>
    <t>p.P2894L</t>
  </si>
  <si>
    <t>c.8681C&gt;T</t>
  </si>
  <si>
    <t>12:g.49038675G&gt;A</t>
  </si>
  <si>
    <t>p.G60V</t>
  </si>
  <si>
    <t>c.179G&gt;T</t>
  </si>
  <si>
    <t>12:g.49054749C&gt;A</t>
  </si>
  <si>
    <t>c.375+1del</t>
  </si>
  <si>
    <t>17:g.7675993del</t>
  </si>
  <si>
    <t>p.S45F</t>
  </si>
  <si>
    <t>c.134C&gt;T</t>
  </si>
  <si>
    <t>3:g.41224646C&gt;T</t>
  </si>
  <si>
    <t>The CTNNB1 S45F mutation is located in the N-terminus of the protein. This mutation has been found in melanoma (PMID: 25148578, 24265153). Expression of this mutation in a liver and desmoid cancer cell line demonstrated that it is activating as measured by increased protein activity and nuclear accumulation compared to wildtype (PMID: 26686699, 18282277).</t>
  </si>
  <si>
    <t>p.G275S</t>
  </si>
  <si>
    <t>c.823G&gt;A</t>
  </si>
  <si>
    <t>5:g.112801372G&gt;A</t>
  </si>
  <si>
    <t>p.R2912G</t>
  </si>
  <si>
    <t>c.8734A&gt;G</t>
  </si>
  <si>
    <t>11:g.108353828A&gt;G</t>
  </si>
  <si>
    <t>p.Q387P</t>
  </si>
  <si>
    <t>c.1160A&gt;C</t>
  </si>
  <si>
    <t>16:g.81895894A&gt;C</t>
  </si>
  <si>
    <t>p.V173*</t>
  </si>
  <si>
    <t>c.517del</t>
  </si>
  <si>
    <t>17:g.7675095del</t>
  </si>
  <si>
    <t>p.Q598*</t>
  </si>
  <si>
    <t>c.1792C&gt;T</t>
  </si>
  <si>
    <t>16:g.3780763G&gt;A</t>
  </si>
  <si>
    <t>c.376-1G&gt;C</t>
  </si>
  <si>
    <t>17:g.7675237C&gt;G</t>
  </si>
  <si>
    <t>CACGAGGGA</t>
  </si>
  <si>
    <t>p.Q2444Pfs*36</t>
  </si>
  <si>
    <t>c.7328_7329insTCCCTCGT</t>
  </si>
  <si>
    <t>ACGAGGGA</t>
  </si>
  <si>
    <t>9:g.136496410_136496411insACGAGGGA</t>
  </si>
  <si>
    <t>c.5168-1G&gt;T</t>
  </si>
  <si>
    <t>9:g.136502489C&gt;A</t>
  </si>
  <si>
    <t>p.A1059T</t>
  </si>
  <si>
    <t>c.3175G&gt;A</t>
  </si>
  <si>
    <t>11:g.108272743G&gt;A</t>
  </si>
  <si>
    <t>p.Y234C</t>
  </si>
  <si>
    <t>c.701A&gt;G</t>
  </si>
  <si>
    <t>17:g.7674262T&gt;C</t>
  </si>
  <si>
    <t>The TP53 Y234C mutation is located in the protein's DNA binding domain. This mutation has been found in ovarian cancer (PMID: 26748848). In vitro studies have demonstrated that this mutation is inactivating, as evidenced by decreased transactivation of p53 target genes, increased cytoplasmic localization and increased apoptosis when treated with an amyloid aggregate TP53 inhibitor in the mutant compared to wildtype, suggesting that this mutation may cause amyloid aggregate formation that inactivates the p53 protein (PMID: 10229196, 16861262, 26748848).</t>
  </si>
  <si>
    <t>p.M1388Rfs*94</t>
  </si>
  <si>
    <t>c.4161_4162dup</t>
  </si>
  <si>
    <t>1:g.26774385_26774386insGA</t>
  </si>
  <si>
    <t>p.P44L</t>
  </si>
  <si>
    <t>c.131C&gt;T</t>
  </si>
  <si>
    <t>2:g.15942195C&gt;T</t>
  </si>
  <si>
    <t>The MYCN P44L mutation is located in the N-terminal transactivation domain of the protein. This mutation has been identified in neuroblastoma and is a statistically significant hotspot (PMID: 23334666). Multiplex ligation-dependent probe amplification copy number analysis of Wilms tumor patient samples with this mutation demonstrated MYCN P44L is likely activating as measured by overexpression of MYCN (PMID: 25749049).</t>
  </si>
  <si>
    <t>CTGGGCCGGGG</t>
  </si>
  <si>
    <t>c.-129CCCCGGCCCAG&gt;-</t>
  </si>
  <si>
    <t>TGGGCCGGGG</t>
  </si>
  <si>
    <t>5:g.1295119_1295128del</t>
  </si>
  <si>
    <t>p.R233*</t>
  </si>
  <si>
    <t>c.697C&gt;T</t>
  </si>
  <si>
    <t>10:g.87957915C&gt;T</t>
  </si>
  <si>
    <t>p.M270Cfs*6</t>
  </si>
  <si>
    <t>c.808del</t>
  </si>
  <si>
    <t>10:g.87960897del</t>
  </si>
  <si>
    <t>p.P287T</t>
  </si>
  <si>
    <t>c.859C&gt;A</t>
  </si>
  <si>
    <t>11:g.69651253C&gt;A</t>
  </si>
  <si>
    <t>The CCND1 P287T is located in the C-terminus of the protein. This mutation has been found in melanoma, uterine, endometrial and cervical cancer (PMID: 12955092). While this mutation is a statistically significant hotspot (PMID: 26619011), this mutation has not yet been functionally characterized.</t>
  </si>
  <si>
    <t>c.307+1G&gt;A</t>
  </si>
  <si>
    <t>14:g.95132514C&gt;T</t>
  </si>
  <si>
    <t>p.I1754M</t>
  </si>
  <si>
    <t>c.5262C&gt;G</t>
  </si>
  <si>
    <t>16:g.2088448C&gt;G</t>
  </si>
  <si>
    <t>11:g.533874T&gt;C</t>
  </si>
  <si>
    <t>The HRAS Q61R mutation is located in the switch II region of the catalytic G-domain of the protein. This mutation has been found in adrenal cancer and is a statistically significant hotspot (PMID: 8453633, 12947056, 7630645, 26619011). Structural analysis of the Q61 residue demonstrates that it is crucial for HRAS GTP hydrolyzing activity suggesting that any mutation at Q61 would render the protein constitutively active (PMID: 9219684).</t>
  </si>
  <si>
    <t>c.338-2A&gt;T</t>
  </si>
  <si>
    <t>X:g.20130609T&gt;A</t>
  </si>
  <si>
    <t>The EIF1AX A113_splice mutation is located in the C-terminus of the protein and results in either a cryptic splice variant or a truncated version of the protein. This mutation is found in thyroid tumors (PMID: 26878173). In vitro studies demonstrated that this mutation is activating, as shown by increased protein activity resulting in an increased rate of protein synthesis (Abstract: Krishnamoorthy et al. Abstract# 892, AACR 2016. http://cancerres.aacrjournals.org/content/76/14_Supplement/892).</t>
  </si>
  <si>
    <t>TGGC</t>
  </si>
  <si>
    <t>p.G473del</t>
  </si>
  <si>
    <t>c.1418_1420del</t>
  </si>
  <si>
    <t>GGC</t>
  </si>
  <si>
    <t>X:g.67546515_67546517del</t>
  </si>
  <si>
    <t>TGGCGGCGGCGGCGGCGGCGGCGGCGGC</t>
  </si>
  <si>
    <t>p.G465_G473del</t>
  </si>
  <si>
    <t>c.1394_1420del</t>
  </si>
  <si>
    <t>GGCGGCGGCGGCGGCGGCGGCGGCGGC</t>
  </si>
  <si>
    <t>X:g.67546515_67546541del</t>
  </si>
  <si>
    <t>p.G5E</t>
  </si>
  <si>
    <t>c.14G&gt;A</t>
  </si>
  <si>
    <t>1:g.2556678G&gt;A</t>
  </si>
  <si>
    <t>p.R65Q</t>
  </si>
  <si>
    <t>c.194G&gt;A</t>
  </si>
  <si>
    <t>1:g.120005550C&gt;T</t>
  </si>
  <si>
    <t>p.R593W</t>
  </si>
  <si>
    <t>c.1777C&gt;T</t>
  </si>
  <si>
    <t>1:g.156876544C&gt;T</t>
  </si>
  <si>
    <t>p.I66M</t>
  </si>
  <si>
    <t>c.198C&gt;G</t>
  </si>
  <si>
    <t>6:g.37170989C&gt;G</t>
  </si>
  <si>
    <t>p.S97N</t>
  </si>
  <si>
    <t>6:g.37171174G&gt;A</t>
  </si>
  <si>
    <t>The PIM1 S97N mutation occurs in the N-terminal kinase domain of the protein. In a lymphoma cell line, expression of L2V did not alter cell proliferation or viability compared to the wildtype. In a colony formation assay, however, the mutated protein altered morphology and increased the number of colonies. Additionally, the L2V mutation increased protein stability and decreased sensitivity to inhibitor compound ibrutinib. Expression of the mutant also modulated expression of modulators and effectors in the NFκB pathway (PMID: 27904766).</t>
  </si>
  <si>
    <t>p.S146R</t>
  </si>
  <si>
    <t>c.438C&gt;A</t>
  </si>
  <si>
    <t>6:g.37171322C&gt;A</t>
  </si>
  <si>
    <t>TGTAA</t>
  </si>
  <si>
    <t>p.Y115Sfs*13</t>
  </si>
  <si>
    <t>c.342_345del</t>
  </si>
  <si>
    <t>GTAA</t>
  </si>
  <si>
    <t>6:g.44265002_44265005del</t>
  </si>
  <si>
    <t>MYC</t>
  </si>
  <si>
    <t>ENST00000621592</t>
  </si>
  <si>
    <t>p.G175D</t>
  </si>
  <si>
    <t>c.524G&gt;A</t>
  </si>
  <si>
    <t>8:g.127738741G&gt;A</t>
  </si>
  <si>
    <t>p.S299T</t>
  </si>
  <si>
    <t>c.896G&gt;C</t>
  </si>
  <si>
    <t>10:g.121520022C&gt;G</t>
  </si>
  <si>
    <t>p.A205Sfs*4</t>
  </si>
  <si>
    <t>c.611dup</t>
  </si>
  <si>
    <t>17:g.63929304_63929305insG</t>
  </si>
  <si>
    <t>p.G454D</t>
  </si>
  <si>
    <t>c.1361G&gt;A</t>
  </si>
  <si>
    <t>19:g.1619200C&gt;T</t>
  </si>
  <si>
    <t>p.T790M</t>
  </si>
  <si>
    <t>c.2369C&gt;T</t>
  </si>
  <si>
    <t>7:g.55181378C&gt;T</t>
  </si>
  <si>
    <t>The EGFR exon 20 T790M mutation occurs in the EGFR tyrosine kinase domain and is considered a "gatekeeper" mutation. This mutation is found in non-small cell lung cancer (PMID: 15737014). Studies show that this mutation is oncogenic and increases the affinity of EGFR for ATP (PMID: 18227510). EGFR T790M generally occurs as an acquired secondary mutation upon prolonged exposure to first- and second-generation EGFR tyrosine kinase inhibitors (TKIs) such as erlotinib, gefinitib or afatinib, and is recognized by the NCCN to confer clinical resistance to these inhibitors (PMID: 15728811, 15737014, 18227510). The third-generation EGFR TKI, osimertinib, is associated with clinical benefit in patients with the EGFR T790M mutation and is FDA-approved for patients with EGFR T790M-mutant non-small cell lung cancer (PMID: 29151359). Preclinical models with EGFR exon 19 deletion and the T790M and L792H mutations show resistance to first-, second-, and third-generation EGFR inhibitors, and moderate sensitivity to PKC and ALK inhibitors (PMID: 34526717).</t>
  </si>
  <si>
    <t>ACCCAACACAACTTCCTTATGATCACAAATGGGAGTTTCC</t>
  </si>
  <si>
    <t>p.P573_P585dup</t>
  </si>
  <si>
    <t>c.1717_1755dup</t>
  </si>
  <si>
    <t>CCCAACACAACTTCCTTATGATCACAAATGGGAGTTTCC</t>
  </si>
  <si>
    <t>4:g.54727483_54727484insCCCAACACAACTTCCTTATGATCACAAATGGGAGTTTCC</t>
  </si>
  <si>
    <t>The KIT exon 11 P577_R588dup mutation is located in the juxtamembrane domain of the protein. While this mutation has not been functionally characterized, this mutation is found recurrently in gastrointestinal stromal tumor patient samples and comprises a hotspot, suggesting it is likely oncogenic (PMID: 26619011).</t>
  </si>
  <si>
    <t>p.N1226S</t>
  </si>
  <si>
    <t>c.3677A&gt;G</t>
  </si>
  <si>
    <t>9:g.136506940T&gt;C</t>
  </si>
  <si>
    <t>p.D463N</t>
  </si>
  <si>
    <t>c.1387G&gt;A</t>
  </si>
  <si>
    <t>16:g.81905427G&gt;A</t>
  </si>
  <si>
    <t>p.H203Qfs*197</t>
  </si>
  <si>
    <t>c.608dup</t>
  </si>
  <si>
    <t>1:g.26697010_26697011insA</t>
  </si>
  <si>
    <t>p.A837V</t>
  </si>
  <si>
    <t>1:g.26763063C&gt;T</t>
  </si>
  <si>
    <t>p.R1722*</t>
  </si>
  <si>
    <t>c.5164C&gt;T</t>
  </si>
  <si>
    <t>1:g.26779062C&gt;T</t>
  </si>
  <si>
    <t>p.Q520R</t>
  </si>
  <si>
    <t>c.1559A&gt;G</t>
  </si>
  <si>
    <t>1:g.77960201T&gt;C</t>
  </si>
  <si>
    <t>p.E207Sfs*24</t>
  </si>
  <si>
    <t>c.619del</t>
  </si>
  <si>
    <t>1:g.226736840del</t>
  </si>
  <si>
    <t>p.R119Gfs*3</t>
  </si>
  <si>
    <t>c.355del</t>
  </si>
  <si>
    <t>2:g.208248428del</t>
  </si>
  <si>
    <t>p.R215C</t>
  </si>
  <si>
    <t>3:g.12606238G&gt;A</t>
  </si>
  <si>
    <t>p.S37F</t>
  </si>
  <si>
    <t>c.110C&gt;T</t>
  </si>
  <si>
    <t>3:g.41224622C&gt;T</t>
  </si>
  <si>
    <t>The CTNNB1 S37F mutation is located in the N-terminus of the protein. This mutation has been found in endometrial and liver cancer (PMID: 18500270, 17531558). Expression of this mutation in a cervical cancer cell line demonstrated that it is activating as measured by increased protein activity compared to wildtype, and endogenous expression of this mutation in melanoma and endometrial cancer samples showed increased protein expression compared to normal melanocytes (PMID: 22815287, 9065403).</t>
  </si>
  <si>
    <t>p.V344M</t>
  </si>
  <si>
    <t>c.1030G&gt;A</t>
  </si>
  <si>
    <t>3:g.179203760G&gt;A</t>
  </si>
  <si>
    <t>The PIK3CA V344M mutation is located between the RAS binding domain and the C2 domain of the protein. This mutation has been found in glioblastoma (PMID: 31996845). Expression of this mutation in Ba/F3 and MCF10A cell lines demonstrated that it is activating as measured by increased proliferation in the absence of growth factors compared to wildtype PIK3CA (PMID: 29533785). Expression of this mutation in a transgenic mouse model was not sufficient to drive glioblastoma formation (PMID: 31996845).</t>
  </si>
  <si>
    <t>p.T203A</t>
  </si>
  <si>
    <t>c.607A&gt;G</t>
  </si>
  <si>
    <t>5:g.226033A&gt;G</t>
  </si>
  <si>
    <t>p.L731R</t>
  </si>
  <si>
    <t>c.2192T&gt;G</t>
  </si>
  <si>
    <t>6:g.117385795A&gt;C</t>
  </si>
  <si>
    <t>p.Q8R</t>
  </si>
  <si>
    <t>c.23A&gt;G</t>
  </si>
  <si>
    <t>6:g.137871250A&gt;G</t>
  </si>
  <si>
    <t>p.A877V</t>
  </si>
  <si>
    <t>c.2630C&gt;T</t>
  </si>
  <si>
    <t>7:g.2917363G&gt;A</t>
  </si>
  <si>
    <t>p.G136Afs*10</t>
  </si>
  <si>
    <t>c.407del</t>
  </si>
  <si>
    <t>9:g.21970952del</t>
  </si>
  <si>
    <t>p.T226Hfs*14</t>
  </si>
  <si>
    <t>c.676del</t>
  </si>
  <si>
    <t>11:g.125635483del</t>
  </si>
  <si>
    <t>Truncating mutations in CHEK1 have been found in the C-terminus and kinase domains, and result in shortened, non-functional peptides (PMID: 18716058, 14681223, 23508805). Originally identified as a mediator of DNA damage response, CHEK1 is a tumor suppressor that induces cell cycle arrest at the G2/M phase by phosphorylating CDK1, among other mechanisms (PMID: 23508805). Heterozygous loss of this gene, but not full loss, has been shown to induce tumor formation in WNT1 oncogenic mice (PMID:10859164). Truncating mutations in CHEK1 have been identified in patients with stomach, endometrial and colorectal cancers (PMID: 12124347, 10757443, 11691784).</t>
  </si>
  <si>
    <t>p.S16Afs*27</t>
  </si>
  <si>
    <t>c.45_48del</t>
  </si>
  <si>
    <t>15:g.44711588_44711591del</t>
  </si>
  <si>
    <t>p.L1374I</t>
  </si>
  <si>
    <t>c.4120C&gt;A</t>
  </si>
  <si>
    <t>16:g.2084342C&gt;A</t>
  </si>
  <si>
    <t>p.Y1234H</t>
  </si>
  <si>
    <t>c.3700T&gt;C</t>
  </si>
  <si>
    <t>16:g.3751805A&gt;G</t>
  </si>
  <si>
    <t>p.R1306*</t>
  </si>
  <si>
    <t>c.3916C&gt;T</t>
  </si>
  <si>
    <t>17:g.31235963C&gt;T</t>
  </si>
  <si>
    <t>CCTT</t>
  </si>
  <si>
    <t>p.E616del</t>
  </si>
  <si>
    <t>c.1847_1849del</t>
  </si>
  <si>
    <t>CTT</t>
  </si>
  <si>
    <t>17:g.42323043_42323045del</t>
  </si>
  <si>
    <t>The STAT3 E616del mutation is located in the SH2 domain of the protein. This mutation has been identified in diffuse large B-cell lymphoma and is a statistically significant hotspot (PMID: 23872306). In vitro studies with HEK293T cells expressing STAT3 E616del demonstrate that the mutation is activating as measured by increased reporter activity in non-stimulated conditions compared to wildtype (PMID: 29378236).</t>
  </si>
  <si>
    <t>MYD88</t>
  </si>
  <si>
    <t>ENST00000650905</t>
  </si>
  <si>
    <t>p.M27I</t>
  </si>
  <si>
    <t>c.81G&gt;C</t>
  </si>
  <si>
    <t>3:g.38138781G&gt;C</t>
  </si>
  <si>
    <t>p.R337C</t>
  </si>
  <si>
    <t>c.1009C&gt;T</t>
  </si>
  <si>
    <t>17:g.7670700G&gt;A</t>
  </si>
  <si>
    <t>The TP53 R337C mutation is located in the protein's oligomerization domain (PMID: 17311302). In vitro and structural studies have demonstrated that this mutation is inactivating, as evidenced by the mutant's ability to inhibit transcriptional activity by destabilizing the p53 tetramer, as well as its inability to oligomerize, leading to decreased transactivation of TP53 target genes, decreased TP53 acetylation and decreased recruitment of p300 in the mutant compared to wildtype (PMID: 19454241, 11753428, 16007150, 19106109).</t>
  </si>
  <si>
    <t>CTGCCTA</t>
  </si>
  <si>
    <t>p.A502_Y503dup</t>
  </si>
  <si>
    <t>c.1504_1509dup</t>
  </si>
  <si>
    <t>TGCCTA</t>
  </si>
  <si>
    <t>4:g.54726012_54726013insTGCCTA</t>
  </si>
  <si>
    <t>The KIT A502_Y503dup alteration occurs in the extracellular domain in exon 9 of the protein. This mutation is found in gastrointestinal stromal tumors (GIST) and pediatric mastocytosis (PMID: 16954519, 17699867, 25239608, 16954519, 18955458, 21527588, 22350270, 19865100). Biological characterization of this variant in Ba/F3 and CHO cells demonstrated that this alteration is activating and promotes growth, as evidenced by pathway activation and factor-independent proliferation (PMID: 16954519, 17699867, 25239608, 18955458). In vitro studies of cells expressing A502_Y503dup suggest that this variant is sensitive to sunitinib but may be resistant to imatinib, as measured by protein activation and cell proliferation upon drug treatment (PMID: 25239608). In a Phase II clinical study in imatinib-resistant patients, 14 of 16 patients with this alteration achieved a clinical response to suntinib therapy (5 partial responses, 9 stable disease, 2 progressive disease) (PMID: 18955458).</t>
  </si>
  <si>
    <t>p.S215*</t>
  </si>
  <si>
    <t>c.644C&gt;A</t>
  </si>
  <si>
    <t>13:g.48360053C&gt;A</t>
  </si>
  <si>
    <t>c.68-2A&gt;C</t>
  </si>
  <si>
    <t>3:g.52409610T&gt;G</t>
  </si>
  <si>
    <t>BAP1 truncating mutations produce several forms of C-terminally truncated BAP1 proteins with loss of the nuclear localization signal (PMID: 21874000). These mutations have been found in hepatocellular cancer, head and neck squamous cell cancer, lung cancer, renal clear cell cancer, pleural mesothelioma and uveal melanoma. Expression of a BAP1 truncation mutant in lung cancer cells demonstrated that it is unable to localize to the nucleus and nuclear loss of BAP1 in lung cancer cell lines was oncogenic as measured by the reduced ability to suppress the cell cycle (PMID: 18757409).</t>
  </si>
  <si>
    <t>p.S249C</t>
  </si>
  <si>
    <t>c.746C&gt;G</t>
  </si>
  <si>
    <t>4:g.1801841C&gt;G</t>
  </si>
  <si>
    <t>The FGFR3 S249C mutation is located in the extracellular domain of the protein. This mutation has been found in bladder cancer (PMID: 28572459). Expression of this mutation in murine fibroblast and bladder cell lines demonstrated that it is activating as measured by increased protein and pathway activation, colony formation, and tumor formation in a xenograft model compared to wildtype (PMID: 16338952, 19749790). A patient with urothelial carcinoma harboring the FGFR3 S249C mutation had a confirmed response to the highly selective, irreversible FGFR1–4 inhibitor futibatinib (PMID 34551969). In the Phase II FIGHT-207 trial examining pemigatinib treatment with patients harboring FGFR3 S249C, three patients with bladder cancer and one patient with cancer of unknown primary demonstrated progressive disease, and four patients with bladder cancer and one patient with cancer of unknown primary demonstrated stable disease (Abstract: Rodon et al. Abstract# CT016. AACR 2023. https://aacrjournals.org/cancerres/article/83/8_Supplement/CT016/725419).</t>
  </si>
  <si>
    <t>p.R282P</t>
  </si>
  <si>
    <t>c.845G&gt;C</t>
  </si>
  <si>
    <t>17:g.7673775C&gt;G</t>
  </si>
  <si>
    <t>The TP53 R282P mutation is located in the DNA-binding domain of the protein. This mutation has been identified in squamous cell carcinoma and is a statistically significant hotspot (PMID: 7952630). In vivo studies with yeast expressing TP53 R282P demonstrated that the mutation is inactivating as measured by the loss of transactivational activity as compared to wildtype (PMID: 27328919, 12826609). In vitro studies with various human cancer cell lines expressing TP53 R282P also demonstrated the mutation is inactivating as measured by reduced growth suppression activity as compared to wildtype (PMID: 29979965, 30224644).</t>
  </si>
  <si>
    <t>p.E394K</t>
  </si>
  <si>
    <t>c.1180G&gt;A</t>
  </si>
  <si>
    <t>22:g.28695789C&gt;T</t>
  </si>
  <si>
    <t>p.E57D</t>
  </si>
  <si>
    <t>c.171A&gt;C</t>
  </si>
  <si>
    <t>1:g.26696574A&gt;C</t>
  </si>
  <si>
    <t>p.S58R</t>
  </si>
  <si>
    <t>c.172A&gt;C</t>
  </si>
  <si>
    <t>1:g.26696575A&gt;C</t>
  </si>
  <si>
    <t>p.K71T</t>
  </si>
  <si>
    <t>c.212A&gt;C</t>
  </si>
  <si>
    <t>1:g.26696615A&gt;C</t>
  </si>
  <si>
    <t>p.N80T</t>
  </si>
  <si>
    <t>c.239A&gt;C</t>
  </si>
  <si>
    <t>1:g.26696642A&gt;C</t>
  </si>
  <si>
    <t>p.N80K</t>
  </si>
  <si>
    <t>c.240T&gt;G</t>
  </si>
  <si>
    <t>1:g.26696643T&gt;G</t>
  </si>
  <si>
    <t>p.N115T</t>
  </si>
  <si>
    <t>c.344A&gt;C</t>
  </si>
  <si>
    <t>1:g.26696747A&gt;C</t>
  </si>
  <si>
    <t>p.D130E</t>
  </si>
  <si>
    <t>c.390T&gt;G</t>
  </si>
  <si>
    <t>1:g.26696793T&gt;G</t>
  </si>
  <si>
    <t>p.S256R</t>
  </si>
  <si>
    <t>c.766A&gt;C</t>
  </si>
  <si>
    <t>1:g.26697169A&gt;C</t>
  </si>
  <si>
    <t>p.F266V</t>
  </si>
  <si>
    <t>c.796T&gt;G</t>
  </si>
  <si>
    <t>1:g.26697199T&gt;G</t>
  </si>
  <si>
    <t>p.N296H</t>
  </si>
  <si>
    <t>c.886A&gt;C</t>
  </si>
  <si>
    <t>1:g.26697289A&gt;C</t>
  </si>
  <si>
    <t>p.Q297P</t>
  </si>
  <si>
    <t>c.890A&gt;C</t>
  </si>
  <si>
    <t>1:g.26697293A&gt;C</t>
  </si>
  <si>
    <t>p.Y311D</t>
  </si>
  <si>
    <t>c.931T&gt;G</t>
  </si>
  <si>
    <t>1:g.26697334T&gt;G</t>
  </si>
  <si>
    <t>p.Y1555S</t>
  </si>
  <si>
    <t>c.4664A&gt;C</t>
  </si>
  <si>
    <t>1:g.26774891A&gt;C</t>
  </si>
  <si>
    <t>p.M1564L</t>
  </si>
  <si>
    <t>c.4690A&gt;C</t>
  </si>
  <si>
    <t>1:g.26774917A&gt;C</t>
  </si>
  <si>
    <t>p.I64S</t>
  </si>
  <si>
    <t>c.191T&gt;G</t>
  </si>
  <si>
    <t>1:g.38859456A&gt;C</t>
  </si>
  <si>
    <t>p.C52G</t>
  </si>
  <si>
    <t>c.154T&gt;G</t>
  </si>
  <si>
    <t>1:g.38859493A&gt;C</t>
  </si>
  <si>
    <t>p.V44G</t>
  </si>
  <si>
    <t>c.131T&gt;G</t>
  </si>
  <si>
    <t>1:g.38859516A&gt;C</t>
  </si>
  <si>
    <t>p.E34D</t>
  </si>
  <si>
    <t>c.102A&gt;C</t>
  </si>
  <si>
    <t>1:g.38859545T&gt;G</t>
  </si>
  <si>
    <t>p.K17T</t>
  </si>
  <si>
    <t>c.50A&gt;C</t>
  </si>
  <si>
    <t>1:g.85276303T&gt;G</t>
  </si>
  <si>
    <t>p.F180V</t>
  </si>
  <si>
    <t>c.538T&gt;G</t>
  </si>
  <si>
    <t>1:g.226736921A&gt;C</t>
  </si>
  <si>
    <t>p.Q314H</t>
  </si>
  <si>
    <t>c.942G&gt;T</t>
  </si>
  <si>
    <t>2:g.47414418G&gt;T</t>
  </si>
  <si>
    <t>p.V507M</t>
  </si>
  <si>
    <t>c.1518_1519inv</t>
  </si>
  <si>
    <t>2:g.214767531_214767532delinsTG</t>
  </si>
  <si>
    <t>c.340+2T&gt;G</t>
  </si>
  <si>
    <t>3:g.10142189T&gt;G</t>
  </si>
  <si>
    <t>c.2T&gt;G</t>
  </si>
  <si>
    <t>3:g.52409877A&gt;C</t>
  </si>
  <si>
    <t>c.-95T&gt;G</t>
  </si>
  <si>
    <t>5:g.1295084A&gt;C</t>
  </si>
  <si>
    <t>c.-140T&gt;G</t>
  </si>
  <si>
    <t>5:g.1295129A&gt;C</t>
  </si>
  <si>
    <t>c.-147T&gt;G</t>
  </si>
  <si>
    <t>5:g.1295136A&gt;C</t>
  </si>
  <si>
    <t>c.-157T&gt;G</t>
  </si>
  <si>
    <t>5:g.1295146A&gt;C</t>
  </si>
  <si>
    <t>c.-189A&gt;C</t>
  </si>
  <si>
    <t>5:g.1295178T&gt;G</t>
  </si>
  <si>
    <t>c.-199T&gt;G</t>
  </si>
  <si>
    <t>5:g.1295188A&gt;C</t>
  </si>
  <si>
    <t>p.D22A</t>
  </si>
  <si>
    <t>c.65A&gt;C</t>
  </si>
  <si>
    <t>7:g.140924639T&gt;G</t>
  </si>
  <si>
    <t>p.L18R</t>
  </si>
  <si>
    <t>c.53T&gt;G</t>
  </si>
  <si>
    <t>7:g.140924651A&gt;C</t>
  </si>
  <si>
    <t>p.N5T</t>
  </si>
  <si>
    <t>c.14A&gt;C</t>
  </si>
  <si>
    <t>9:g.22008940T&gt;G</t>
  </si>
  <si>
    <t>p.Y1316D</t>
  </si>
  <si>
    <t>c.3946T&gt;G</t>
  </si>
  <si>
    <t>9:g.95447310A&gt;C</t>
  </si>
  <si>
    <t>p.P2415del</t>
  </si>
  <si>
    <t>c.7244_7246del</t>
  </si>
  <si>
    <t>GTG</t>
  </si>
  <si>
    <t>9:g.136496493_136496495del</t>
  </si>
  <si>
    <t>The NOTCH1 P2415del mutation occurs within the C-terminal proline, glutamic acid, serine, threonine-rich (PEST) domain, which is necessary for regulating the stability of cleaved-intracellular NOTCH1 by recruiting proteins that target it for ubiquitination and degradation (PMID: 24651013). PEST domain loss of function can thereby lead to aberrant, oncogenic accumulation of cleaved intracellular NOTCH1 (PMID: 21948802). Breast cancer PDX models and T-ALL cell lines with naturally occurring disruptions to the PEST domain have increased intracellular NOTCH1 half-life and increased NOTCH1-dependent gene expression (PMID: 15472075, 25564152) suggesting that other mechanisms of disrupting the PEST domain, such as the P2415del mutation, may have similar consequences.</t>
  </si>
  <si>
    <t>p.C1345W</t>
  </si>
  <si>
    <t>c.4035T&gt;G</t>
  </si>
  <si>
    <t>9:g.136505861A&gt;C</t>
  </si>
  <si>
    <t>p.I471S</t>
  </si>
  <si>
    <t>c.1412T&gt;G</t>
  </si>
  <si>
    <t>9:g.136517781A&gt;C</t>
  </si>
  <si>
    <t>p.T277K</t>
  </si>
  <si>
    <t>c.830C&gt;A</t>
  </si>
  <si>
    <t>10:g.87960922C&gt;A</t>
  </si>
  <si>
    <t>The PTEN T277A mutation is located between the C2 and phosphatase domains of the protein. This mutation is located at a statistically significant hotspot (PMID: 26619011) There is conflicting functional data for this mutation. Expression of this mutation in vitro demonstrated that it was likely neutral as measured by no change in protein phosphatase activity compared to wildtype. However, expression of this mutation in isolated glioma cells demonstrated that it was inactivating as measured by protein mislocalization and increased downstream pathway activation compared to wildtype (PMID: 28263967).</t>
  </si>
  <si>
    <t>p.L2135V</t>
  </si>
  <si>
    <t>c.6403T&gt;G</t>
  </si>
  <si>
    <t>12:g.49041367A&gt;C</t>
  </si>
  <si>
    <t>p.T2123P</t>
  </si>
  <si>
    <t>c.6367A&gt;C</t>
  </si>
  <si>
    <t>12:g.49041403T&gt;G</t>
  </si>
  <si>
    <t>p.Q827H</t>
  </si>
  <si>
    <t>c.2481A&gt;C</t>
  </si>
  <si>
    <t>12:g.49051202T&gt;G</t>
  </si>
  <si>
    <t>p.L653R</t>
  </si>
  <si>
    <t>c.1958T&gt;G</t>
  </si>
  <si>
    <t>12:g.49051725A&gt;C</t>
  </si>
  <si>
    <t>p.M644R</t>
  </si>
  <si>
    <t>c.1931T&gt;G</t>
  </si>
  <si>
    <t>12:g.49051752A&gt;C</t>
  </si>
  <si>
    <t>p.E641D</t>
  </si>
  <si>
    <t>c.1923A&gt;C</t>
  </si>
  <si>
    <t>12:g.49051760T&gt;G</t>
  </si>
  <si>
    <t>p.V94G</t>
  </si>
  <si>
    <t>c.281T&gt;G</t>
  </si>
  <si>
    <t>13:g.40665932A&gt;C</t>
  </si>
  <si>
    <t>p.N73T</t>
  </si>
  <si>
    <t>c.218A&gt;C</t>
  </si>
  <si>
    <t>13:g.40665995T&gt;G</t>
  </si>
  <si>
    <t>p.F1921V</t>
  </si>
  <si>
    <t>c.5761T&gt;G</t>
  </si>
  <si>
    <t>16:g.3729286A&gt;C</t>
  </si>
  <si>
    <t>p.L539R</t>
  </si>
  <si>
    <t>c.1616T&gt;G</t>
  </si>
  <si>
    <t>17:g.39471448T&gt;G</t>
  </si>
  <si>
    <t>p.L554V</t>
  </si>
  <si>
    <t>c.1660T&gt;G</t>
  </si>
  <si>
    <t>17:g.39471492T&gt;G</t>
  </si>
  <si>
    <t>p.F73V</t>
  </si>
  <si>
    <t>c.217T&gt;G</t>
  </si>
  <si>
    <t>19:g.16325357T&gt;G</t>
  </si>
  <si>
    <t>p.F112C</t>
  </si>
  <si>
    <t>c.335T&gt;G</t>
  </si>
  <si>
    <t>19:g.16325475T&gt;G</t>
  </si>
  <si>
    <t>p.F333C</t>
  </si>
  <si>
    <t>c.998T&gt;G</t>
  </si>
  <si>
    <t>19:g.19145906A&gt;C</t>
  </si>
  <si>
    <t>p.K319Q</t>
  </si>
  <si>
    <t>c.955A&gt;C</t>
  </si>
  <si>
    <t>19:g.19145949T&gt;G</t>
  </si>
  <si>
    <t>p.S317R</t>
  </si>
  <si>
    <t>c.949A&gt;C</t>
  </si>
  <si>
    <t>19:g.19145955T&gt;G</t>
  </si>
  <si>
    <t>p.S310A</t>
  </si>
  <si>
    <t>c.928T&gt;G</t>
  </si>
  <si>
    <t>19:g.19145976A&gt;C</t>
  </si>
  <si>
    <t>p.L270V</t>
  </si>
  <si>
    <t>c.808T&gt;G</t>
  </si>
  <si>
    <t>19:g.19146346A&gt;C</t>
  </si>
  <si>
    <t>p.T1541P</t>
  </si>
  <si>
    <t>c.4621A&gt;C</t>
  </si>
  <si>
    <t>19:g.42294985A&gt;C</t>
  </si>
  <si>
    <t>p.S1563R</t>
  </si>
  <si>
    <t>c.4687A&gt;C</t>
  </si>
  <si>
    <t>19:g.42295051A&gt;C</t>
  </si>
  <si>
    <t>p.K272T</t>
  </si>
  <si>
    <t>19:g.50402510A&gt;C</t>
  </si>
  <si>
    <t>p.K373E</t>
  </si>
  <si>
    <t>c.1117A&gt;G</t>
  </si>
  <si>
    <t>22:g.28695852T&gt;C</t>
  </si>
  <si>
    <t>The CHEK2 K373E mutation is located in the kinase domain of the CHEK2 protein. This mutation has been found in familial breast cancer, among others (PMID: 27716909). In vitro studies have demonstrated that this mutation is likely inactivating as measured by decreased kinase activity, autophosphorylation and sensitivity to DNA damage compared to wildtype (PMID: 27716909).</t>
  </si>
  <si>
    <t>TGCA</t>
  </si>
  <si>
    <t>p.Q80dup</t>
  </si>
  <si>
    <t>c.237_239dup</t>
  </si>
  <si>
    <t>X:g.67545316_67545317insGCA</t>
  </si>
  <si>
    <t>TGCAGCA</t>
  </si>
  <si>
    <t>p.Q79_Q80dup</t>
  </si>
  <si>
    <t>c.234_239dup</t>
  </si>
  <si>
    <t>GCAGCA</t>
  </si>
  <si>
    <t>X:g.67545316_67545317insGCAGCA</t>
  </si>
  <si>
    <t>TGGCGGCGGCGGCGGCGGCGGCGGCGGCGGC</t>
  </si>
  <si>
    <t>p.G464_G473del</t>
  </si>
  <si>
    <t>c.1391_1420del</t>
  </si>
  <si>
    <t>GGCGGCGGCGGCGGCGGCGGCGGCGGCGGC</t>
  </si>
  <si>
    <t>X:g.67546515_67546544del</t>
  </si>
  <si>
    <t>TGGCGGCGGCGGCGGCGGCGGCGGCGGCGGCGGCGGC</t>
  </si>
  <si>
    <t>p.G462_G473del</t>
  </si>
  <si>
    <t>c.1385_1420del</t>
  </si>
  <si>
    <t>GGCGGCGGCGGCGGCGGCGGCGGCGGCGGCGGCGGC</t>
  </si>
  <si>
    <t>X:g.67546515_67546550del</t>
  </si>
  <si>
    <t>CGCT</t>
  </si>
  <si>
    <t>p.Q2248del</t>
  </si>
  <si>
    <t>c.6743_6745del</t>
  </si>
  <si>
    <t>GCT</t>
  </si>
  <si>
    <t>16:g.3728302_3728304del</t>
  </si>
  <si>
    <t>p.K464N</t>
  </si>
  <si>
    <t>c.1392G&gt;T</t>
  </si>
  <si>
    <t>22:g.28694101C&gt;A</t>
  </si>
  <si>
    <t>p.Q80del</t>
  </si>
  <si>
    <t>c.237_239del</t>
  </si>
  <si>
    <t>X:g.67545317_67545319del</t>
  </si>
  <si>
    <t>TGGCGGC</t>
  </si>
  <si>
    <t>p.G472_G473del</t>
  </si>
  <si>
    <t>c.1415_1420del</t>
  </si>
  <si>
    <t>GGCGGC</t>
  </si>
  <si>
    <t>X:g.67546515_67546520del</t>
  </si>
  <si>
    <t>TGGCGGCGGCGGCGGCGGCGGCGGCGGCGGCGGC</t>
  </si>
  <si>
    <t>p.G463_G473del</t>
  </si>
  <si>
    <t>c.1388_1420del</t>
  </si>
  <si>
    <t>GGCGGCGGCGGCGGCGGCGGCGGCGGCGGCGGC</t>
  </si>
  <si>
    <t>X:g.67546515_67546547del</t>
  </si>
  <si>
    <t>p.I43S</t>
  </si>
  <si>
    <t>c.128T&gt;G</t>
  </si>
  <si>
    <t>7:g.140924576A&gt;C</t>
  </si>
  <si>
    <t>p.P172S</t>
  </si>
  <si>
    <t>c.514C&gt;T</t>
  </si>
  <si>
    <t>11:g.125633252C&gt;T</t>
  </si>
  <si>
    <t>p.D155N</t>
  </si>
  <si>
    <t>c.463G&gt;A</t>
  </si>
  <si>
    <t>19:g.3113471G&gt;A</t>
  </si>
  <si>
    <t>TGCAGCAGCAGCAGCAGCAGCAGCA</t>
  </si>
  <si>
    <t>p.Q73_Q80del</t>
  </si>
  <si>
    <t>c.216_239del</t>
  </si>
  <si>
    <t>GCAGCAGCAGCAGCAGCAGCAGCA</t>
  </si>
  <si>
    <t>X:g.67545317_67545340del</t>
  </si>
  <si>
    <t>p.C1345G</t>
  </si>
  <si>
    <t>c.4033T&gt;G</t>
  </si>
  <si>
    <t>9:g.136505863A&gt;C</t>
  </si>
  <si>
    <t>p.L341V</t>
  </si>
  <si>
    <t>c.1021T&gt;G</t>
  </si>
  <si>
    <t>19:g.19145883A&gt;C</t>
  </si>
  <si>
    <t>p.T306P</t>
  </si>
  <si>
    <t>c.916A&gt;C</t>
  </si>
  <si>
    <t>19:g.19145988T&gt;G</t>
  </si>
  <si>
    <t>AGCA</t>
  </si>
  <si>
    <t>p.Q58_Q59delinsL</t>
  </si>
  <si>
    <t>c.173_176delinsT</t>
  </si>
  <si>
    <t>X:g.67545320_67545322del</t>
  </si>
  <si>
    <t>p.G473dup</t>
  </si>
  <si>
    <t>c.1418_1420dup</t>
  </si>
  <si>
    <t>X:g.67546514_67546515insGGC</t>
  </si>
  <si>
    <t>p.V446A</t>
  </si>
  <si>
    <t>c.1337T&gt;C</t>
  </si>
  <si>
    <t>5:g.236504T&gt;C</t>
  </si>
  <si>
    <t>p.L649Efs*4</t>
  </si>
  <si>
    <t>c.1945_1946del</t>
  </si>
  <si>
    <t>5:g.256369_256370del</t>
  </si>
  <si>
    <t>p.K1773Sfs*3</t>
  </si>
  <si>
    <t>c.5318del</t>
  </si>
  <si>
    <t>11:g.108301783del</t>
  </si>
  <si>
    <t>TGCAGCAGCAGCA</t>
  </si>
  <si>
    <t>p.Q77_Q80dup</t>
  </si>
  <si>
    <t>c.228_239dup</t>
  </si>
  <si>
    <t>GCAGCAGCAGCA</t>
  </si>
  <si>
    <t>X:g.67545316_67545317insGCAGCAGCAGCA</t>
  </si>
  <si>
    <t>TGCAGCAGCAGCAGCA</t>
  </si>
  <si>
    <t>p.Q76_Q80dup</t>
  </si>
  <si>
    <t>c.225_239dup</t>
  </si>
  <si>
    <t>GCAGCAGCAGCAGCA</t>
  </si>
  <si>
    <t>X:g.67545316_67545317insGCAGCAGCAGCAGCA</t>
  </si>
  <si>
    <t>TGCAGCAGCAGCAGCAGCA</t>
  </si>
  <si>
    <t>p.Q75_Q80dup</t>
  </si>
  <si>
    <t>c.222_239dup</t>
  </si>
  <si>
    <t>GCAGCAGCAGCAGCAGCA</t>
  </si>
  <si>
    <t>X:g.67545316_67545317insGCAGCAGCAGCAGCAGCA</t>
  </si>
  <si>
    <t>TGCAGCAGCAGCAGCAGCAGCA</t>
  </si>
  <si>
    <t>p.Q74_Q80dup</t>
  </si>
  <si>
    <t>c.219_239dup</t>
  </si>
  <si>
    <t>GCAGCAGCAGCAGCAGCAGCA</t>
  </si>
  <si>
    <t>X:g.67545316_67545317insGCAGCAGCAGCAGCAGCAGCA</t>
  </si>
  <si>
    <t>p.Q73_Q80dup</t>
  </si>
  <si>
    <t>c.216_239dup</t>
  </si>
  <si>
    <t>X:g.67545316_67545317insGCAGCAGCAGCAGCAGCAGCAGCA</t>
  </si>
  <si>
    <t>TGCTGCAGCAGCAGCAGCAGCAGCAGCA</t>
  </si>
  <si>
    <t>p.L57_Q58insLQQQQQQQQ</t>
  </si>
  <si>
    <t>c.172_173insTGCAGCAGCAGCAGCAGCAGCAGCAGC</t>
  </si>
  <si>
    <t>GCTGCAGCAGCAGCAGCAGCAGCAGCA</t>
  </si>
  <si>
    <t>X:g.67545316_67545317insGCTGCAGCAGCAGCAGCAGCAGCAGCA</t>
  </si>
  <si>
    <t>The AR Q58_Q59insL mutation is located in the amino-terminal domain of the protein. This mutation was found in the germline of an individual with minor androgen insensitivity syndrome. Expression of this mutation in a simian cell line demonstrated that it is likely inactivating as measured by decreased AR transcriptional activity compared to wildtype (PMID: 25500996).</t>
  </si>
  <si>
    <t>p.E863K</t>
  </si>
  <si>
    <t>c.2587G&gt;A</t>
  </si>
  <si>
    <t>2:g.25235717C&gt;T</t>
  </si>
  <si>
    <t>p.R465Q</t>
  </si>
  <si>
    <t>5:g.236561G&gt;A</t>
  </si>
  <si>
    <t>p.G431S</t>
  </si>
  <si>
    <t>c.1291_1293delinsAGT</t>
  </si>
  <si>
    <t>19:g.1619349_1619351delinsACT</t>
  </si>
  <si>
    <t>TGCAGCAGCA</t>
  </si>
  <si>
    <t>p.Q78_Q80dup</t>
  </si>
  <si>
    <t>c.231_239dup</t>
  </si>
  <si>
    <t>GCAGCAGCA</t>
  </si>
  <si>
    <t>X:g.67545316_67545317insGCAGCAGCA</t>
  </si>
  <si>
    <t>p.Q74_Q80del</t>
  </si>
  <si>
    <t>c.219_239del</t>
  </si>
  <si>
    <t>X:g.67545317_67545337del</t>
  </si>
  <si>
    <t>p.F336L</t>
  </si>
  <si>
    <t>c.1008C&gt;A</t>
  </si>
  <si>
    <t>2:g.25247597G&gt;T</t>
  </si>
  <si>
    <t>p.E113Rfs*15</t>
  </si>
  <si>
    <t>c.336del</t>
  </si>
  <si>
    <t>5:g.1294550del</t>
  </si>
  <si>
    <t>p.L57Q</t>
  </si>
  <si>
    <t>c.170T&gt;A</t>
  </si>
  <si>
    <t>X:g.67545316T&gt;A</t>
  </si>
  <si>
    <t>The AR L57Q mutation occurs within the amino-terminal domain of the protein. This mutation is found in prostate cancer. Expression of the L57Q mutation in simian cell lines demonstrated that it is inactivating as measured by decreased AR transcriptional activity compared to wildtype (PMID: 22403669).</t>
  </si>
  <si>
    <t>p.Q77_Q80del</t>
  </si>
  <si>
    <t>c.228_239del</t>
  </si>
  <si>
    <t>X:g.67545317_67545328del</t>
  </si>
  <si>
    <t>p.Q76_Q80del</t>
  </si>
  <si>
    <t>c.225_239del</t>
  </si>
  <si>
    <t>X:g.67545317_67545331del</t>
  </si>
  <si>
    <t>TGGCGGCGGC</t>
  </si>
  <si>
    <t>p.G471_G473del</t>
  </si>
  <si>
    <t>c.1412_1420del</t>
  </si>
  <si>
    <t>GGCGGCGGC</t>
  </si>
  <si>
    <t>X:g.67546515_67546523del</t>
  </si>
  <si>
    <t>p.G1965C</t>
  </si>
  <si>
    <t>c.5893G&gt;T</t>
  </si>
  <si>
    <t>X:g.77599474C&gt;A</t>
  </si>
  <si>
    <t>p.D86N</t>
  </si>
  <si>
    <t>c.256G&gt;A</t>
  </si>
  <si>
    <t>9:g.22006148C&gt;T</t>
  </si>
  <si>
    <t>The CDKN2B D86N mutation is located in the cell cycle inhibitory region of the protein. This mutation has been found as a germline mutation in familial renal cell carcinoma (PMID: 25873077). Expression of this mutation in a renal cancer cell line demonstrated that it is inactivating as measured by decreased protein activity and increased colony formation compared to wildtype (PMID: 25873077, 23715670).</t>
  </si>
  <si>
    <t>p.Q176H</t>
  </si>
  <si>
    <t>c.528G&gt;C</t>
  </si>
  <si>
    <t>5:g.225954G&gt;C</t>
  </si>
  <si>
    <t>p.L494K</t>
  </si>
  <si>
    <t>c.1480_1481delinsAA</t>
  </si>
  <si>
    <t>15:g.88032961_88032962delinsTT</t>
  </si>
  <si>
    <t>p.R310C</t>
  </si>
  <si>
    <t>c.928C&gt;T</t>
  </si>
  <si>
    <t>3:g.179203658C&gt;T</t>
  </si>
  <si>
    <t>p.D932V</t>
  </si>
  <si>
    <t>c.2795A&gt;T</t>
  </si>
  <si>
    <t>9:g.132897441T&gt;A</t>
  </si>
  <si>
    <t>p.R1758H</t>
  </si>
  <si>
    <t>c.5273G&gt;A</t>
  </si>
  <si>
    <t>9:g.136502383C&gt;T</t>
  </si>
  <si>
    <t>p.A1237V</t>
  </si>
  <si>
    <t>c.3710C&gt;T</t>
  </si>
  <si>
    <t>16:g.2081694C&gt;T</t>
  </si>
  <si>
    <t>p.T541M</t>
  </si>
  <si>
    <t>c.1622C&gt;T</t>
  </si>
  <si>
    <t>16:g.81908480C&gt;T</t>
  </si>
  <si>
    <t>p.D194N</t>
  </si>
  <si>
    <t>19:g.1220488G&gt;A</t>
  </si>
  <si>
    <t>The STK11 D194Y mutation is located in the kinase domain of the protein. In vitro studies demonstrated that the mutant exhibits reduced phosphorylation of AMPK, a known target of STK11 (PMID: 26917230). In vitro studies with HEK293 cells expressing STK11 D194Y demonstrate that the mutation is inactivating as measured by loss of kinase activity and decreased TP53-mediated transcriptional activity compared to wildtype (PMID: 34849607).</t>
  </si>
  <si>
    <t>TGCAGCAGCAGCAGCAGCAGCAGCAGCA</t>
  </si>
  <si>
    <t>p.Q72_Q80dup</t>
  </si>
  <si>
    <t>c.213_239dup</t>
  </si>
  <si>
    <t>GCAGCAGCAGCAGCAGCAGCAGCAGCA</t>
  </si>
  <si>
    <t>X:g.67545316_67545317insGCAGCAGCAGCAGCAGCAGCAGCAGCA</t>
  </si>
  <si>
    <t>p.D437Rfs*54</t>
  </si>
  <si>
    <t>c.1308dup</t>
  </si>
  <si>
    <t>1:g.77962805_77962806insT</t>
  </si>
  <si>
    <t>p.G45D</t>
  </si>
  <si>
    <t>c.134G&gt;A</t>
  </si>
  <si>
    <t>2:g.47783367G&gt;A</t>
  </si>
  <si>
    <t>c.-81C&gt;T</t>
  </si>
  <si>
    <t>5:g.1295070G&gt;A</t>
  </si>
  <si>
    <t>p.V194M</t>
  </si>
  <si>
    <t>6:g.44261737C&gt;T</t>
  </si>
  <si>
    <t>p.T87I</t>
  </si>
  <si>
    <t>c.260C&gt;T</t>
  </si>
  <si>
    <t>6:g.127148810C&gt;T</t>
  </si>
  <si>
    <t>p.S3046R</t>
  </si>
  <si>
    <t>c.9136A&gt;C</t>
  </si>
  <si>
    <t>11:g.108365473A&gt;C</t>
  </si>
  <si>
    <t>AGCT</t>
  </si>
  <si>
    <t>p.Q4221del</t>
  </si>
  <si>
    <t>c.12662_12664del</t>
  </si>
  <si>
    <t>12:g.49032041_49032043del</t>
  </si>
  <si>
    <t>GTGC</t>
  </si>
  <si>
    <t>p.Q3745del</t>
  </si>
  <si>
    <t>c.11235_11237del</t>
  </si>
  <si>
    <t>TGC</t>
  </si>
  <si>
    <t>12:g.49033468_49033470del</t>
  </si>
  <si>
    <t>TTGC</t>
  </si>
  <si>
    <t>p.Q3612del</t>
  </si>
  <si>
    <t>c.10821_10823del</t>
  </si>
  <si>
    <t>12:g.49033882_49033884del</t>
  </si>
  <si>
    <t>p.R2860H</t>
  </si>
  <si>
    <t>c.8579G&gt;A</t>
  </si>
  <si>
    <t>12:g.49038777C&gt;T</t>
  </si>
  <si>
    <t>p.G1099R</t>
  </si>
  <si>
    <t>c.3295G&gt;A</t>
  </si>
  <si>
    <t>12:g.49050293C&gt;T</t>
  </si>
  <si>
    <t>CCA</t>
  </si>
  <si>
    <t>p.V1446Gfs*3</t>
  </si>
  <si>
    <t>c.4337_4338del</t>
  </si>
  <si>
    <t>12:g.132643513_132643514del</t>
  </si>
  <si>
    <t>CGAG</t>
  </si>
  <si>
    <t>p.E115del</t>
  </si>
  <si>
    <t>c.343_345del</t>
  </si>
  <si>
    <t>16:g.2170713_2170715del</t>
  </si>
  <si>
    <t>p.T1932P</t>
  </si>
  <si>
    <t>c.5794A&gt;C</t>
  </si>
  <si>
    <t>16:g.3729253T&gt;G</t>
  </si>
  <si>
    <t>p.G328R</t>
  </si>
  <si>
    <t>c.982G&gt;C</t>
  </si>
  <si>
    <t>19:g.19145922C&gt;G</t>
  </si>
  <si>
    <t>p.R201W</t>
  </si>
  <si>
    <t>c.601C&gt;T</t>
  </si>
  <si>
    <t>19:g.42287563C&gt;T</t>
  </si>
  <si>
    <t>The CIC R201W mutation is located in the DNA binding domain of the protein. This mutation has been found in oligodendrogliomas, among other cancers (PMID: 25277207, 22072542). In vitro studies have demonstrated that this mutation is likely inactivating as measured by decreased transcriptional activity and colony formation compared to wildtype (PMID: 28278156).</t>
  </si>
  <si>
    <t>p.E346K</t>
  </si>
  <si>
    <t>c.1036G&gt;A</t>
  </si>
  <si>
    <t>19:g.50403118G&gt;A</t>
  </si>
  <si>
    <t>p.Q412H</t>
  </si>
  <si>
    <t>c.1236G&gt;T</t>
  </si>
  <si>
    <t>1:g.26729749G&gt;T</t>
  </si>
  <si>
    <t>p.S1182I</t>
  </si>
  <si>
    <t>c.3545G&gt;T</t>
  </si>
  <si>
    <t>1:g.26772817G&gt;T</t>
  </si>
  <si>
    <t>p.G1996D</t>
  </si>
  <si>
    <t>c.5987G&gt;A</t>
  </si>
  <si>
    <t>1:g.26779885G&gt;A</t>
  </si>
  <si>
    <t>p.N184D</t>
  </si>
  <si>
    <t>c.550A&gt;G</t>
  </si>
  <si>
    <t>1:g.119997198T&gt;C</t>
  </si>
  <si>
    <t>p.G49E</t>
  </si>
  <si>
    <t>c.146G&gt;A</t>
  </si>
  <si>
    <t>1:g.120029915C&gt;T</t>
  </si>
  <si>
    <t>p.A252V</t>
  </si>
  <si>
    <t>c.755C&gt;T</t>
  </si>
  <si>
    <t>1:g.156871660C&gt;T</t>
  </si>
  <si>
    <t>p.L139I</t>
  </si>
  <si>
    <t>c.415C&gt;A</t>
  </si>
  <si>
    <t>1:g.161362338C&gt;A</t>
  </si>
  <si>
    <t>p.R54C</t>
  </si>
  <si>
    <t>c.160C&gt;T</t>
  </si>
  <si>
    <t>1:g.226065687C&gt;T</t>
  </si>
  <si>
    <t>p.A644T</t>
  </si>
  <si>
    <t>c.1930G&gt;A</t>
  </si>
  <si>
    <t>2:g.25243904C&gt;T</t>
  </si>
  <si>
    <t>p.R474H</t>
  </si>
  <si>
    <t>c.1421G&gt;A</t>
  </si>
  <si>
    <t>2:g.25246168C&gt;T</t>
  </si>
  <si>
    <t>p.R361H</t>
  </si>
  <si>
    <t>c.1082G&gt;A</t>
  </si>
  <si>
    <t>2:g.47799065G&gt;A</t>
  </si>
  <si>
    <t>The MSH6 R361H mutation occurs between the PWWP domain and the MutS domain I of the protein. While this mutation has not been functionally validated, a patient with urothelial carcinoma harboring a MSH6 R361H mutation had loss of MSH6 expression as measured by immunohistochemistry (PMID: 26674132).</t>
  </si>
  <si>
    <t>p.A156T</t>
  </si>
  <si>
    <t>c.466G&gt;A</t>
  </si>
  <si>
    <t>2:g.61499837C&gt;T</t>
  </si>
  <si>
    <t>p.A359T</t>
  </si>
  <si>
    <t>c.1075G&gt;A</t>
  </si>
  <si>
    <t>2:g.113235406C&gt;T</t>
  </si>
  <si>
    <t>p.R49H</t>
  </si>
  <si>
    <t>2:g.113246799C&gt;T</t>
  </si>
  <si>
    <t>p.R33H</t>
  </si>
  <si>
    <t>c.98G&gt;A</t>
  </si>
  <si>
    <t>2:g.113246847C&gt;T</t>
  </si>
  <si>
    <t>p.R370H</t>
  </si>
  <si>
    <t>c.1109G&gt;A</t>
  </si>
  <si>
    <t>2:g.214780765C&gt;T</t>
  </si>
  <si>
    <t>c.1418-1G&gt;T</t>
  </si>
  <si>
    <t>3:g.12585800C&gt;A</t>
  </si>
  <si>
    <t>p.K403Qfs*93</t>
  </si>
  <si>
    <t>c.1206dup</t>
  </si>
  <si>
    <t>4:g.1804453_1804454insC</t>
  </si>
  <si>
    <t>The FGFR3 K403fs*93 mutation is located in the cytoplasmic domain of the protein. In vitro studies with Ba/F3 cells expressing FGFR3 K403fs*93  demonstrate this mutation is likely neutral as measured by transformation activity and proliferation comparable to wildtype (PMID: 34272467).</t>
  </si>
  <si>
    <t>p.G493S</t>
  </si>
  <si>
    <t>c.1477G&gt;A</t>
  </si>
  <si>
    <t>4:g.1805419G&gt;A</t>
  </si>
  <si>
    <t>p.W660*</t>
  </si>
  <si>
    <t>c.1979G&gt;A</t>
  </si>
  <si>
    <t>4:g.1806276G&gt;A</t>
  </si>
  <si>
    <t>p.V901M</t>
  </si>
  <si>
    <t>c.2701G&gt;A</t>
  </si>
  <si>
    <t>4:g.54288825G&gt;A</t>
  </si>
  <si>
    <t>p.R123C</t>
  </si>
  <si>
    <t>c.367C&gt;T</t>
  </si>
  <si>
    <t>4:g.105234309C&gt;T</t>
  </si>
  <si>
    <t>p.T665Qfs*35</t>
  </si>
  <si>
    <t>c.1993del</t>
  </si>
  <si>
    <t>4:g.105235932del</t>
  </si>
  <si>
    <t>p.A1009V</t>
  </si>
  <si>
    <t>c.3026C&gt;T</t>
  </si>
  <si>
    <t>5:g.1258604G&gt;A</t>
  </si>
  <si>
    <t>p.R971C</t>
  </si>
  <si>
    <t>c.2911C&gt;T</t>
  </si>
  <si>
    <t>5:g.1260533G&gt;A</t>
  </si>
  <si>
    <t>p.W60*</t>
  </si>
  <si>
    <t>c.180G&gt;A</t>
  </si>
  <si>
    <t>5:g.1294810C&gt;T</t>
  </si>
  <si>
    <t>p.R2237*</t>
  </si>
  <si>
    <t>c.6709C&gt;T</t>
  </si>
  <si>
    <t>5:g.112842303C&gt;T</t>
  </si>
  <si>
    <t>p.D114N</t>
  </si>
  <si>
    <t>c.340G&gt;A</t>
  </si>
  <si>
    <t>6:g.37171224G&gt;A</t>
  </si>
  <si>
    <t>6:g.44260182C&gt;T</t>
  </si>
  <si>
    <t>p.L154I</t>
  </si>
  <si>
    <t>c.460C&gt;A</t>
  </si>
  <si>
    <t>6:g.44262568G&gt;T</t>
  </si>
  <si>
    <t>p.A134V</t>
  </si>
  <si>
    <t>c.401C&gt;T</t>
  </si>
  <si>
    <t>6:g.44262627G&gt;A</t>
  </si>
  <si>
    <t>p.L1167*</t>
  </si>
  <si>
    <t>c.3500del</t>
  </si>
  <si>
    <t>6:g.117359957del</t>
  </si>
  <si>
    <t>p.T931I</t>
  </si>
  <si>
    <t>c.2792C&gt;T</t>
  </si>
  <si>
    <t>6:g.117366096G&gt;A</t>
  </si>
  <si>
    <t>p.Q181H</t>
  </si>
  <si>
    <t>c.543G&gt;T</t>
  </si>
  <si>
    <t>6:g.127155347G&gt;T</t>
  </si>
  <si>
    <t>p.A264T</t>
  </si>
  <si>
    <t>c.790G&gt;A</t>
  </si>
  <si>
    <t>6:g.134173067C&gt;T</t>
  </si>
  <si>
    <t>p.A166V</t>
  </si>
  <si>
    <t>c.497C&gt;T</t>
  </si>
  <si>
    <t>6:g.134174021G&gt;A</t>
  </si>
  <si>
    <t>p.D110N</t>
  </si>
  <si>
    <t>c.328G&gt;A</t>
  </si>
  <si>
    <t>6:g.134207389C&gt;T</t>
  </si>
  <si>
    <t>p.T39M</t>
  </si>
  <si>
    <t>c.116C&gt;T</t>
  </si>
  <si>
    <t>7:g.55142313C&gt;T</t>
  </si>
  <si>
    <t>p.R143*</t>
  </si>
  <si>
    <t>c.427C&gt;T</t>
  </si>
  <si>
    <t>7:g.116699511C&gt;T</t>
  </si>
  <si>
    <t>p.V939I</t>
  </si>
  <si>
    <t>c.2815G&gt;A</t>
  </si>
  <si>
    <t>7:g.116771582G&gt;A</t>
  </si>
  <si>
    <t>p.L91M</t>
  </si>
  <si>
    <t>c.271C&gt;A</t>
  </si>
  <si>
    <t>9:g.21971088G&gt;T</t>
  </si>
  <si>
    <t>p.A933V</t>
  </si>
  <si>
    <t>c.2798C&gt;T</t>
  </si>
  <si>
    <t>9:g.95459689G&gt;A</t>
  </si>
  <si>
    <t>p.G616Afs*15</t>
  </si>
  <si>
    <t>c.1847del</t>
  </si>
  <si>
    <t>9:g.136515539del</t>
  </si>
  <si>
    <t>p.R365H</t>
  </si>
  <si>
    <t>c.1094G&gt;A</t>
  </si>
  <si>
    <t>9:g.136518596C&gt;T</t>
  </si>
  <si>
    <t>p.A145T</t>
  </si>
  <si>
    <t>c.433G&gt;A</t>
  </si>
  <si>
    <t>9:g.136523159C&gt;T</t>
  </si>
  <si>
    <t>p.T407I</t>
  </si>
  <si>
    <t>c.1220C&gt;T</t>
  </si>
  <si>
    <t>10:g.43109187C&gt;T</t>
  </si>
  <si>
    <t>p.A171V</t>
  </si>
  <si>
    <t>c.512C&gt;T</t>
  </si>
  <si>
    <t>11:g.69643929C&gt;T</t>
  </si>
  <si>
    <t>p.C2349Y</t>
  </si>
  <si>
    <t>c.7046G&gt;A</t>
  </si>
  <si>
    <t>11:g.108327715G&gt;A</t>
  </si>
  <si>
    <t>p.R2443*</t>
  </si>
  <si>
    <t>c.7327C&gt;T</t>
  </si>
  <si>
    <t>11:g.108330233C&gt;T</t>
  </si>
  <si>
    <t>p.L241P</t>
  </si>
  <si>
    <t>c.722T&gt;C</t>
  </si>
  <si>
    <t>11:g.125637452T&gt;C</t>
  </si>
  <si>
    <t>p.I471M</t>
  </si>
  <si>
    <t>c.1413T&gt;G</t>
  </si>
  <si>
    <t>11:g.125655302T&gt;G</t>
  </si>
  <si>
    <t>p.R1759H</t>
  </si>
  <si>
    <t>c.5276G&gt;A</t>
  </si>
  <si>
    <t>12:g.49043911C&gt;T</t>
  </si>
  <si>
    <t>p.A1482T</t>
  </si>
  <si>
    <t>c.4444G&gt;A</t>
  </si>
  <si>
    <t>12:g.49046399C&gt;T</t>
  </si>
  <si>
    <t>p.V547I</t>
  </si>
  <si>
    <t>c.1639G&gt;A</t>
  </si>
  <si>
    <t>12:g.57099872C&gt;T</t>
  </si>
  <si>
    <t>p.L698Cfs*94</t>
  </si>
  <si>
    <t>c.2091del</t>
  </si>
  <si>
    <t>12:g.132668438del</t>
  </si>
  <si>
    <t>p.W563*</t>
  </si>
  <si>
    <t>c.1689G&gt;A</t>
  </si>
  <si>
    <t>13:g.32333167G&gt;A</t>
  </si>
  <si>
    <t>p.R1512H</t>
  </si>
  <si>
    <t>c.4535G&gt;A</t>
  </si>
  <si>
    <t>13:g.32338890G&gt;A</t>
  </si>
  <si>
    <t>p.R821H</t>
  </si>
  <si>
    <t>c.2462G&gt;A</t>
  </si>
  <si>
    <t>14:g.95108068C&gt;T</t>
  </si>
  <si>
    <t>p.A196T</t>
  </si>
  <si>
    <t>c.586G&gt;A</t>
  </si>
  <si>
    <t>16:g.2055506G&gt;A</t>
  </si>
  <si>
    <t>p.R1240H</t>
  </si>
  <si>
    <t>c.3719G&gt;A</t>
  </si>
  <si>
    <t>16:g.2081703G&gt;A</t>
  </si>
  <si>
    <t>p.R104H</t>
  </si>
  <si>
    <t>c.311G&gt;A</t>
  </si>
  <si>
    <t>16:g.2170693G&gt;A</t>
  </si>
  <si>
    <t>p.H2384Tfs*12</t>
  </si>
  <si>
    <t>c.7150del</t>
  </si>
  <si>
    <t>16:g.3727897del</t>
  </si>
  <si>
    <t>p.S1552N</t>
  </si>
  <si>
    <t>c.4655G&gt;A</t>
  </si>
  <si>
    <t>16:g.3736109C&gt;T</t>
  </si>
  <si>
    <t>p.R1348H</t>
  </si>
  <si>
    <t>c.4043G&gt;A</t>
  </si>
  <si>
    <t>16:g.3740489C&gt;T</t>
  </si>
  <si>
    <t>p.A954T</t>
  </si>
  <si>
    <t>c.2860G&gt;A</t>
  </si>
  <si>
    <t>16:g.3770590C&gt;T</t>
  </si>
  <si>
    <t>p.P1037S</t>
  </si>
  <si>
    <t>c.3109C&gt;T</t>
  </si>
  <si>
    <t>16:g.89749860G&gt;A</t>
  </si>
  <si>
    <t>p.A746D</t>
  </si>
  <si>
    <t>c.2237C&gt;A</t>
  </si>
  <si>
    <t>16:g.89770245G&gt;T</t>
  </si>
  <si>
    <t>p.R306*</t>
  </si>
  <si>
    <t>c.916C&gt;T</t>
  </si>
  <si>
    <t>17:g.7673704G&gt;A</t>
  </si>
  <si>
    <t>p.R283H</t>
  </si>
  <si>
    <t>c.848G&gt;A</t>
  </si>
  <si>
    <t>17:g.7673772C&gt;T</t>
  </si>
  <si>
    <t>The TP53 R283Q mutation occurs in the protein's DNA binding domain. In biochemical assays, this TP53 mutant had a decreased ability to bind DNA compared to wildtype TP53 (PMID: 7651437).</t>
  </si>
  <si>
    <t>p.R2832C</t>
  </si>
  <si>
    <t>c.8494C&gt;T</t>
  </si>
  <si>
    <t>17:g.31374129C&gt;T</t>
  </si>
  <si>
    <t>p.V513I</t>
  </si>
  <si>
    <t>c.1537G&gt;A</t>
  </si>
  <si>
    <t>17:g.39471369G&gt;A</t>
  </si>
  <si>
    <t>p.R663H</t>
  </si>
  <si>
    <t>17:g.39490613G&gt;A</t>
  </si>
  <si>
    <t>p.L215M</t>
  </si>
  <si>
    <t>c.643C&gt;A</t>
  </si>
  <si>
    <t>17:g.39709881C&gt;A</t>
  </si>
  <si>
    <t>p.H584Tfs*8</t>
  </si>
  <si>
    <t>c.1749dup</t>
  </si>
  <si>
    <t>17:g.42210428_42210429insT</t>
  </si>
  <si>
    <t>p.D1131N</t>
  </si>
  <si>
    <t>c.3391G&gt;A</t>
  </si>
  <si>
    <t>17:g.43092140C&gt;T</t>
  </si>
  <si>
    <t>18:g.51065549G&gt;A</t>
  </si>
  <si>
    <t>The SMAD4 R361H mutation is located in the MH2 domain, which is an interaction surface for SMAD4 binding partners. In biochemical assays, this mutation decreased the ability of SMAD4 to interact with SMAD2, resulting in decreased anti-proliferative TGFß-mediated transcription (PMID: 11779503, 11274206, 17132729).</t>
  </si>
  <si>
    <t>p.R441C</t>
  </si>
  <si>
    <t>c.1321C&gt;T</t>
  </si>
  <si>
    <t>18:g.51076650C&gt;T</t>
  </si>
  <si>
    <t>p.F26V</t>
  </si>
  <si>
    <t>c.76T&gt;G</t>
  </si>
  <si>
    <t>19:g.1646424A&gt;C</t>
  </si>
  <si>
    <t>p.R60H</t>
  </si>
  <si>
    <t>c.179G&gt;A</t>
  </si>
  <si>
    <t>19:g.3110191G&gt;A</t>
  </si>
  <si>
    <t>p.R381Q</t>
  </si>
  <si>
    <t>c.1142G&gt;A</t>
  </si>
  <si>
    <t>19:g.10989340G&gt;A</t>
  </si>
  <si>
    <t>p.R90W</t>
  </si>
  <si>
    <t>c.268C&gt;T</t>
  </si>
  <si>
    <t>19:g.19147823G&gt;A</t>
  </si>
  <si>
    <t>p.P1116Qfs*45</t>
  </si>
  <si>
    <t>c.3347del</t>
  </si>
  <si>
    <t>19:g.42292731del</t>
  </si>
  <si>
    <t>p.A1554T</t>
  </si>
  <si>
    <t>c.4660G&gt;A</t>
  </si>
  <si>
    <t>19:g.42295024G&gt;A</t>
  </si>
  <si>
    <t>p.R224C</t>
  </si>
  <si>
    <t>c.670C&gt;T</t>
  </si>
  <si>
    <t>19:g.50402285C&gt;T</t>
  </si>
  <si>
    <t>p.R604Q</t>
  </si>
  <si>
    <t>c.1811G&gt;A</t>
  </si>
  <si>
    <t>22:g.41140190G&gt;A</t>
  </si>
  <si>
    <t>p.A1893D</t>
  </si>
  <si>
    <t>c.5678C&gt;A</t>
  </si>
  <si>
    <t>22:g.41177389C&gt;A</t>
  </si>
  <si>
    <t>p.Q2164Rfs*5</t>
  </si>
  <si>
    <t>c.6490del</t>
  </si>
  <si>
    <t>22:g.41178197del</t>
  </si>
  <si>
    <t>TGCAGCAGCAGCAGCAGCAGCAGCAGCAGCA</t>
  </si>
  <si>
    <t>p.Q71_Q80dup</t>
  </si>
  <si>
    <t>c.210_239dup</t>
  </si>
  <si>
    <t>GCAGCAGCAGCAGCAGCAGCAGCAGCAGCA</t>
  </si>
  <si>
    <t>X:g.67545316_67545317insGCAGCAGCAGCAGCAGCAGCAGCAGCAGCA</t>
  </si>
  <si>
    <t>p.P2439S</t>
  </si>
  <si>
    <t>c.7315C&gt;T</t>
  </si>
  <si>
    <t>X:g.77508515G&gt;A</t>
  </si>
  <si>
    <t>p.D379Y</t>
  </si>
  <si>
    <t>c.1135G&gt;T</t>
  </si>
  <si>
    <t>X:g.77684121C&gt;A</t>
  </si>
  <si>
    <t>p.Q157*</t>
  </si>
  <si>
    <t>c.469C&gt;T</t>
  </si>
  <si>
    <t>X:g.101362612G&gt;A</t>
  </si>
  <si>
    <t>p.Q171*</t>
  </si>
  <si>
    <t>c.511C&gt;T</t>
  </si>
  <si>
    <t>1:g.26696914C&gt;T</t>
  </si>
  <si>
    <t>p.R1074W</t>
  </si>
  <si>
    <t>c.3220C&gt;T</t>
  </si>
  <si>
    <t>1:g.26771140C&gt;T</t>
  </si>
  <si>
    <t>p.L2014P</t>
  </si>
  <si>
    <t>c.6041T&gt;C</t>
  </si>
  <si>
    <t>1:g.26779939T&gt;C</t>
  </si>
  <si>
    <t>p.G245S</t>
  </si>
  <si>
    <t>c.733G&gt;A</t>
  </si>
  <si>
    <t>17:g.7674230C&gt;T</t>
  </si>
  <si>
    <t>The TP53 G245S mutation is located in the protein's DNA binding domain. Expression of this mutation in cell lines that lack TP53 expression did not enhance TP53-mediated transcriptional activity in reporter assays, as compared to expression of wildtype TP53 (PMID: 15037740). A mouse model harboring the TP53 G245S mutation displayed lack of p53 tumor suppressor abilities including cell cycle arrest, senescence and apoptosis. TP53 G245S-mutant mice display rapid tumor onset and accelerated death in comparison to p53-null mice (PMID: 2358418).</t>
  </si>
  <si>
    <t>p.R196*</t>
  </si>
  <si>
    <t>c.586C&gt;T</t>
  </si>
  <si>
    <t>17:g.7674945G&gt;A</t>
  </si>
  <si>
    <t>p.A706V</t>
  </si>
  <si>
    <t>c.2117C&gt;T</t>
  </si>
  <si>
    <t>17:g.31226550C&gt;T</t>
  </si>
  <si>
    <t>p.G249V</t>
  </si>
  <si>
    <t>c.746G&gt;T</t>
  </si>
  <si>
    <t>X:g.77684510C&gt;A</t>
  </si>
  <si>
    <t>p.Q1214*</t>
  </si>
  <si>
    <t>c.3640C&gt;T</t>
  </si>
  <si>
    <t>9:g.136507308G&gt;A</t>
  </si>
  <si>
    <t>TCCCTGCAGTGCAGGAAAGGTAGGGCCGGGTGGGG</t>
  </si>
  <si>
    <t>c.5068+27_5069-47del</t>
  </si>
  <si>
    <t>CCCTGCAGTGCAGGAAAGGTAGGGCCGGGTGGGG</t>
  </si>
  <si>
    <t>16:g.2087924_2087957del</t>
  </si>
  <si>
    <t>GGGA</t>
  </si>
  <si>
    <t>p.S622del</t>
  </si>
  <si>
    <t>c.1864_1866del</t>
  </si>
  <si>
    <t>7:g.2924307_2924309del</t>
  </si>
  <si>
    <t>CCAG</t>
  </si>
  <si>
    <t>p.Q52del</t>
  </si>
  <si>
    <t>c.154_156del</t>
  </si>
  <si>
    <t>8:g.127738359_127738361del</t>
  </si>
  <si>
    <t>p.Q2216del</t>
  </si>
  <si>
    <t>c.6645_6647del</t>
  </si>
  <si>
    <t>16:g.3728400_3728402del</t>
  </si>
  <si>
    <t>GGG</t>
  </si>
  <si>
    <t>p.R465_A466delinsQT</t>
  </si>
  <si>
    <t>c.1394_1396delinsAGA</t>
  </si>
  <si>
    <t>5:g.236561_236563delinsAGA</t>
  </si>
  <si>
    <t>p.V2630I</t>
  </si>
  <si>
    <t>c.7888G&gt;A</t>
  </si>
  <si>
    <t>5:g.112843482G&gt;A</t>
  </si>
  <si>
    <t>p.E70K</t>
  </si>
  <si>
    <t>c.208G&gt;A</t>
  </si>
  <si>
    <t>9:g.84670956G&gt;A</t>
  </si>
  <si>
    <t>p.R1618*</t>
  </si>
  <si>
    <t>c.4852C&gt;T</t>
  </si>
  <si>
    <t>11:g.108295002C&gt;T</t>
  </si>
  <si>
    <t>p.P360S</t>
  </si>
  <si>
    <t>c.1078C&gt;T</t>
  </si>
  <si>
    <t>13:g.40560413G&gt;A</t>
  </si>
  <si>
    <t>p.R320*</t>
  </si>
  <si>
    <t>c.958C&gt;T</t>
  </si>
  <si>
    <t>13:g.48367512C&gt;T</t>
  </si>
  <si>
    <t>p.N1147Mfs*3</t>
  </si>
  <si>
    <t>c.3440del</t>
  </si>
  <si>
    <t>17:g.61683606del</t>
  </si>
  <si>
    <t>TGAG</t>
  </si>
  <si>
    <t>p.E1364del</t>
  </si>
  <si>
    <t>c.4090_4092del</t>
  </si>
  <si>
    <t>19:g.11035040_11035042del</t>
  </si>
  <si>
    <t>CAGG</t>
  </si>
  <si>
    <t>p.E57del</t>
  </si>
  <si>
    <t>c.169_171del</t>
  </si>
  <si>
    <t>19:g.50399009_50399011del</t>
  </si>
  <si>
    <t>p.Q71_Q80del</t>
  </si>
  <si>
    <t>c.210_239del</t>
  </si>
  <si>
    <t>X:g.67545317_67545346del</t>
  </si>
  <si>
    <t>ACAG</t>
  </si>
  <si>
    <t>p.Q2225del</t>
  </si>
  <si>
    <t>c.6674_6676del</t>
  </si>
  <si>
    <t>22:g.41178375_41178377del</t>
  </si>
  <si>
    <t>TGGCGGCGGCGGCGGCGGCGGCGGCGGCGGCGGCGGCGGCGGC</t>
  </si>
  <si>
    <t>p.G460_G473del</t>
  </si>
  <si>
    <t>c.1379_1420del</t>
  </si>
  <si>
    <t>GGCGGCGGCGGCGGCGGCGGCGGCGGCGGCGGCGGCGGCGGC</t>
  </si>
  <si>
    <t>X:g.67546515_67546556del</t>
  </si>
  <si>
    <t>p.N108S</t>
  </si>
  <si>
    <t>c.323A&gt;G</t>
  </si>
  <si>
    <t>5:g.225429A&gt;G</t>
  </si>
  <si>
    <t>TATGTCAGAAATTAAAGATACCAGATC</t>
  </si>
  <si>
    <t>p.K63Rfs*38</t>
  </si>
  <si>
    <t>c.188_213del</t>
  </si>
  <si>
    <t>ATGTCAGAAATTAAAGATACCAGATC</t>
  </si>
  <si>
    <t>13:g.48307322_48307347del</t>
  </si>
  <si>
    <t>p.E117del</t>
  </si>
  <si>
    <t>c.349_351del</t>
  </si>
  <si>
    <t>CTC</t>
  </si>
  <si>
    <t>14:g.104775736_104775738del</t>
  </si>
  <si>
    <t>TCG</t>
  </si>
  <si>
    <t>p.E82Gfs*19</t>
  </si>
  <si>
    <t>c.243_244del</t>
  </si>
  <si>
    <t>17:g.65056350_65056351del</t>
  </si>
  <si>
    <t>p.V200F</t>
  </si>
  <si>
    <t>c.598G&gt;T</t>
  </si>
  <si>
    <t>22:g.28719480C&gt;A</t>
  </si>
  <si>
    <t>CTCT</t>
  </si>
  <si>
    <t>p.E2265del</t>
  </si>
  <si>
    <t>c.6792_6794del</t>
  </si>
  <si>
    <t>TCT</t>
  </si>
  <si>
    <t>X:g.77523307_77523309del</t>
  </si>
  <si>
    <t>GCGA</t>
  </si>
  <si>
    <t>p.G462_G463insD</t>
  </si>
  <si>
    <t>c.1387_1388insACG</t>
  </si>
  <si>
    <t>CGA</t>
  </si>
  <si>
    <t>X:g.67546531_67546532insCGA</t>
  </si>
  <si>
    <t>AGGC</t>
  </si>
  <si>
    <t>p.A45del</t>
  </si>
  <si>
    <t>c.126_128del</t>
  </si>
  <si>
    <t>1:g.26696517_26696519del</t>
  </si>
  <si>
    <t>p.R48C</t>
  </si>
  <si>
    <t>c.142C&gt;T</t>
  </si>
  <si>
    <t>14:g.104780121G&gt;A</t>
  </si>
  <si>
    <t>p.V1673I</t>
  </si>
  <si>
    <t>c.5017G&gt;A</t>
  </si>
  <si>
    <t>16:g.2087890G&gt;A</t>
  </si>
  <si>
    <t>The TSC2 V1673F mutation is located in the GAP domain of the TSC2 protein. This mutation has been found in tuberous sclerosis complex (TSC) syndrome (PMID: 22903760). In vitro studies have demonstrated that this mutation is likely inactivating as measured by increased levels of S6K phosphorylation compared to wildtype (PMID: 22903760).</t>
  </si>
  <si>
    <t>p.E35K</t>
  </si>
  <si>
    <t>c.103G&gt;A</t>
  </si>
  <si>
    <t>19:g.50398954G&gt;A</t>
  </si>
  <si>
    <t>p.A47T</t>
  </si>
  <si>
    <t>c.139G&gt;A</t>
  </si>
  <si>
    <t>X:g.67545285G&gt;A</t>
  </si>
  <si>
    <t>p.W2612C</t>
  </si>
  <si>
    <t>c.7836G&gt;T</t>
  </si>
  <si>
    <t>5:g.112843430G&gt;T</t>
  </si>
  <si>
    <t>p.G1048A</t>
  </si>
  <si>
    <t>c.3143G&gt;C</t>
  </si>
  <si>
    <t>16:g.2079287G&gt;C</t>
  </si>
  <si>
    <t>p.P2003S</t>
  </si>
  <si>
    <t>c.6007C&gt;T</t>
  </si>
  <si>
    <t>16:g.3729040G&gt;A</t>
  </si>
  <si>
    <t>p.P2T</t>
  </si>
  <si>
    <t>c.4C&gt;A</t>
  </si>
  <si>
    <t>5:g.1294986G&gt;T</t>
  </si>
  <si>
    <t>p.E1425del</t>
  </si>
  <si>
    <t>c.4273_4275del</t>
  </si>
  <si>
    <t>14:g.95096645_95096647del</t>
  </si>
  <si>
    <t>p.H2384Y</t>
  </si>
  <si>
    <t>c.7150C&gt;T</t>
  </si>
  <si>
    <t>16:g.3727897G&gt;A</t>
  </si>
  <si>
    <t>TGCCCAGAAAATGTCATTTTTTTATCTGTGATTTAACCTTTGTAATGTCTTTCTACATTTGTCTCCACAGTGCATCCTAACGTTAGTCAAGGCTGCCAAGGAGGCTGTGCAACATGCTCAGATTACAATGGATGTTTGTCATGTAA</t>
  </si>
  <si>
    <t>c.98-62_180del</t>
  </si>
  <si>
    <t>GCCCAGAAAATGTCATTTTTTTATCTGTGATTTAACCTTTGTAATGTCTTTCTACATTTGTCTCCACAGTGCATCCTAACGTTAGTCAAGGCTGCCAAGGAGGCTGTGCAACATGCTCAGATTACAATGGATGTTTGTCATGTAA</t>
  </si>
  <si>
    <t>6:g.127148579_127148723del</t>
  </si>
  <si>
    <t>ATGC</t>
  </si>
  <si>
    <t>p.Q3282del</t>
  </si>
  <si>
    <t>c.9846_9848del</t>
  </si>
  <si>
    <t>12:g.49037508_49037510del</t>
  </si>
  <si>
    <t>17:g.61716050C&gt;T</t>
  </si>
  <si>
    <t>p.A115D</t>
  </si>
  <si>
    <t>c.344C&gt;A</t>
  </si>
  <si>
    <t>1:g.226071412C&gt;A</t>
  </si>
  <si>
    <t>p.K759Qfs*10</t>
  </si>
  <si>
    <t>c.2274dup</t>
  </si>
  <si>
    <t>6:g.137881213_137881214insC</t>
  </si>
  <si>
    <t>CGCA</t>
  </si>
  <si>
    <t>p.Q1334del</t>
  </si>
  <si>
    <t>c.3999_4001del</t>
  </si>
  <si>
    <t>1:g.26773691_26773693del</t>
  </si>
  <si>
    <t>TGCAGCAGCAGCAGCAGCAGCAGCAGCAGCAGCAGCA</t>
  </si>
  <si>
    <t>p.Q69_Q80dup</t>
  </si>
  <si>
    <t>c.204_239dup</t>
  </si>
  <si>
    <t>GCAGCAGCAGCAGCAGCAGCAGCAGCAGCAGCAGCA</t>
  </si>
  <si>
    <t>X:g.67545316_67545317insGCAGCAGCAGCAGCAGCAGCAGCAGCAGCAGCAGCA</t>
  </si>
  <si>
    <t>TGCAGCAGCAGCAGCAGCAGCAGCAGCAGCAGCAGCAGCA</t>
  </si>
  <si>
    <t>p.Q68_Q80dup</t>
  </si>
  <si>
    <t>c.201_239dup</t>
  </si>
  <si>
    <t>GCAGCAGCAGCAGCAGCAGCAGCAGCAGCAGCAGCAGCA</t>
  </si>
  <si>
    <t>X:g.67545316_67545317insGCAGCAGCAGCAGCAGCAGCAGCAGCAGCAGCAGCAGCA</t>
  </si>
  <si>
    <t>TGCAGCAGCAGCAGCAGCAGCAGCAGCAGCAGCAGCAGCAGCA</t>
  </si>
  <si>
    <t>p.Q67_Q80dup</t>
  </si>
  <si>
    <t>c.198_239dup</t>
  </si>
  <si>
    <t>GCAGCAGCAGCAGCAGCAGCAGCAGCAGCAGCAGCAGCAGCA</t>
  </si>
  <si>
    <t>X:g.67545316_67545317insGCAGCAGCAGCAGCAGCAGCAGCAGCAGCAGCAGCAGCAGCA</t>
  </si>
  <si>
    <t>TGCAGCAGCAGCAGCAGCAGCAGCAGCAGCAGCAGCAGCAGCAGCA</t>
  </si>
  <si>
    <t>p.Q66_Q80dup</t>
  </si>
  <si>
    <t>c.195_239dup</t>
  </si>
  <si>
    <t>GCAGCAGCAGCAGCAGCAGCAGCAGCAGCAGCAGCAGCAGCAGCA</t>
  </si>
  <si>
    <t>X:g.67545316_67545317insGCAGCAGCAGCAGCAGCAGCAGCAGCAGCAGCAGCAGCAGCAGCA</t>
  </si>
  <si>
    <t>TGCAGCAGCAGCAGCAGCAGCAGCAGCAGCAGCAGCAGCAGCAGCAGCA</t>
  </si>
  <si>
    <t>p.Q65_Q80dup</t>
  </si>
  <si>
    <t>c.192_239dup</t>
  </si>
  <si>
    <t>GCAGCAGCAGCAGCAGCAGCAGCAGCAGCAGCAGCAGCAGCAGCAGCA</t>
  </si>
  <si>
    <t>X:g.67545316_67545317insGCAGCAGCAGCAGCAGCAGCAGCAGCAGCAGCAGCAGCAGCAGCAGCA</t>
  </si>
  <si>
    <t>p.A339Lfs*24</t>
  </si>
  <si>
    <t>c.1015del</t>
  </si>
  <si>
    <t>1:g.26697413del</t>
  </si>
  <si>
    <t>p.E1531G</t>
  </si>
  <si>
    <t>c.4592A&gt;G</t>
  </si>
  <si>
    <t>1:g.26774819A&gt;G</t>
  </si>
  <si>
    <t>p.G1617C</t>
  </si>
  <si>
    <t>c.4849G&gt;T</t>
  </si>
  <si>
    <t>1:g.26775076G&gt;T</t>
  </si>
  <si>
    <t>p.P1898Hfs*25</t>
  </si>
  <si>
    <t>c.5693del</t>
  </si>
  <si>
    <t>1:g.26779587del</t>
  </si>
  <si>
    <t>p.P59R</t>
  </si>
  <si>
    <t>c.176C&gt;G</t>
  </si>
  <si>
    <t>2:g.25300140G&gt;C</t>
  </si>
  <si>
    <t>p.A200T</t>
  </si>
  <si>
    <t>c.598G&gt;A</t>
  </si>
  <si>
    <t>2:g.214781276C&gt;T</t>
  </si>
  <si>
    <t>p.L710I</t>
  </si>
  <si>
    <t>c.2128C&gt;A</t>
  </si>
  <si>
    <t>5:g.112837722C&gt;A</t>
  </si>
  <si>
    <t>p.K1878Rfs*4</t>
  </si>
  <si>
    <t>c.5633del</t>
  </si>
  <si>
    <t>5:g.112841224del</t>
  </si>
  <si>
    <t>p.P403Lfs*8</t>
  </si>
  <si>
    <t>c.1208del</t>
  </si>
  <si>
    <t>7:g.140783127del</t>
  </si>
  <si>
    <t>p.R551*</t>
  </si>
  <si>
    <t>c.1651C&gt;T</t>
  </si>
  <si>
    <t>9:g.84934179C&gt;T</t>
  </si>
  <si>
    <t>p.Q2066R</t>
  </si>
  <si>
    <t>c.6197A&gt;G</t>
  </si>
  <si>
    <t>11:g.108316112A&gt;G</t>
  </si>
  <si>
    <t>p.V2025*</t>
  </si>
  <si>
    <t>c.6072del</t>
  </si>
  <si>
    <t>12:g.132632728del</t>
  </si>
  <si>
    <t>p.F699Vfs*11</t>
  </si>
  <si>
    <t>c.2091dup</t>
  </si>
  <si>
    <t>12:g.132668437_132668438insG</t>
  </si>
  <si>
    <t>p.C235Y</t>
  </si>
  <si>
    <t>c.704G&gt;A</t>
  </si>
  <si>
    <t>15:g.90087550C&gt;T</t>
  </si>
  <si>
    <t>p.P1423Lfs*36</t>
  </si>
  <si>
    <t>c.4268del</t>
  </si>
  <si>
    <t>16:g.3739590del</t>
  </si>
  <si>
    <t>c.3066+1G&gt;A</t>
  </si>
  <si>
    <t>16:g.89752137C&gt;T</t>
  </si>
  <si>
    <t>p.K608Rfs*4</t>
  </si>
  <si>
    <t>c.1823del</t>
  </si>
  <si>
    <t>17:g.43093708del</t>
  </si>
  <si>
    <t>p.G69R</t>
  </si>
  <si>
    <t>17:g.61859796C&gt;T</t>
  </si>
  <si>
    <t>p.A494T</t>
  </si>
  <si>
    <t>c.1480G&gt;A</t>
  </si>
  <si>
    <t>19:g.1615792C&gt;T</t>
  </si>
  <si>
    <t>p.N1523S</t>
  </si>
  <si>
    <t>c.4568A&gt;G</t>
  </si>
  <si>
    <t>19:g.11058822A&gt;G</t>
  </si>
  <si>
    <t>p.G1556Afs*64</t>
  </si>
  <si>
    <t>c.4667del</t>
  </si>
  <si>
    <t>19:g.42295027del</t>
  </si>
  <si>
    <t>p.G205S</t>
  </si>
  <si>
    <t>19:g.50402228G&gt;A</t>
  </si>
  <si>
    <t>SMARCB1</t>
  </si>
  <si>
    <t>ENST00000644036</t>
  </si>
  <si>
    <t>p.T72Qfs*13</t>
  </si>
  <si>
    <t>c.214del</t>
  </si>
  <si>
    <t>22:g.23791870del</t>
  </si>
  <si>
    <t>Truncating mutations in SMARCB1 are often found in malignant rhabdoid tumors (MRTs), lead to loss exons 4 and 5 of the gene and subsequent loss of protein function (PMID: 9671307). Loss of SMARCB1 in MRTs can lead to activation of the Hedgehog pathway via aberrant activation of GLI1, a direct protein interactor of SMARCB1 (PMID:21076395). SMARCB1 loss was also shown to activate the downstream Wnt/Beta-catenin pathway and is important in hepatocyte differentiation. (PMID:23435428,). SMARCB1-mutant MRT xenografts in mice have also been shown to be sensitive to EZH2 inhibition, suggesting that these tumors may be dependent on EZH2 enzymatic activity (PMID:23620515). Reintroduction of SMARCB1 protein in SMARCB1-deleted MRT cell lines resulted in growth arrest through histone-deacetylase(HDAC)-dependent down-regulation of cyclin-D1, demonstrating another mechanism by which this tumor suppressor functions (PMID:12138206, 30755442).</t>
  </si>
  <si>
    <t>TGCAGCAGCAGCAGCAGCAGCAGCAGCAGCAGCAGCAGCAGCAGCAGCAGCAGCAGCA</t>
  </si>
  <si>
    <t>p.Q62_Q80dup</t>
  </si>
  <si>
    <t>c.183_239dup</t>
  </si>
  <si>
    <t>GCAGCAGCAGCAGCAGCAGCAGCAGCAGCAGCAGCAGCAGCAGCAGCAGCAGCAGCA</t>
  </si>
  <si>
    <t>X:g.67545316_67545317insGCAGCAGCAGCAGCAGCAGCAGCAGCAGCAGCAGCAGCAGCAGCAGCAGCAGCAGCA</t>
  </si>
  <si>
    <t>TGCAGCAGCAGCAGCAGCAGCAGCAGCAGCAGCAGCAGCAGCAGCAGCAGCAGCAGCAGCA</t>
  </si>
  <si>
    <t>p.Q61_Q80dup</t>
  </si>
  <si>
    <t>c.180_239dup</t>
  </si>
  <si>
    <t>GCAGCAGCAGCAGCAGCAGCAGCAGCAGCAGCAGCAGCAGCAGCAGCAGCAGCAGCAGCA</t>
  </si>
  <si>
    <t>X:g.67545316_67545317insGCAGCAGCAGCAGCAGCAGCAGCAGCAGCAGCAGCAGCAGCAGCAGCAGCAGCAGCAGCA</t>
  </si>
  <si>
    <t>CGGCGGCGGC</t>
  </si>
  <si>
    <t>c.1371_1380delinsT</t>
  </si>
  <si>
    <t>X:g.67546518_67546526del</t>
  </si>
  <si>
    <t>p.A4V</t>
  </si>
  <si>
    <t>c.11C&gt;T</t>
  </si>
  <si>
    <t>X:g.49043216G&gt;A</t>
  </si>
  <si>
    <t>p.M153I</t>
  </si>
  <si>
    <t>c.459G&gt;A</t>
  </si>
  <si>
    <t>1:g.85267870C&gt;T</t>
  </si>
  <si>
    <t>TGCTGCAGCAGCA</t>
  </si>
  <si>
    <t>p.L57_Q58insLQQQ</t>
  </si>
  <si>
    <t>c.172_173insTGCAGCAGCAGC</t>
  </si>
  <si>
    <t>GCTGCAGCAGCA</t>
  </si>
  <si>
    <t>X:g.67545316_67545317insGCTGCAGCAGCA</t>
  </si>
  <si>
    <t>p.R542Q</t>
  </si>
  <si>
    <t>c.1625G&gt;A</t>
  </si>
  <si>
    <t>15:g.87940714C&gt;T</t>
  </si>
  <si>
    <t>p.I232S</t>
  </si>
  <si>
    <t>c.695T&gt;G</t>
  </si>
  <si>
    <t>17:g.7674268A&gt;C</t>
  </si>
  <si>
    <t>The TP53 I232S mutation is located in the DNA-binding domain of the protein. This mutation has been identified in breast cancer and is a statistically significant hotspot (PMID: 1617667). In vivo studies with yeast expressing TP53 I232S demonstrated that the mutation is inactivating as measured by the loss of transactivational activity as compared to wildtype (PMID: 27328919, 12826609). In vitro studies with various human cancer cell lines expressing TP53 I232S also demonstrated the mutation is inactivating as measured by reduced growth suppression activity as compared to wildtype (PMID: 29979965, 30224644).</t>
  </si>
  <si>
    <t>p.G2032R</t>
  </si>
  <si>
    <t>c.6094G&gt;A</t>
  </si>
  <si>
    <t>6:g.117317184C&gt;T</t>
  </si>
  <si>
    <t>The ROS1 G2032R mutation is located in the protein's kinase domain and is associated with acquired resistance to crizotinib in ROS1-rearranged non-small cell lung cancer (PMID: 25688157, 24047073, 23724914). In vitro studies demonstrated that G2032R confers resistance by interfering with crizotinib binding (PMID: 25351743). This mutation corresponds to the G1202R ALK kinase domain mutant (PMID: 23724914, 27401242).</t>
  </si>
  <si>
    <t>p.R825Q</t>
  </si>
  <si>
    <t>c.2474G&gt;A</t>
  </si>
  <si>
    <t>1:g.226639636C&gt;T</t>
  </si>
  <si>
    <t>p.T347N</t>
  </si>
  <si>
    <t>c.1040C&gt;A</t>
  </si>
  <si>
    <t>3:g.37025638C&gt;A</t>
  </si>
  <si>
    <t>p.G539Vfs*209</t>
  </si>
  <si>
    <t>c.1616del</t>
  </si>
  <si>
    <t>X:g.49030270del</t>
  </si>
  <si>
    <t>p.F276C</t>
  </si>
  <si>
    <t>c.827T&gt;G</t>
  </si>
  <si>
    <t>2:g.136115101A&gt;C</t>
  </si>
  <si>
    <t>AAATGATTTCAGTGCCTTTCAGTGCCAAAAGAAAATGATGGTGAGTGACACCCAAAATTAAAGGTTATTGTAAGATTATTTAATGGCTTATTAAAGCTGACAGCTGTCAGATATTATAGAATACAAAAAAACTTTAATTTCATCAGGTAATTGTCAAAGATACTAAGTAAAAGAAAAACTCATCAG</t>
  </si>
  <si>
    <t>c.8385_8418+151del</t>
  </si>
  <si>
    <t>AATGATTTCAGTGCCTTTCAGTGCCAAAAGAAAATGATGGTGAGTGACACCCAAAATTAAAGGTTATTGTAAGATTATTTAATGGCTTATTAAAGCTGACAGCTGTCAGATATTATAGAATACAAAAAAACTTTAATTTCATCAGGTAATTGTCAAAGATACTAAGTAAAAGAAAAACTCATCAG</t>
  </si>
  <si>
    <t>11:g.108343333_108343517del</t>
  </si>
  <si>
    <t>p.Q175*</t>
  </si>
  <si>
    <t>c.523C&gt;T</t>
  </si>
  <si>
    <t>15:g.88137503G&gt;A</t>
  </si>
  <si>
    <t>p.A1899V</t>
  </si>
  <si>
    <t>c.5696C&gt;T</t>
  </si>
  <si>
    <t>1:g.119919397G&gt;A</t>
  </si>
  <si>
    <t>p.K2050Rfs*23</t>
  </si>
  <si>
    <t>c.6149del</t>
  </si>
  <si>
    <t>5:g.112841738del</t>
  </si>
  <si>
    <t>p.P1469H</t>
  </si>
  <si>
    <t>c.4406C&gt;A</t>
  </si>
  <si>
    <t>6:g.117344178G&gt;T</t>
  </si>
  <si>
    <t>p.V692M</t>
  </si>
  <si>
    <t>c.2074G&gt;A</t>
  </si>
  <si>
    <t>7:g.2923200C&gt;T</t>
  </si>
  <si>
    <t>p.R555Gfs*45</t>
  </si>
  <si>
    <t>c.1663del</t>
  </si>
  <si>
    <t>7:g.2928689del</t>
  </si>
  <si>
    <t>p.A60V</t>
  </si>
  <si>
    <t>9:g.21971180G&gt;A</t>
  </si>
  <si>
    <t>The CDKN2A A60V mutation is located in the ankyrin repeats of the p16/INK4A protein. This mutation has been found as a germline variant in families with melanoma. Expression of this mutation in vitro and in fibroblast cells demonstrated that it is inactivating as measured by decreased binding to CDK4 and increased cell proliferation compared to wildtype (PMID: 19260062).</t>
  </si>
  <si>
    <t>p.Q413Rfs*27</t>
  </si>
  <si>
    <t>c.1237del</t>
  </si>
  <si>
    <t>9:g.132910597del</t>
  </si>
  <si>
    <t>p.S2283N</t>
  </si>
  <si>
    <t>c.6848G&gt;A</t>
  </si>
  <si>
    <t>9:g.136496891C&gt;T</t>
  </si>
  <si>
    <t>p.P1337L</t>
  </si>
  <si>
    <t>c.4010C&gt;T</t>
  </si>
  <si>
    <t>9:g.136506531G&gt;A</t>
  </si>
  <si>
    <t>p.K288N</t>
  </si>
  <si>
    <t>c.864G&gt;T</t>
  </si>
  <si>
    <t>10:g.43105190G&gt;T</t>
  </si>
  <si>
    <t>p.M5327I</t>
  </si>
  <si>
    <t>c.15981G&gt;A</t>
  </si>
  <si>
    <t>12:g.49024649C&gt;T</t>
  </si>
  <si>
    <t>p.L321Ffs*52</t>
  </si>
  <si>
    <t>c.961del</t>
  </si>
  <si>
    <t>12:g.68839310del</t>
  </si>
  <si>
    <t>p.R455*</t>
  </si>
  <si>
    <t>c.1363C&gt;T</t>
  </si>
  <si>
    <t>13:g.48379624C&gt;T</t>
  </si>
  <si>
    <t>p.A606V</t>
  </si>
  <si>
    <t>c.1817C&gt;T</t>
  </si>
  <si>
    <t>16:g.2176119C&gt;T</t>
  </si>
  <si>
    <t>p.A516T</t>
  </si>
  <si>
    <t>c.1546G&gt;A</t>
  </si>
  <si>
    <t>19:g.50407034G&gt;A</t>
  </si>
  <si>
    <t>p.M274L</t>
  </si>
  <si>
    <t>c.820A&gt;C</t>
  </si>
  <si>
    <t>1:g.26697223A&gt;C</t>
  </si>
  <si>
    <t>c.-99T&gt;G</t>
  </si>
  <si>
    <t>5:g.1295088A&gt;C</t>
  </si>
  <si>
    <t>p.I532S</t>
  </si>
  <si>
    <t>c.1595T&gt;G</t>
  </si>
  <si>
    <t>17:g.39471427T&gt;G</t>
  </si>
  <si>
    <t>p.K319T</t>
  </si>
  <si>
    <t>c.956A&gt;C</t>
  </si>
  <si>
    <t>19:g.19145948T&gt;G</t>
  </si>
  <si>
    <t>p.T313P</t>
  </si>
  <si>
    <t>c.937A&gt;C</t>
  </si>
  <si>
    <t>19:g.19145967T&gt;G</t>
  </si>
  <si>
    <t>p.V1666F</t>
  </si>
  <si>
    <t>c.4996G&gt;T</t>
  </si>
  <si>
    <t>6:g.117341218C&gt;A</t>
  </si>
  <si>
    <t>AGGCGGCGGCGGCGGCAGCGGCCGAGCGCGGGGAAATGAAGGCAGCCGCCGGGCAGGAAAGCGAGGGCCCCGCCGTGGGGCCGCCGCAGCCGCTGGGAAAGGAGCTGCAGGACGGGGCCGAGAGCAATGGGGGTGGCGGC</t>
  </si>
  <si>
    <t>p.A41Efs*14</t>
  </si>
  <si>
    <t>c.122_260del</t>
  </si>
  <si>
    <t>GGCGGCGGCGGCGGCAGCGGCCGAGCGCGGGGAAATGAAGGCAGCCGCCGGGCAGGAAAGCGAGGGCCCCGCCGTGGGGCCGCCGCAGCCGCTGGGAAAGGAGCTGCAGGACGGGGCCGAGAGCAATGGGGGTGGCGGC</t>
  </si>
  <si>
    <t>1:g.26696517_26696655del</t>
  </si>
  <si>
    <t>TGCCGCCGCCGCCGCGGTCCTGGGGCTCGGCGGCGTTACCAGCCGAGGCCATGTTGCCGCC</t>
  </si>
  <si>
    <t>c.-9_51del</t>
  </si>
  <si>
    <t>GCCGCCGCCGCCGCGGTCCTGGGGCTCGGCGGCGTTACCAGCCGAGGCCATGTTGCCGCC</t>
  </si>
  <si>
    <t>9:g.95508311_95508370del</t>
  </si>
  <si>
    <t>TGCCGCCGCCGCCGCGGTCCTGGGGCTCGGCGGCGTTACCAGCCGAGGCCATGTTGCCGCCGCC</t>
  </si>
  <si>
    <t>c.-12_51del</t>
  </si>
  <si>
    <t>GCCGCCGCCGCCGCGGTCCTGGGGCTCGGCGGCGTTACCAGCCGAGGCCATGTTGCCGCCGCC</t>
  </si>
  <si>
    <t>9:g.95508311_95508373del</t>
  </si>
  <si>
    <t>p.A121T</t>
  </si>
  <si>
    <t>c.361G&gt;A</t>
  </si>
  <si>
    <t>10:g.87933120G&gt;A</t>
  </si>
  <si>
    <t>p.A126V</t>
  </si>
  <si>
    <t>c.377C&gt;T</t>
  </si>
  <si>
    <t>10:g.87933136C&gt;T</t>
  </si>
  <si>
    <t>The PTEN A126V mutation is located in the phosphatase domain of the protein. This mutation has been found in endometrioid carcinoma (PMID: 21828076). Expression of this mutation in yeast cells demonstrated that it is inactivating as measured by decreased protein activity compared to wildtype (PMID: 21828076).</t>
  </si>
  <si>
    <t>GGCATGGCTCCTCAGACTGGGGGGACAGGTGTGATTCCTCAGGTTGGGGGGACAA</t>
  </si>
  <si>
    <t>p.Q827_P844del</t>
  </si>
  <si>
    <t>c.2470_2523del</t>
  </si>
  <si>
    <t>GCATGGCTCCTCAGACTGGGGGGACAGGTGTGATTCCTCAGGTTGGGGGGACAA</t>
  </si>
  <si>
    <t>12:g.49051160_49051213del</t>
  </si>
  <si>
    <t>TCTGGGGGGACAGGTGCAATTCCTCAGGCTGAGGGGACAGATGTGGTCCCTCAGC</t>
  </si>
  <si>
    <t>p.A792_Q809del</t>
  </si>
  <si>
    <t>c.2374_2427del</t>
  </si>
  <si>
    <t>CTGGGGGGACAGGTGCAATTCCTCAGGCTGAGGGGACAGATGTGGTCCCTCAGC</t>
  </si>
  <si>
    <t>12:g.49051256_49051309del</t>
  </si>
  <si>
    <t>CCTGGGGGGACAAGTGTGGCTCCTCAGGCACAGCGCATAGGCATGGCTCCTCAGG</t>
  </si>
  <si>
    <t>p.P774_Q791del</t>
  </si>
  <si>
    <t>c.2320_2373del</t>
  </si>
  <si>
    <t>CTGGGGGGACAAGTGTGGCTCCTCAGGCACAGCGCATAGGCATGGCTCCTCAGG</t>
  </si>
  <si>
    <t>12:g.49051310_49051363del</t>
  </si>
  <si>
    <t>AGCCTCAGGTGGAGGGGACGTGGGAGACTCCTCAGGCGGTGGGGACAAGGGAGATTCCTCAGGCGGTGGAGACAGGCGTGACACCACAGGCAGGGGGGATAGGCGCGATACCTCAGGTGGGGGGGACATAGGTGATTCTTCAGGTGGTGGGGACATAGGCGAGTCCTCAGGTGGTGGGGACAGGCGTGAT</t>
  </si>
  <si>
    <t>p.M635_P697del</t>
  </si>
  <si>
    <t>c.1869_2057del</t>
  </si>
  <si>
    <t>GCCTCAGGTGGAGGGGACGTGGGAGACTCCTCAGGCGGTGGGGACAAGGGAGATTCCTCAGGCGGTGGAGACAGGCGTGACACCACAGGCAGGGGGGATAGGCGCGATACCTCAGGTGGGGGGGACATAGGTGATTCTTCAGGTGGTGGGGACATAGGCGAGTCCTCAGGTGGTGGGGACAGGCGTGAT</t>
  </si>
  <si>
    <t>12:g.49051626_49051814del</t>
  </si>
  <si>
    <t>p.R255Q</t>
  </si>
  <si>
    <t>c.764G&gt;A</t>
  </si>
  <si>
    <t>13:g.48362860G&gt;A</t>
  </si>
  <si>
    <t>TGCCAGGCTGGGGTTGCATGCCGGGCTGGGACTGGAG</t>
  </si>
  <si>
    <t>p.L2121_G2132del</t>
  </si>
  <si>
    <t>c.6361_6396del</t>
  </si>
  <si>
    <t>GCCAGGCTGGGGTTGCATGCCGGGCTGGGACTGGAG</t>
  </si>
  <si>
    <t>16:g.3728651_3728686del</t>
  </si>
  <si>
    <t>p.E639K</t>
  </si>
  <si>
    <t>c.1915G&gt;A</t>
  </si>
  <si>
    <t>19:g.42290683G&gt;A</t>
  </si>
  <si>
    <t>p.Q558Sfs*12</t>
  </si>
  <si>
    <t>c.1672del</t>
  </si>
  <si>
    <t>19:g.50407158del</t>
  </si>
  <si>
    <t>p.H61Q</t>
  </si>
  <si>
    <t>c.183T&gt;A</t>
  </si>
  <si>
    <t>10:g.87925531T&gt;A</t>
  </si>
  <si>
    <t>p.E334K</t>
  </si>
  <si>
    <t>c.1000G&gt;A</t>
  </si>
  <si>
    <t>3:g.41227271G&gt;A</t>
  </si>
  <si>
    <t>p.V90G</t>
  </si>
  <si>
    <t>c.269T&gt;G</t>
  </si>
  <si>
    <t>13:g.40665944A&gt;C</t>
  </si>
  <si>
    <t>p.L1068F</t>
  </si>
  <si>
    <t>c.3204G&gt;T</t>
  </si>
  <si>
    <t>17:g.31232079G&gt;T</t>
  </si>
  <si>
    <t>p.P410S</t>
  </si>
  <si>
    <t>c.1228C&gt;T</t>
  </si>
  <si>
    <t>6:g.41684802G&gt;A</t>
  </si>
  <si>
    <t>p.S1043del</t>
  </si>
  <si>
    <t>c.3127_3129del</t>
  </si>
  <si>
    <t>9:g.132896601_132896603del</t>
  </si>
  <si>
    <t>ATGGCTCCTCAGGCTGGGGGGACAGGTGTGGCTCCTCAGCCTGCGGAGATAGGTG</t>
  </si>
  <si>
    <t>p.H760_P777del</t>
  </si>
  <si>
    <t>c.2278_2331del</t>
  </si>
  <si>
    <t>TGGCTCCTCAGGCTGGGGGGACAGGTGTGGCTCCTCAGCCTGCGGAGATAGGTG</t>
  </si>
  <si>
    <t>12:g.49051352_49051405del</t>
  </si>
  <si>
    <t>AGCGGCGGCGGCGGGGGCCTGGAGCCCTACGCGGGGCCCCAGCAGAACTCTCACGACCACGGCTTCCCCAACCACCAGTACAACTCCTACTACCCCAACCGCAGCGCCTACCCCCCGCCCGCCCCGGCCTACGCGCTGAGCTCCCCGAGAGGTGGCACTCCGGGCTCCGGC</t>
  </si>
  <si>
    <t>p.G190Cfs*153</t>
  </si>
  <si>
    <t>c.568_737del</t>
  </si>
  <si>
    <t>GCGGCGGCGGCGGGGGCCTGGAGCCCTACGCGGGGCCCCAGCAGAACTCTCACGACCACGGCTTCCCCAACCACCAGTACAACTCCTACTACCCCAACCGCAGCGCCTACCCCCCGCCCGCCCCGGCCTACGCGCTGAGCTCCCCGAGAGGTGGCACTCCGGGCTCCGGC</t>
  </si>
  <si>
    <t>1:g.26696960_26697129del</t>
  </si>
  <si>
    <t>p.R409K</t>
  </si>
  <si>
    <t>c.1226G&gt;A</t>
  </si>
  <si>
    <t>1:g.77962888C&gt;T</t>
  </si>
  <si>
    <t>p.G352Vfs*39</t>
  </si>
  <si>
    <t>c.1055del</t>
  </si>
  <si>
    <t>1:g.77963702del</t>
  </si>
  <si>
    <t>p.K686Q</t>
  </si>
  <si>
    <t>c.2056A&gt;C</t>
  </si>
  <si>
    <t>2:g.61488738T&gt;G</t>
  </si>
  <si>
    <t>TTTGCACTTTCTTCAGTTACTTCTGTGTTTAA</t>
  </si>
  <si>
    <t>p.R1259Lfs*43</t>
  </si>
  <si>
    <t>c.3775delinsTTAAACACAGAAGTAACTGAAGAAAGTGCAAA</t>
  </si>
  <si>
    <t>TTGCACTTTCTTCAGTTACTTCTGTGTTTAA</t>
  </si>
  <si>
    <t>2:g.197392443_197392444insTTGCACTTTCTTCAGTTACTTCTGTGTTTAA</t>
  </si>
  <si>
    <t>p.P342Qfs*12</t>
  </si>
  <si>
    <t>c.1025del</t>
  </si>
  <si>
    <t>2:g.197408461del</t>
  </si>
  <si>
    <t>p.L89I</t>
  </si>
  <si>
    <t>c.265C&gt;A</t>
  </si>
  <si>
    <t>3:g.10142112C&gt;A</t>
  </si>
  <si>
    <t>The VHL L89H mutation is located in the VHL beta domain of the protein. This mutation has been identified in clear cell renal cell carcinoma and is a statistically significant hotspot (PMID: 21715564). In vitro studies with NCI-H28 malignant pleural mesothelioma cells expressing VHL L89H demonstrate that the mutation is inactivating as measured by increased HIF1a expression compared to wildtype (PMID: 32234874). VHL L89H is suggested to be sensitive to treatment with HIF1a inhibitor YC-1 as measured by dose-and-time-dependent manner induction of apoptosis in cells following treatment (PMID: 32234874).</t>
  </si>
  <si>
    <t>p.Q132*</t>
  </si>
  <si>
    <t>c.394C&gt;T</t>
  </si>
  <si>
    <t>3:g.10146567C&gt;T</t>
  </si>
  <si>
    <t>p.Q164*</t>
  </si>
  <si>
    <t>c.490C&gt;T</t>
  </si>
  <si>
    <t>3:g.10149813C&gt;T</t>
  </si>
  <si>
    <t>p.R93P</t>
  </si>
  <si>
    <t>c.278G&gt;C</t>
  </si>
  <si>
    <t>3:g.179199103G&gt;C</t>
  </si>
  <si>
    <t>The PIK3CA R93P mutation is located in the p85 binding domain of the protein. Expression of this mutation in Ba/F3 and MCF10A cell lines demonstrated that it is activating as measured by increased proliferation in the absence of growth factors compared to wildtype PIK3CA (PMID: 29533785).</t>
  </si>
  <si>
    <t>p.A829S</t>
  </si>
  <si>
    <t>c.2485G&gt;T</t>
  </si>
  <si>
    <t>4:g.54736498G&gt;T</t>
  </si>
  <si>
    <t>p.C353R</t>
  </si>
  <si>
    <t>c.1057T&gt;C</t>
  </si>
  <si>
    <t>4:g.105234999T&gt;C</t>
  </si>
  <si>
    <t>c.-126C&gt;T</t>
  </si>
  <si>
    <t>5:g.1295115G&gt;A</t>
  </si>
  <si>
    <t>p.R876Q</t>
  </si>
  <si>
    <t>c.2627G&gt;A</t>
  </si>
  <si>
    <t>5:g.112838221G&gt;A</t>
  </si>
  <si>
    <t>p.R1450*</t>
  </si>
  <si>
    <t>c.4348C&gt;T</t>
  </si>
  <si>
    <t>5:g.112839942C&gt;T</t>
  </si>
  <si>
    <t>p.R297C</t>
  </si>
  <si>
    <t>c.889C&gt;T</t>
  </si>
  <si>
    <t>7:g.55154152C&gt;T</t>
  </si>
  <si>
    <t>p.G465*</t>
  </si>
  <si>
    <t>c.1393G&gt;T</t>
  </si>
  <si>
    <t>7:g.55160233G&gt;T</t>
  </si>
  <si>
    <t>p.E749K</t>
  </si>
  <si>
    <t>c.2245G&gt;A</t>
  </si>
  <si>
    <t>7:g.55174782G&gt;A</t>
  </si>
  <si>
    <t>7:g.140781618C&gt;T</t>
  </si>
  <si>
    <t>The class II BRAF G464R mutation is located in the kinase domain in exon 11 of the protein (PMID: 33019809). This mutation has been found in melanoma (PMID: 15046639). Expression of this mutation in NIH-3T3 cells demonstrated that this mutation is activating as measured by increased downstream pathway activation compared to wildtype BRAF, though to a lesser extent than BRAF V600E (PMID: 15046639). In vitro studies with Ba/F3 and MCF10A cells expressing BRAF G464R demonstrate that the mutation is activating as measured by increased cell viability and proliferation compared to wildtype (PMID: 29533785). In a case report for a patient with metastatic colorectal cancer harboring BRAF G464R and KRAS G12S, the patient was treated with bevacizumab plus FOLFIRI and then later treated with bevacizumab plus FOLFOXIRI and demonstrated recurrent disease in the sigmoid colon following both treatment regimens (PMID: 31183211).</t>
  </si>
  <si>
    <t>p.F28L</t>
  </si>
  <si>
    <t>c.82T&gt;C</t>
  </si>
  <si>
    <t>12:g.25245303A&gt;G</t>
  </si>
  <si>
    <t>The KRAS F28L mutation is located in the catalytic G-domain of the protein. This mutation was found as a germline mutation in Noonan or cardio-facio-cutaneous syndromes (PMID: 16474405). Expression of this mutation in mouse embryonic fibroblasts demonstrated that it is activating specifically in the context of NF1 loss as measured by increased in downstream pathway activation compared to wildtype, while expression of the KRAS F28L mutation alone, however, only modestly activated the protein and did not lead to downstream pathway activation (PMID: 25600866, 20949621).</t>
  </si>
  <si>
    <t>p.V4639*</t>
  </si>
  <si>
    <t>c.13915del</t>
  </si>
  <si>
    <t>12:g.49030364del</t>
  </si>
  <si>
    <t>GGACAGGTGCGGCTCCTCAGGCCGGGGT</t>
  </si>
  <si>
    <t>p.R755_P763del</t>
  </si>
  <si>
    <t>c.2232_2258del</t>
  </si>
  <si>
    <t>GACAGGTGCGGCTCCTCAGGCCGGGGT</t>
  </si>
  <si>
    <t>12:g.49051425_49051451del</t>
  </si>
  <si>
    <t>GGGGGACATAGGTGATTCTTCAGGTGGT</t>
  </si>
  <si>
    <t>p.E641_E649dup</t>
  </si>
  <si>
    <t>c.1911_1937dup</t>
  </si>
  <si>
    <t>GGGGACATAGGTGATTCTTCAGGTGGT</t>
  </si>
  <si>
    <t>12:g.49051745_49051746insGGGGACATAGGTGATTCTTCAGGTGGT</t>
  </si>
  <si>
    <t>p.Q418H</t>
  </si>
  <si>
    <t>c.1254A&gt;T</t>
  </si>
  <si>
    <t>12:g.57102880T&gt;A</t>
  </si>
  <si>
    <t>c.1215+1G&gt;A</t>
  </si>
  <si>
    <t>13:g.48373493G&gt;A</t>
  </si>
  <si>
    <t>p.R556Q</t>
  </si>
  <si>
    <t>c.1667G&gt;A</t>
  </si>
  <si>
    <t>13:g.48381415G&gt;A</t>
  </si>
  <si>
    <t>p.E737K</t>
  </si>
  <si>
    <t>c.2209G&gt;A</t>
  </si>
  <si>
    <t>13:g.48463833G&gt;A</t>
  </si>
  <si>
    <t>p.K419N</t>
  </si>
  <si>
    <t>c.1257G&gt;T</t>
  </si>
  <si>
    <t>14:g.104772368C&gt;A</t>
  </si>
  <si>
    <t>p.T340M</t>
  </si>
  <si>
    <t>c.1019C&gt;T</t>
  </si>
  <si>
    <t>16:g.68812145C&gt;T</t>
  </si>
  <si>
    <t>The CDH1 T340A mutation is located in the extracellular domain of the protein. This mutation has been found as a germline mutation in gastric cancer (PMID: 12588804). Expression of this mutation in a hamster ovary cell line demonstrated that it is inactivating as measured by decreased cell aggregation and increased cell invasion and migration compared to wildtype (PMID: 12588804).</t>
  </si>
  <si>
    <t>CGGACGA</t>
  </si>
  <si>
    <t>p.E351_D352del</t>
  </si>
  <si>
    <t>c.1051_1056del</t>
  </si>
  <si>
    <t>GGACGA</t>
  </si>
  <si>
    <t>19:g.1223105_1223110del</t>
  </si>
  <si>
    <t>p.R1093L</t>
  </si>
  <si>
    <t>c.3278G&gt;T</t>
  </si>
  <si>
    <t>19:g.11027846G&gt;T</t>
  </si>
  <si>
    <t>AACCC</t>
  </si>
  <si>
    <t>p.P1456Tfs*6</t>
  </si>
  <si>
    <t>c.4366_4369del</t>
  </si>
  <si>
    <t>19:g.11041497_11041500del</t>
  </si>
  <si>
    <t>p.G15D</t>
  </si>
  <si>
    <t>c.44G&gt;A</t>
  </si>
  <si>
    <t>X:g.20138595C&gt;T</t>
  </si>
  <si>
    <t>The EIF1AX G15D mutation is located in the N-terminal tail of the protein. This mutation has been identified in astrocytoma and is a statistically significant hotspot (PMID: 29263181). In vivo studies with yeast expressing EIF1AX G15D demonstrate that the mutation is inactivating as measured by decreased steady-state protein expression and recognition of the initiation site compared to wildtype (PMID: 29206102).</t>
  </si>
  <si>
    <t>c.1632-1G&gt;T</t>
  </si>
  <si>
    <t>X:g.101353989C&gt;A</t>
  </si>
  <si>
    <t>AGGCTCCATGCTGCTCCCCGCCGCC</t>
  </si>
  <si>
    <t>p.A4_P11del</t>
  </si>
  <si>
    <t>c.9_32del</t>
  </si>
  <si>
    <t>GGCTCCATGCTGCTCCCCGCCGCC</t>
  </si>
  <si>
    <t>9:g.21974796_21974819del</t>
  </si>
  <si>
    <t>p.E1250*</t>
  </si>
  <si>
    <t>c.3748G&gt;T</t>
  </si>
  <si>
    <t>17:g.43091783C&gt;A</t>
  </si>
  <si>
    <t>CTCCTCAGGTTCTTGG</t>
  </si>
  <si>
    <t>p.D82_E86del</t>
  </si>
  <si>
    <t>c.246_260del</t>
  </si>
  <si>
    <t>TCCTCAGGTTCTTGG</t>
  </si>
  <si>
    <t>22:g.28734462_28734476del</t>
  </si>
  <si>
    <t>p.Q65_Q80del</t>
  </si>
  <si>
    <t>c.192_239del</t>
  </si>
  <si>
    <t>X:g.67545317_67545364del</t>
  </si>
  <si>
    <t>p.Q1542del</t>
  </si>
  <si>
    <t>c.4624_4626del</t>
  </si>
  <si>
    <t>4:g.105275125_105275127del</t>
  </si>
  <si>
    <t>p.M374L</t>
  </si>
  <si>
    <t>c.1120A&gt;C</t>
  </si>
  <si>
    <t>16:g.2173821A&gt;C</t>
  </si>
  <si>
    <t>p.T114S</t>
  </si>
  <si>
    <t>c.340A&gt;T</t>
  </si>
  <si>
    <t>1:g.2559858A&gt;T</t>
  </si>
  <si>
    <t>p.S2256A</t>
  </si>
  <si>
    <t>c.6766T&gt;G</t>
  </si>
  <si>
    <t>1:g.26780664T&gt;G</t>
  </si>
  <si>
    <t>p.A48T</t>
  </si>
  <si>
    <t>c.142G&gt;A</t>
  </si>
  <si>
    <t>1:g.38859505C&gt;T</t>
  </si>
  <si>
    <t>p.S263A</t>
  </si>
  <si>
    <t>c.787T&gt;G</t>
  </si>
  <si>
    <t>2:g.15942851T&gt;G</t>
  </si>
  <si>
    <t>p.Y635D</t>
  </si>
  <si>
    <t>c.1903T&gt;G</t>
  </si>
  <si>
    <t>2:g.29275411A&gt;C</t>
  </si>
  <si>
    <t>p.V122A</t>
  </si>
  <si>
    <t>c.365T&gt;C</t>
  </si>
  <si>
    <t>3:g.41225077T&gt;C</t>
  </si>
  <si>
    <t>c.1892-1G&gt;A</t>
  </si>
  <si>
    <t>4:g.54277895G&gt;A</t>
  </si>
  <si>
    <t>p.E227D</t>
  </si>
  <si>
    <t>c.681A&gt;C</t>
  </si>
  <si>
    <t>4:g.54699691A&gt;C</t>
  </si>
  <si>
    <t>p.N140T</t>
  </si>
  <si>
    <t>c.419A&gt;C</t>
  </si>
  <si>
    <t>4:g.105234361A&gt;C</t>
  </si>
  <si>
    <t>p.I1444V</t>
  </si>
  <si>
    <t>c.4330A&gt;G</t>
  </si>
  <si>
    <t>4:g.105272711A&gt;G</t>
  </si>
  <si>
    <t>p.E601D</t>
  </si>
  <si>
    <t>c.1803G&gt;T</t>
  </si>
  <si>
    <t>5:g.112835010G&gt;T</t>
  </si>
  <si>
    <t>p.S1104*</t>
  </si>
  <si>
    <t>c.3311C&gt;A</t>
  </si>
  <si>
    <t>5:g.112838905C&gt;A</t>
  </si>
  <si>
    <t>p.S2307L</t>
  </si>
  <si>
    <t>c.6920C&gt;T</t>
  </si>
  <si>
    <t>5:g.112842514C&gt;T</t>
  </si>
  <si>
    <t>p.R245M</t>
  </si>
  <si>
    <t>c.734G&gt;T</t>
  </si>
  <si>
    <t>6:g.41687163C&gt;A</t>
  </si>
  <si>
    <t>p.F2046C</t>
  </si>
  <si>
    <t>c.6137T&gt;G</t>
  </si>
  <si>
    <t>6:g.117311116A&gt;C</t>
  </si>
  <si>
    <t>p.Y2037D</t>
  </si>
  <si>
    <t>c.6109T&gt;G</t>
  </si>
  <si>
    <t>6:g.117317169A&gt;C</t>
  </si>
  <si>
    <t>p.A1907T</t>
  </si>
  <si>
    <t>c.5719G&gt;A</t>
  </si>
  <si>
    <t>6:g.117321317C&gt;T</t>
  </si>
  <si>
    <t>p.K1661T</t>
  </si>
  <si>
    <t>c.4982A&gt;C</t>
  </si>
  <si>
    <t>6:g.117341232T&gt;G</t>
  </si>
  <si>
    <t>p.N1499D</t>
  </si>
  <si>
    <t>c.4495A&gt;G</t>
  </si>
  <si>
    <t>6:g.117344089T&gt;C</t>
  </si>
  <si>
    <t>p.D1450A</t>
  </si>
  <si>
    <t>c.4349A&gt;C</t>
  </si>
  <si>
    <t>6:g.117344235T&gt;G</t>
  </si>
  <si>
    <t>p.S1033P</t>
  </si>
  <si>
    <t>c.3097T&gt;C</t>
  </si>
  <si>
    <t>6:g.117365081A&gt;G</t>
  </si>
  <si>
    <t>p.A835V</t>
  </si>
  <si>
    <t>c.2504C&gt;T</t>
  </si>
  <si>
    <t>6:g.117379152G&gt;A</t>
  </si>
  <si>
    <t>p.K630Q</t>
  </si>
  <si>
    <t>c.1888A&gt;C</t>
  </si>
  <si>
    <t>7:g.5986877T&gt;G</t>
  </si>
  <si>
    <t>p.L156M</t>
  </si>
  <si>
    <t>c.466C&gt;A</t>
  </si>
  <si>
    <t>7:g.55146647C&gt;A</t>
  </si>
  <si>
    <t>p.L469V</t>
  </si>
  <si>
    <t>c.1405T&gt;G</t>
  </si>
  <si>
    <t>7:g.55160245T&gt;G</t>
  </si>
  <si>
    <t>p.L633I</t>
  </si>
  <si>
    <t>c.1897C&gt;A</t>
  </si>
  <si>
    <t>7:g.55171191C&gt;A</t>
  </si>
  <si>
    <t>p.F261L</t>
  </si>
  <si>
    <t>c.783C&gt;A</t>
  </si>
  <si>
    <t>7:g.116699867C&gt;A</t>
  </si>
  <si>
    <t>p.K1022N</t>
  </si>
  <si>
    <t>c.3066A&gt;C</t>
  </si>
  <si>
    <t>9:g.8485314T&gt;G</t>
  </si>
  <si>
    <t>p.T568A</t>
  </si>
  <si>
    <t>c.1702A&gt;G</t>
  </si>
  <si>
    <t>9:g.8504381T&gt;C</t>
  </si>
  <si>
    <t>p.R551Q</t>
  </si>
  <si>
    <t>c.1652G&gt;A</t>
  </si>
  <si>
    <t>9:g.84934180G&gt;A</t>
  </si>
  <si>
    <t>p.S1232A</t>
  </si>
  <si>
    <t>c.3694T&gt;G</t>
  </si>
  <si>
    <t>9:g.95449179A&gt;C</t>
  </si>
  <si>
    <t>p.E857K</t>
  </si>
  <si>
    <t>c.2569G&gt;A</t>
  </si>
  <si>
    <t>9:g.132900771C&gt;T</t>
  </si>
  <si>
    <t>p.T1350M</t>
  </si>
  <si>
    <t>c.4049C&gt;T</t>
  </si>
  <si>
    <t>11:g.108287655C&gt;T</t>
  </si>
  <si>
    <t>SDHD</t>
  </si>
  <si>
    <t>ENST00000375549</t>
  </si>
  <si>
    <t>p.W105*</t>
  </si>
  <si>
    <t>c.314G&gt;A</t>
  </si>
  <si>
    <t>11:g.112089011G&gt;A</t>
  </si>
  <si>
    <t>Truncating mutations in SDHD can occur anywhere throughout the gene and are predicted to lead to loss of its protein product. SDHD encodes a subunit of the Succinate Dehydrogenase (SDH) complex, an enzyme that is part of the Krebs cycle and complex II of the respiratory chain (PMID: 20226277). Loss of SDH complex has been shown to lead to succinate accumulation, which behaves as an oncometabolite to induce tumor formation through multiple mechanisms (PMID: 31039394). Reduced expression of SDHD has been reported in colorectal and gastric cancer (PMID: 12883710). Germline mutations in SDHD, including truncating variants, have been associated with the development of paragangliomas and pheochromocytomas (PMID: 28099933, 12111639, 29545045).</t>
  </si>
  <si>
    <t>p.K60N</t>
  </si>
  <si>
    <t>c.180A&gt;C</t>
  </si>
  <si>
    <t>11:g.125627721A&gt;C</t>
  </si>
  <si>
    <t>p.A2006V</t>
  </si>
  <si>
    <t>c.6017C&gt;T</t>
  </si>
  <si>
    <t>12:g.132632783G&gt;A</t>
  </si>
  <si>
    <t>p.Y827H</t>
  </si>
  <si>
    <t>c.2479T&gt;C</t>
  </si>
  <si>
    <t>12:g.132664452A&gt;G</t>
  </si>
  <si>
    <t>p.S658P</t>
  </si>
  <si>
    <t>c.1972T&gt;C</t>
  </si>
  <si>
    <t>13:g.32336327T&gt;C</t>
  </si>
  <si>
    <t>p.E2020K</t>
  </si>
  <si>
    <t>c.6058G&gt;A</t>
  </si>
  <si>
    <t>13:g.32340413G&gt;A</t>
  </si>
  <si>
    <t>p.Q2530R</t>
  </si>
  <si>
    <t>c.7589A&gt;G</t>
  </si>
  <si>
    <t>13:g.32356581A&gt;G</t>
  </si>
  <si>
    <t>p.I445S</t>
  </si>
  <si>
    <t>c.1334T&gt;G</t>
  </si>
  <si>
    <t>16:g.3782923A&gt;C</t>
  </si>
  <si>
    <t>p.L482I</t>
  </si>
  <si>
    <t>c.1444C&gt;A</t>
  </si>
  <si>
    <t>16:g.23635102G&gt;T</t>
  </si>
  <si>
    <t>p.E530D</t>
  </si>
  <si>
    <t>c.1590G&gt;T</t>
  </si>
  <si>
    <t>16:g.81908448G&gt;T</t>
  </si>
  <si>
    <t>p.Y327*</t>
  </si>
  <si>
    <t>c.981T&gt;G</t>
  </si>
  <si>
    <t>17:g.7673547A&gt;C</t>
  </si>
  <si>
    <t>p.C238G</t>
  </si>
  <si>
    <t>c.712T&gt;G</t>
  </si>
  <si>
    <t>17:g.7674251A&gt;C</t>
  </si>
  <si>
    <t>The TP53 C238G mutation is located in the DNA-binding domain of the protein. This mutation has been identified in adenocarcinoma and is a statistically significant hotspot (PMID: 16467080). In vivo studies with yeast expressing TP53 C238G demonstrated that the mutation is inactivating as measured by the loss of transactivational activity as compared to wildtype (PMID: 27328919, 12826609). In vitro studies with various human cancer cell lines expressing TP53 C238G also demonstrated the mutation is inactivating as measured by reduced growth suppression activity as compared to wildtype (PMID: 29979965, 30224644).</t>
  </si>
  <si>
    <t>p.F134L</t>
  </si>
  <si>
    <t>c.400T&gt;C</t>
  </si>
  <si>
    <t>17:g.7675212A&gt;G</t>
  </si>
  <si>
    <t>The TP53 F134L mutation is located in the DNA-binding domain of the protein. This mutation has been identified in breast cancer and is a statistically significant hotspot (PMID: 8260732). In vivo studies with yeast expressing TP53 F134L demonstrated that the mutation is inactivating as measured by the loss of transactivational activity as compared to wildtype (PMID: 27328919, 12826609). In vitro studies with various human cancer cell lines expressing TP53 F134L also demonstrated the mutation is inactivating as measured by reduced growth suppression activity as compared to wildtype (PMID: 29979965, 30224644).</t>
  </si>
  <si>
    <t>p.V1146A</t>
  </si>
  <si>
    <t>c.3437T&gt;C</t>
  </si>
  <si>
    <t>17:g.31232822T&gt;C</t>
  </si>
  <si>
    <t>p.N1652D</t>
  </si>
  <si>
    <t>c.4954A&gt;G</t>
  </si>
  <si>
    <t>17:g.31325938A&gt;G</t>
  </si>
  <si>
    <t>p.E637G</t>
  </si>
  <si>
    <t>c.1910A&gt;G</t>
  </si>
  <si>
    <t>X:g.77683346T&gt;C</t>
  </si>
  <si>
    <t>p.I529V</t>
  </si>
  <si>
    <t>c.1585A&gt;G</t>
  </si>
  <si>
    <t>6:g.117389524T&gt;C</t>
  </si>
  <si>
    <t>p.A270T</t>
  </si>
  <si>
    <t>c.808G&gt;A</t>
  </si>
  <si>
    <t>X:g.67545954G&gt;A</t>
  </si>
  <si>
    <t>GTTCTTGACTCTATAAAACTTTAAAGAAAACGTAT</t>
  </si>
  <si>
    <t>p.Q55Ifs*5</t>
  </si>
  <si>
    <t>c.162_163insATACGTTTTCTTTAAAGTTTTATAGAGTCAAGAA</t>
  </si>
  <si>
    <t>TTCTTGACTCTATAAAACTTTAAAGAAAACGTAT</t>
  </si>
  <si>
    <t>16:g.23637898_23637899insTTCTTGACTCTATAAAACTTTAAAGAAAACGTAT</t>
  </si>
  <si>
    <t>p.G472_G473dup</t>
  </si>
  <si>
    <t>c.1415_1420dup</t>
  </si>
  <si>
    <t>X:g.67546514_67546515insGGCGGC</t>
  </si>
  <si>
    <t>1:g.114716126C&gt;T</t>
  </si>
  <si>
    <t>The NRAS G12D mutation is located in the GTP binding domain of the protein. This mutation has been found in leukemia and melanoma and is a statistically significant hotspot (PMID: 21586752, 27664710, 26619011). Expression of this mutation in the myeloid progenitor cells demonstrated that it is activating as measured by increased pathway activation, increased cell proliferation and leukemogenesis when expressed in mouse models compared to wildtype (PMID: 21586752, 23687087). Expression of NRAS G12D in the colon epithelium of engineered mice did not show a proliferation advantage but conferred resistance to apoptosis (PMID: 18372904). However, expression of this mutation in a knock-in melanoma mouse model suggested that it may be neutral in this context as demonstrated by no increase in tumorigenicity compared to wildtype and the NRAS Q61R allele (PMID: 25252692). Structural analysis of the G12 residue demonstrates that it is crucial for NRAS GTP hydrolyzing activity suggesting that any mutation at G12 would render the protein constitutively active (PMID:9219684). In a basket trial of refractory solid tumors treated with a single-agent MEK inhibitor, binimetinib, sixteen patients with codon 12/13 NRAS-mutated colorectal cancer (n = 8 patients with G12D) had a poorer OS and PFS compared to eight patients with colorectal cancer harboring a mutation in codon 61 (PMID: 33637626).</t>
  </si>
  <si>
    <t>ACG</t>
  </si>
  <si>
    <t>p.K194Afs*12</t>
  </si>
  <si>
    <t>c.579_580insGC</t>
  </si>
  <si>
    <t>19:g.42287445_42287446insCG</t>
  </si>
  <si>
    <t>p.E1555Vfs*22</t>
  </si>
  <si>
    <t>c.4664_4665del</t>
  </si>
  <si>
    <t>4:g.105275172_105275173del</t>
  </si>
  <si>
    <t>p.S244*</t>
  </si>
  <si>
    <t>c.731C&gt;A</t>
  </si>
  <si>
    <t>X:g.67545877C&gt;A</t>
  </si>
  <si>
    <t>p.A129T</t>
  </si>
  <si>
    <t>c.385G&gt;A</t>
  </si>
  <si>
    <t>2:g.15942449G&gt;A</t>
  </si>
  <si>
    <t>p.K1628Sfs*22</t>
  </si>
  <si>
    <t>c.4883del</t>
  </si>
  <si>
    <t>5:g.112840474del</t>
  </si>
  <si>
    <t>p.A327V</t>
  </si>
  <si>
    <t>6:g.137877250C&gt;T</t>
  </si>
  <si>
    <t>p.E857Gfs*47</t>
  </si>
  <si>
    <t>c.2569dup</t>
  </si>
  <si>
    <t>9:g.132900770_132900771insC</t>
  </si>
  <si>
    <t>p.Q4859P</t>
  </si>
  <si>
    <t>c.14576A&gt;C</t>
  </si>
  <si>
    <t>12:g.49027870T&gt;G</t>
  </si>
  <si>
    <t>c.572+2T&gt;C</t>
  </si>
  <si>
    <t>14:g.67885990T&gt;C</t>
  </si>
  <si>
    <t>Truncating mutations of RAD51B have been found in the germlines of patients with melanoma, breast and ovarian cancers (PMID: 25600502, 24139550, 26261251). 
In vitro studies have demonstrated that reduction or loss of RAD51B expression, a likely consequence of RAD51B truncating mutations, results in loss of DNA repair functions, as measured by impaired RAD51 foci formation, increased sensitivity to DNA-damaging agents and reduced homologous repair efficiency in the mutant compared to wildtype (PMID: 25368520, 16778173). Furthermore, reduction of RAD51B levels also leads to genome instability, as evidenced by increased levels of chromosomal aberrations, increased aneuploidy and centrosome fragmentation in the mutant compared to wildtype (PMID: 16778173).</t>
  </si>
  <si>
    <t>c.1747-2A&gt;G</t>
  </si>
  <si>
    <t>16:g.2176047A&gt;G</t>
  </si>
  <si>
    <t>p.P540Qfs*61</t>
  </si>
  <si>
    <t>c.1619del</t>
  </si>
  <si>
    <t>19:g.1615488del</t>
  </si>
  <si>
    <t>p.A158T</t>
  </si>
  <si>
    <t>c.472G&gt;A</t>
  </si>
  <si>
    <t>22:g.28725097C&gt;T</t>
  </si>
  <si>
    <t>c.906+1G&gt;C</t>
  </si>
  <si>
    <t>22:g.41126041G&gt;C</t>
  </si>
  <si>
    <t>p.G49D</t>
  </si>
  <si>
    <t>X:g.77698617C&gt;T</t>
  </si>
  <si>
    <t>p.E276*</t>
  </si>
  <si>
    <t>c.826G&gt;T</t>
  </si>
  <si>
    <t>11:g.69651220G&gt;T</t>
  </si>
  <si>
    <t>CCND1 truncating mutations can produce several forms of C-terminally truncated CCND1 proteins. These mutations have been found in uterine, bladder, pancreatic and head and neck cancer (cBioPortal, MSKCC, May 2015). While the specific deletions may vary slightly, all truncated proteins result in loss of threonine 286 in the CCND1 protein, a critical phosphorylation site that modulates the nuclear localization and stability of the protein (PMID: 9832503, 16732330). There is conflicting functional information for these mutations. Endogenous expression of a CCND1 truncation mutation in a lymphoma cell line demonstrated that it may be activating as measured by increased mRNA transcript stability compared to wildtype (PMID: 17299095). However, expression of multiple CCND1 truncation variants in rat embryonal fibroblasts demonstrated that it is inactivating as measured by reduced colony formation compared to wildtype (PMID: 9926916).</t>
  </si>
  <si>
    <t>p.P125A</t>
  </si>
  <si>
    <t>c.373C&gt;G</t>
  </si>
  <si>
    <t>19:g.42287161C&gt;G</t>
  </si>
  <si>
    <t>TTCC</t>
  </si>
  <si>
    <t>p.E36del</t>
  </si>
  <si>
    <t>c.99_101del</t>
  </si>
  <si>
    <t>TCC</t>
  </si>
  <si>
    <t>1:g.38859546_38859548del</t>
  </si>
  <si>
    <t>p.P358L</t>
  </si>
  <si>
    <t>c.1073C&gt;T</t>
  </si>
  <si>
    <t>2:g.15945775C&gt;T</t>
  </si>
  <si>
    <t>p.V63*</t>
  </si>
  <si>
    <t>c.187del</t>
  </si>
  <si>
    <t>2:g.47403374del</t>
  </si>
  <si>
    <t>c.1117-1G&gt;T</t>
  </si>
  <si>
    <t>3:g.52404587C&gt;A</t>
  </si>
  <si>
    <t>p.A700D</t>
  </si>
  <si>
    <t>c.2099C&gt;A</t>
  </si>
  <si>
    <t>4:g.54729443C&gt;A</t>
  </si>
  <si>
    <t>p.P95H</t>
  </si>
  <si>
    <t>c.284C&gt;A</t>
  </si>
  <si>
    <t>5:g.224493C&gt;A</t>
  </si>
  <si>
    <t>p.G2248C</t>
  </si>
  <si>
    <t>c.6742G&gt;T</t>
  </si>
  <si>
    <t>6:g.117288794C&gt;A</t>
  </si>
  <si>
    <t>p.G215Efs*69</t>
  </si>
  <si>
    <t>c.642del</t>
  </si>
  <si>
    <t>6:g.127195824del</t>
  </si>
  <si>
    <t>p.L815*</t>
  </si>
  <si>
    <t>c.2443del</t>
  </si>
  <si>
    <t>7:g.116763124del</t>
  </si>
  <si>
    <t>p.Q2942H</t>
  </si>
  <si>
    <t>c.8826G&gt;T</t>
  </si>
  <si>
    <t>11:g.108354850G&gt;T</t>
  </si>
  <si>
    <t>p.P1042L</t>
  </si>
  <si>
    <t>c.3125C&gt;T</t>
  </si>
  <si>
    <t>16:g.2079190C&gt;T</t>
  </si>
  <si>
    <t>p.H302R</t>
  </si>
  <si>
    <t>c.905A&gt;G</t>
  </si>
  <si>
    <t>16:g.2173292A&gt;G</t>
  </si>
  <si>
    <t>p.Q697H</t>
  </si>
  <si>
    <t>c.2091G&gt;T</t>
  </si>
  <si>
    <t>16:g.3778033C&gt;A</t>
  </si>
  <si>
    <t>p.P693Lfs*2</t>
  </si>
  <si>
    <t>c.2078del</t>
  </si>
  <si>
    <t>16:g.3778046del</t>
  </si>
  <si>
    <t>p.Y554H</t>
  </si>
  <si>
    <t>c.1660T&gt;C</t>
  </si>
  <si>
    <t>17:g.39716528T&gt;C</t>
  </si>
  <si>
    <t>p.P304S</t>
  </si>
  <si>
    <t>c.910C&gt;T</t>
  </si>
  <si>
    <t>17:g.42218802G&gt;A</t>
  </si>
  <si>
    <t>p.R1009S</t>
  </si>
  <si>
    <t>c.3025C&gt;A</t>
  </si>
  <si>
    <t>19:g.11024382C&gt;A</t>
  </si>
  <si>
    <t>p.P481S</t>
  </si>
  <si>
    <t>c.1441C&gt;T</t>
  </si>
  <si>
    <t>22:g.41131546C&gt;T</t>
  </si>
  <si>
    <t>CTGGCTTCTTCTGATTTCATTTTGAATCTTTGCATATTCTTTCTAATTTTTAAGTTCTAACATTTTGTTTA</t>
  </si>
  <si>
    <t>p.G83*</t>
  </si>
  <si>
    <t>c.246_247insTAAACAAAATGTTAGAACTTAAAAATTAGAAAGAATATGCAAAGATTCAAAATGAAATCAGAAGAAGCCA</t>
  </si>
  <si>
    <t>TGGCTTCTTCTGATTTCATTTTGAATCTTTGCATATTCTTTCTAATTTTTAAGTTCTAACATTTTGTTTA</t>
  </si>
  <si>
    <t>2:g.197421082_197421083insTGGCTTCTTCTGATTTCATTTTGAATCTTTGCATATTCTTTCTAATTTTTAAGTTCTAACATTTTGTTTA</t>
  </si>
  <si>
    <t>p.R228L</t>
  </si>
  <si>
    <t>c.683G&gt;T</t>
  </si>
  <si>
    <t>9:g.132921417C&gt;A</t>
  </si>
  <si>
    <t>p.R228*</t>
  </si>
  <si>
    <t>c.682C&gt;T</t>
  </si>
  <si>
    <t>9:g.132921418G&gt;A</t>
  </si>
  <si>
    <t>p.V227E</t>
  </si>
  <si>
    <t>c.680T&gt;A</t>
  </si>
  <si>
    <t>9:g.132921420A&gt;T</t>
  </si>
  <si>
    <t>p.V227L</t>
  </si>
  <si>
    <t>c.679G&gt;T</t>
  </si>
  <si>
    <t>9:g.132921421C&gt;A</t>
  </si>
  <si>
    <t>p.H226Y</t>
  </si>
  <si>
    <t>c.676C&gt;T</t>
  </si>
  <si>
    <t>9:g.132921424G&gt;A</t>
  </si>
  <si>
    <t>p.F739I</t>
  </si>
  <si>
    <t>c.2215T&gt;A</t>
  </si>
  <si>
    <t>13:g.48465001T&gt;A</t>
  </si>
  <si>
    <t>ACAAGTAAGAATTAATTT</t>
  </si>
  <si>
    <t>p.F2429Qfs*9</t>
  </si>
  <si>
    <t>c.7284_7285insCAAGTAAGAATTAATTT</t>
  </si>
  <si>
    <t>CAAGTAAGAATTAATTT</t>
  </si>
  <si>
    <t>17:g.31349214_31349215insCAAGTAAGAATTAATTT</t>
  </si>
  <si>
    <t>TTGTTTTTG</t>
  </si>
  <si>
    <t>p.K2245Nfs*8</t>
  </si>
  <si>
    <t>c.6734_6735insCAAAAACA</t>
  </si>
  <si>
    <t>TGTTTTTG</t>
  </si>
  <si>
    <t>X:g.77523366_77523367insTGTTTTTG</t>
  </si>
  <si>
    <t>CTAAAGTAAGTATCTTTTT</t>
  </si>
  <si>
    <t>p.Q177_V178insKKILTL</t>
  </si>
  <si>
    <t>c.531_532insAAAAAGATACTTACTTTA</t>
  </si>
  <si>
    <t>TAAAGTAAGTATCTTTTT</t>
  </si>
  <si>
    <t>X:g.77688880_77688881insTAAAGTAAGTATCTTTTT</t>
  </si>
  <si>
    <t>p.F909C</t>
  </si>
  <si>
    <t>c.2726T&gt;G</t>
  </si>
  <si>
    <t>3:g.179230063T&gt;G</t>
  </si>
  <si>
    <t>p.Y553C</t>
  </si>
  <si>
    <t>c.1658A&gt;G</t>
  </si>
  <si>
    <t>4:g.54727426A&gt;G</t>
  </si>
  <si>
    <t>p.F2141Sfs*59</t>
  </si>
  <si>
    <t>c.6420del</t>
  </si>
  <si>
    <t>1:g.26780313del</t>
  </si>
  <si>
    <t>p.G685Afs*31</t>
  </si>
  <si>
    <t>c.2054del</t>
  </si>
  <si>
    <t>7:g.2923220del</t>
  </si>
  <si>
    <t>p.R1308Efs*64</t>
  </si>
  <si>
    <t>c.3921del</t>
  </si>
  <si>
    <t>9:g.95447335del</t>
  </si>
  <si>
    <t>p.K2811Sfs*46</t>
  </si>
  <si>
    <t>c.8432del</t>
  </si>
  <si>
    <t>11:g.108345750del</t>
  </si>
  <si>
    <t>p.T2911A</t>
  </si>
  <si>
    <t>c.8731A&gt;G</t>
  </si>
  <si>
    <t>11:g.108353825A&gt;G</t>
  </si>
  <si>
    <t>p.Y2907Tfs*3</t>
  </si>
  <si>
    <t>c.8719del</t>
  </si>
  <si>
    <t>12:g.49038637del</t>
  </si>
  <si>
    <t>p.A221Lfs*40</t>
  </si>
  <si>
    <t>c.661del</t>
  </si>
  <si>
    <t>12:g.49053990del</t>
  </si>
  <si>
    <t>p.R437H</t>
  </si>
  <si>
    <t>c.1310G&gt;A</t>
  </si>
  <si>
    <t>12:g.57102492C&gt;T</t>
  </si>
  <si>
    <t>p.A99P</t>
  </si>
  <si>
    <t>c.295G&gt;C</t>
  </si>
  <si>
    <t>13:g.40665918C&gt;G</t>
  </si>
  <si>
    <t>p.P257L</t>
  </si>
  <si>
    <t>22:g.29661299C&gt;T</t>
  </si>
  <si>
    <t>CGAT</t>
  </si>
  <si>
    <t>p.D1120del</t>
  </si>
  <si>
    <t>c.3358_3360del</t>
  </si>
  <si>
    <t>22:g.41157262_41157264del</t>
  </si>
  <si>
    <t>CGCCGCCGCCGCCGCCCTCGGAGCTGAAGAAAGCCGAGCAGCAGCAGCGGGAGGAGGCGGGGGGCGAGGCGGCGGCGGCGGCAGCGGCCGAGCGCGGGGAAATGAAGGCA</t>
  </si>
  <si>
    <t>p.P19Gfs*46</t>
  </si>
  <si>
    <t>c.55_163del</t>
  </si>
  <si>
    <t>GCCGCCGCCGCCGCCCTCGGAGCTGAAGAAAGCCGAGCAGCAGCAGCGGGAGGAGGCGGGGGGCGAGGCGGCGGCGGCGGCAGCGGCCGAGCGCGGGGAAATGAAGGCA</t>
  </si>
  <si>
    <t>1:g.26696451_26696559del</t>
  </si>
  <si>
    <t>p.G685R</t>
  </si>
  <si>
    <t>c.2053G&gt;C</t>
  </si>
  <si>
    <t>2:g.25241591C&gt;G</t>
  </si>
  <si>
    <t>The DNMT3A G685R mutation is located between the catalytic loop and the substrate binding motif of the protein. This mutation has been identified in essential thrombocythemia (PMID: 30304655). In vitro studies with HEK293T cells expressing DNMT3A G685R demonstrate that the mutation is inactivating as measured by loss of methyltransferase function and reduced protein stability compared to wildtype (PMID: 34429321).</t>
  </si>
  <si>
    <t>p.P146Qfs*86</t>
  </si>
  <si>
    <t>c.437del</t>
  </si>
  <si>
    <t>1:g.26696836del</t>
  </si>
  <si>
    <t>p.R288H</t>
  </si>
  <si>
    <t>c.863G&gt;A</t>
  </si>
  <si>
    <t>3:g.38141258G&gt;A</t>
  </si>
  <si>
    <t>p.G550V</t>
  </si>
  <si>
    <t>c.1649G&gt;T</t>
  </si>
  <si>
    <t>10:g.43112853G&gt;T</t>
  </si>
  <si>
    <t>GCGGCGCCGGCGC</t>
  </si>
  <si>
    <t>p.G30_A33del</t>
  </si>
  <si>
    <t>c.89_100del</t>
  </si>
  <si>
    <t>CGGCGCCGGCGC</t>
  </si>
  <si>
    <t>7:g.140924604_140924615del</t>
  </si>
  <si>
    <t>p.Q68_Q80del</t>
  </si>
  <si>
    <t>c.201_239del</t>
  </si>
  <si>
    <t>X:g.67545317_67545355del</t>
  </si>
  <si>
    <t>p.Q67_Q80del</t>
  </si>
  <si>
    <t>c.198_239del</t>
  </si>
  <si>
    <t>X:g.67545317_67545358del</t>
  </si>
  <si>
    <t>p.R467Q</t>
  </si>
  <si>
    <t>c.1400G&gt;A</t>
  </si>
  <si>
    <t>13:g.48380063G&gt;A</t>
  </si>
  <si>
    <t>p.C256W</t>
  </si>
  <si>
    <t>c.768C&gt;G</t>
  </si>
  <si>
    <t>16:g.2056763C&gt;G</t>
  </si>
  <si>
    <t>p.A31T</t>
  </si>
  <si>
    <t>c.91G&gt;A</t>
  </si>
  <si>
    <t>2:g.58241223C&gt;T</t>
  </si>
  <si>
    <t>p.L572V</t>
  </si>
  <si>
    <t>c.1714C&gt;G</t>
  </si>
  <si>
    <t>9:g.8504369G&gt;C</t>
  </si>
  <si>
    <t>p.W274L</t>
  </si>
  <si>
    <t>c.821G&gt;T</t>
  </si>
  <si>
    <t>10:g.87960913G&gt;T</t>
  </si>
  <si>
    <t>p.V325M</t>
  </si>
  <si>
    <t>c.973G&gt;A</t>
  </si>
  <si>
    <t>19:g.10987779G&gt;A</t>
  </si>
  <si>
    <t>p.A277V</t>
  </si>
  <si>
    <t>c.830C&gt;T</t>
  </si>
  <si>
    <t>19:g.16325970C&gt;T</t>
  </si>
  <si>
    <t>p.P1546L</t>
  </si>
  <si>
    <t>c.4637C&gt;T</t>
  </si>
  <si>
    <t>1:g.26774864C&gt;T</t>
  </si>
  <si>
    <t>p.R749H</t>
  </si>
  <si>
    <t>c.2246G&gt;A</t>
  </si>
  <si>
    <t>2:g.25240378C&gt;T</t>
  </si>
  <si>
    <t>The DNMT3A R749C mutation is located between the catalytic loop and the tetramer interface of the protein. This mutation has been identified in acute myeloid leukemia (PMID: 23632886). In vitro studies with HEK293T cells expressing DNMT3A R749C demonstrate that the mutation is inactivating as measured by reduced methyltransferase function and protein stability compared to wildtype (PMID: 34429321).</t>
  </si>
  <si>
    <t>p.S956Y</t>
  </si>
  <si>
    <t>c.2867C&gt;A</t>
  </si>
  <si>
    <t>2:g.197400286G&gt;T</t>
  </si>
  <si>
    <t>p.Y42C</t>
  </si>
  <si>
    <t>c.125A&gt;G</t>
  </si>
  <si>
    <t>3:g.49375465T&gt;C</t>
  </si>
  <si>
    <t>The RHOA Y42C mutation is located in the highly conserved core effector domain of the RHOA protein. This domain is an important binding site for other proteins mediating activation or inactivation of RHOA (PMID: 24816255). This mutation has been found in diffuse gastric cancer (PMID: 31771969). Expression of this mutation in vitro and in a transgenic mouse model demonstrated that it is activating as measured by decreased GTP hydrolysis and increased pathway activation compared to wildtype and the in vivo development of diffuse gastric cancer with concurrent CDH1 deletion (PMID: 31771969). Knockdown of the endogenous expression of this mutation in a gastric cancer cell line resulted in decreased proliferation (PMID: 24816255). However, expression of this mutation in human embryonic kidney cells led to decreased RHOA signaling as measured by reduced RHOA-GTP levels (PMID: 24816253).</t>
  </si>
  <si>
    <t>p.P457Lfs*20</t>
  </si>
  <si>
    <t>c.1368del</t>
  </si>
  <si>
    <t>6:g.137878808del</t>
  </si>
  <si>
    <t>p.E2290G</t>
  </si>
  <si>
    <t>c.6869A&gt;G</t>
  </si>
  <si>
    <t>11:g.108326119A&gt;G</t>
  </si>
  <si>
    <t>p.G2569D</t>
  </si>
  <si>
    <t>c.7706G&gt;A</t>
  </si>
  <si>
    <t>12:g.49040064C&gt;T</t>
  </si>
  <si>
    <t>p.P828H</t>
  </si>
  <si>
    <t>c.2483C&gt;A</t>
  </si>
  <si>
    <t>12:g.49051200G&gt;T</t>
  </si>
  <si>
    <t>p.M644L</t>
  </si>
  <si>
    <t>c.1930A&gt;C</t>
  </si>
  <si>
    <t>12:g.49051753T&gt;G</t>
  </si>
  <si>
    <t>p.T402A</t>
  </si>
  <si>
    <t>c.1204A&gt;G</t>
  </si>
  <si>
    <t>12:g.49052618T&gt;C</t>
  </si>
  <si>
    <t>p.T1931P</t>
  </si>
  <si>
    <t>c.5791A&gt;C</t>
  </si>
  <si>
    <t>16:g.3729256T&gt;G</t>
  </si>
  <si>
    <t>p.S1923R</t>
  </si>
  <si>
    <t>c.5767A&gt;C</t>
  </si>
  <si>
    <t>16:g.3729280T&gt;G</t>
  </si>
  <si>
    <t>p.D720G</t>
  </si>
  <si>
    <t>c.2159A&gt;G</t>
  </si>
  <si>
    <t>16:g.89770627T&gt;C</t>
  </si>
  <si>
    <t>p.V207A</t>
  </si>
  <si>
    <t>c.620T&gt;C</t>
  </si>
  <si>
    <t>17:g.31181455T&gt;C</t>
  </si>
  <si>
    <t>p.L529R</t>
  </si>
  <si>
    <t>c.1586T&gt;G</t>
  </si>
  <si>
    <t>17:g.39471418T&gt;G</t>
  </si>
  <si>
    <t>p.G1271Dfs*23</t>
  </si>
  <si>
    <t>c.3810del</t>
  </si>
  <si>
    <t>17:g.39530648del</t>
  </si>
  <si>
    <t>p.S1552R</t>
  </si>
  <si>
    <t>c.4654A&gt;C</t>
  </si>
  <si>
    <t>19:g.42295018A&gt;C</t>
  </si>
  <si>
    <t>p.L2055Cfs*79</t>
  </si>
  <si>
    <t>c.6164del</t>
  </si>
  <si>
    <t>22:g.41177872del</t>
  </si>
  <si>
    <t>p.R5179C</t>
  </si>
  <si>
    <t>c.15535C&gt;T</t>
  </si>
  <si>
    <t>12:g.49026431G&gt;A</t>
  </si>
  <si>
    <t>p.K1383M</t>
  </si>
  <si>
    <t>c.4148A&gt;T</t>
  </si>
  <si>
    <t>12:g.132648930T&gt;A</t>
  </si>
  <si>
    <t>p.R1382C</t>
  </si>
  <si>
    <t>c.4144C&gt;T</t>
  </si>
  <si>
    <t>12:g.132648934G&gt;A</t>
  </si>
  <si>
    <t>p.K400N</t>
  </si>
  <si>
    <t>c.1200G&gt;T</t>
  </si>
  <si>
    <t>15:g.90084887C&gt;A</t>
  </si>
  <si>
    <t>p.S2326Y</t>
  </si>
  <si>
    <t>c.6977C&gt;A</t>
  </si>
  <si>
    <t>6:g.117288559G&gt;T</t>
  </si>
  <si>
    <t>p.G805D</t>
  </si>
  <si>
    <t>c.2414G&gt;A</t>
  </si>
  <si>
    <t>16:g.81923591G&gt;A</t>
  </si>
  <si>
    <t>p.Q758Rfs*75</t>
  </si>
  <si>
    <t>c.2272del</t>
  </si>
  <si>
    <t>1:g.26762168del</t>
  </si>
  <si>
    <t>p.E991G</t>
  </si>
  <si>
    <t>c.2972A&gt;G</t>
  </si>
  <si>
    <t>2:g.29227017T&gt;C</t>
  </si>
  <si>
    <t>p.P1877S</t>
  </si>
  <si>
    <t>c.5629C&gt;T</t>
  </si>
  <si>
    <t>6:g.117324344G&gt;A</t>
  </si>
  <si>
    <t>p.I1649Sfs*95</t>
  </si>
  <si>
    <t>c.4944del</t>
  </si>
  <si>
    <t>16:g.3731420del</t>
  </si>
  <si>
    <t>p.Q659*</t>
  </si>
  <si>
    <t>c.1975C&gt;T</t>
  </si>
  <si>
    <t>4:g.105235917C&gt;T</t>
  </si>
  <si>
    <t>p.R1440Tfs*38</t>
  </si>
  <si>
    <t>c.4317dup</t>
  </si>
  <si>
    <t>4:g.105272692_105272693insA</t>
  </si>
  <si>
    <t>TTAGA</t>
  </si>
  <si>
    <t>p.D2346Vfs*49</t>
  </si>
  <si>
    <t>c.7037_7040del</t>
  </si>
  <si>
    <t>17:g.31340617_31340620del</t>
  </si>
  <si>
    <t>ACGCGGCCGCCGCCGCGGCAGCCCTGGGCCTGGCGCCCCCCGCCGCCCGCGGTCTCCTCACGCCGCCTGCGTCCCCGCTGGAGCTGCTGGAGGCCAAGCCAAAG</t>
  </si>
  <si>
    <t>p.A229Lfs*27</t>
  </si>
  <si>
    <t>c.684_786del</t>
  </si>
  <si>
    <t>CGCGGCCGCCGCCGCGGCAGCCCTGGGCCTGGCGCCCCCCGCCGCCCGCGGTCTCCTCACGCCGCCTGCGTCCCCGCTGGAGCTGCTGGAGGCCAAGCCAAAG</t>
  </si>
  <si>
    <t>19:g.16325812_16325914del</t>
  </si>
  <si>
    <t>TGCAGCAGCAGCAGCAGCAGCAGCAGCAGCAGCAGCAGCAGCAGCAGCAGCA</t>
  </si>
  <si>
    <t>p.Q64_Q80del</t>
  </si>
  <si>
    <t>c.189_239del</t>
  </si>
  <si>
    <t>GCAGCAGCAGCAGCAGCAGCAGCAGCAGCAGCAGCAGCAGCAGCAGCAGCA</t>
  </si>
  <si>
    <t>X:g.67545317_67545367del</t>
  </si>
  <si>
    <t>p.G67R</t>
  </si>
  <si>
    <t>c.199G&gt;A</t>
  </si>
  <si>
    <t>3:g.36996701G&gt;A</t>
  </si>
  <si>
    <t>The MLH1 G67R mutation is located in the HATPase domain of the protein. This mutation has been found in a proband associated with microsatellite instability (MSI) (PMID: 18383312). In silico analysis and in vitro assays demonstrate that MLH1 G67R is inactivating as measured by reduced mismatch repair activity compared to wildtype (PMID: 21120944, 18383312).</t>
  </si>
  <si>
    <t>p.E186*</t>
  </si>
  <si>
    <t>c.556G&gt;T</t>
  </si>
  <si>
    <t>4:g.105234498G&gt;T</t>
  </si>
  <si>
    <t>p.Q65H</t>
  </si>
  <si>
    <t>c.195G&gt;C</t>
  </si>
  <si>
    <t>12:g.68816832G&gt;C</t>
  </si>
  <si>
    <t>GCCTGTGTGGAGAGAAGAGCGTGAAGCCCAGGACAGCCAGGCGCGGCTGCACCACCTAGGCAGTGT</t>
  </si>
  <si>
    <t>c.1360-64_1360del</t>
  </si>
  <si>
    <t>CCTGTGTGGAGAGAAGAGCGTGAAGCCCAGGACAGCCAGGCGCGGCTGCACCACCTAGGCAGTGT</t>
  </si>
  <si>
    <t>16:g.89784964_89785028del</t>
  </si>
  <si>
    <t>p.W223*</t>
  </si>
  <si>
    <t>c.668G&gt;A</t>
  </si>
  <si>
    <t>17:g.31181723G&gt;A</t>
  </si>
  <si>
    <t>p.V218L</t>
  </si>
  <si>
    <t>c.652G&gt;C</t>
  </si>
  <si>
    <t>X:g.47566733G&gt;C</t>
  </si>
  <si>
    <t>p.L2433Q</t>
  </si>
  <si>
    <t>c.7298T&gt;A</t>
  </si>
  <si>
    <t>X:g.77508532A&gt;T</t>
  </si>
  <si>
    <t>CGGT</t>
  </si>
  <si>
    <t>c.1406_1407insTGG</t>
  </si>
  <si>
    <t>GGT</t>
  </si>
  <si>
    <t>X:g.67546550_67546551insGGT</t>
  </si>
  <si>
    <t>CCCGCCGCCGCCGCCTCCTCTTCCTCCTCCTCCACGCCGTAGCCGAAGTCCTTTGGAAACGAATCGGCCGCGCCGTAACTGCCGGCGAGGGGCGTCTCCTCCGCCCCGTACTGCAGGGACATGGTGCTGGAG</t>
  </si>
  <si>
    <t>c.-10_121del</t>
  </si>
  <si>
    <t>CCGCCGCCGCCGCCTCCTCTTCCTCCTCCTCCACGCCGTAGCCGAAGTCCTTTGGAAACGAATCGGCCGCGCCGTAACTGCCGGCGAGGGGCGTCTCCTCCGCCCCGTACTGCAGGGACATGGTGCTGGAG</t>
  </si>
  <si>
    <t>1:g.38859526_38859656del</t>
  </si>
  <si>
    <t>c.-94T&gt;G</t>
  </si>
  <si>
    <t>5:g.1295083A&gt;C</t>
  </si>
  <si>
    <t>p.A339Gfs*61</t>
  </si>
  <si>
    <t>c.1015dup</t>
  </si>
  <si>
    <t>1:g.26697412_26697413insG</t>
  </si>
  <si>
    <t>p.T1031I</t>
  </si>
  <si>
    <t>c.3092C&gt;T</t>
  </si>
  <si>
    <t>1:g.26767893C&gt;T</t>
  </si>
  <si>
    <t>p.L2195H</t>
  </si>
  <si>
    <t>c.6584T&gt;A</t>
  </si>
  <si>
    <t>1:g.26780482T&gt;A</t>
  </si>
  <si>
    <t>p.R243H</t>
  </si>
  <si>
    <t>c.728G&gt;A</t>
  </si>
  <si>
    <t>2:g.47798711G&gt;A</t>
  </si>
  <si>
    <t>p.F20Lfs*24</t>
  </si>
  <si>
    <t>c.60del</t>
  </si>
  <si>
    <t>6:g.134317401del</t>
  </si>
  <si>
    <t>p.R408C</t>
  </si>
  <si>
    <t>c.1222C&gt;T</t>
  </si>
  <si>
    <t>7:g.2937156G&gt;A</t>
  </si>
  <si>
    <t>p.R802*</t>
  </si>
  <si>
    <t>c.2404C&gt;T</t>
  </si>
  <si>
    <t>7:g.5977629G&gt;A</t>
  </si>
  <si>
    <t>Truncating mutations in PMS2 can produce several C-terminally truncated protein forms, affecting all or part the nuclease domain, thus eliminating the ability of PMS2 to incise the DNA flanking a mismatch. In addition, the loss of the MLH1 binding domain, which is found near the C-terminud of PMS2, causes PMS2 protein instability and inhibits the ability of PMS2 to heterodimerize, bind to damaged DNA and perform its endonuclease function (PMID: 7892206, 12697830). Truncating mutations are frequently detected in individuals with inherited Lynch syndrome, but also in constitutional mismatch repair deficiency syndrome (PMID: 21376568, 20487569, 9488480, 16144131, 23582141, 24362816). Mouse modeling of PMS2 deletion results in the development of various cancers, including spontaneous thymic lymphoma and sarcoma. PMS2-deficient mice were also found to have increased sensitivity to chemical carcinogens (PMID:10439048). Tumors from PMS2-deficient mice have high microsatellite instability and have increased mutation accumulation (PMID: 7628019, 10874005, 9500552). Together, this data suggest that loss of PMS2 may contribute to tumor formation.</t>
  </si>
  <si>
    <t>p.D414Tfs*34</t>
  </si>
  <si>
    <t>c.1239del</t>
  </si>
  <si>
    <t>7:g.5987526del</t>
  </si>
  <si>
    <t>p.A1448V</t>
  </si>
  <si>
    <t>c.4343C&gt;T</t>
  </si>
  <si>
    <t>9:g.136505553G&gt;A</t>
  </si>
  <si>
    <t>p.G2892Afs*18</t>
  </si>
  <si>
    <t>c.8675del</t>
  </si>
  <si>
    <t>12:g.49038681del</t>
  </si>
  <si>
    <t>p.N2517Qfs*138</t>
  </si>
  <si>
    <t>c.7548dup</t>
  </si>
  <si>
    <t>12:g.49040221_49040222insG</t>
  </si>
  <si>
    <t>p.Q2199L</t>
  </si>
  <si>
    <t>c.6596A&gt;T</t>
  </si>
  <si>
    <t>16:g.3728451T&gt;A</t>
  </si>
  <si>
    <t>p.L524Wfs*6</t>
  </si>
  <si>
    <t>c.1570del</t>
  </si>
  <si>
    <t>16:g.3782687del</t>
  </si>
  <si>
    <t>p.S1209N</t>
  </si>
  <si>
    <t>c.3626G&gt;A</t>
  </si>
  <si>
    <t>19:g.11033369G&gt;A</t>
  </si>
  <si>
    <t>p.R1513C</t>
  </si>
  <si>
    <t>c.4537C&gt;T</t>
  </si>
  <si>
    <t>19:g.11058791C&gt;T</t>
  </si>
  <si>
    <t>p.R1391H</t>
  </si>
  <si>
    <t>c.4172G&gt;A</t>
  </si>
  <si>
    <t>19:g.42294066G&gt;A</t>
  </si>
  <si>
    <t>22:g.29671839G&gt;A</t>
  </si>
  <si>
    <t>p.P483Tfs*138</t>
  </si>
  <si>
    <t>c.1445dup</t>
  </si>
  <si>
    <t>X:g.49030440_49030441insC</t>
  </si>
  <si>
    <t>p.A123V</t>
  </si>
  <si>
    <t>c.368C&gt;T</t>
  </si>
  <si>
    <t>X:g.49039273G&gt;A</t>
  </si>
  <si>
    <t>TGCAGCAGCAGCAGCAGCAGCAGCAGCAGCAGCAGCAGCAGCAGCAGCAGCAGCAGCAGCAGCAGCAGCTGCAGCAGCAGCAGCAGCAGCAGCAGCA</t>
  </si>
  <si>
    <t>p.Q79_Q80insLQQQQQQQQQQQQQQQQQQQQQQQQQQQQQQQ</t>
  </si>
  <si>
    <t>c.238_239insTGCAGCAGCAGCAGCAGCAGCAGCAGCAGCAGCAGCAGCAGCAGCAGCAGCAGCAGCAGCAGCAGCAGCAGCAGCAGCAGCAGCAGCAGCAGCAGC</t>
  </si>
  <si>
    <t>GCAGCAGCAGCAGCAGCAGCAGCAGCAGCAGCAGCAGCAGCAGCAGCAGCAGCAGCAGCAGCAGCAGCTGCAGCAGCAGCAGCAGCAGCAGCAGCA</t>
  </si>
  <si>
    <t>X:g.67545316_67545317insGCAGCAGCAGCAGCAGCAGCAGCAGCAGCAGCAGCAGCAGCAGCAGCAGCAGCAGCAGCAGCAGCAGCTGCAGCAGCAGCAGCAGCAGCAGCAGCA</t>
  </si>
  <si>
    <t>p.Y937S</t>
  </si>
  <si>
    <t>c.2810A&gt;C</t>
  </si>
  <si>
    <t>2:g.29228889T&gt;G</t>
  </si>
  <si>
    <t>p.E19D</t>
  </si>
  <si>
    <t>c.57A&gt;C</t>
  </si>
  <si>
    <t>13:g.48303969A&gt;C</t>
  </si>
  <si>
    <t>p.T93Hfs*2</t>
  </si>
  <si>
    <t>c.276dup</t>
  </si>
  <si>
    <t>15:g.44715626_44715627insC</t>
  </si>
  <si>
    <t>p.Y1572D</t>
  </si>
  <si>
    <t>c.4714T&gt;G</t>
  </si>
  <si>
    <t>1:g.26774941T&gt;G</t>
  </si>
  <si>
    <t>p.S87R</t>
  </si>
  <si>
    <t>c.259A&gt;C</t>
  </si>
  <si>
    <t>2:g.47783492A&gt;C</t>
  </si>
  <si>
    <t>p.P472Lfs*14</t>
  </si>
  <si>
    <t>c.1415del</t>
  </si>
  <si>
    <t>4:g.105235355del</t>
  </si>
  <si>
    <t>p.M23R</t>
  </si>
  <si>
    <t>c.68T&gt;G</t>
  </si>
  <si>
    <t>7:g.140924636A&gt;C</t>
  </si>
  <si>
    <t>p.F2142V</t>
  </si>
  <si>
    <t>c.6424T&gt;G</t>
  </si>
  <si>
    <t>12:g.49041346A&gt;C</t>
  </si>
  <si>
    <t>p.I318L</t>
  </si>
  <si>
    <t>c.952A&gt;C</t>
  </si>
  <si>
    <t>19:g.19145952T&gt;G</t>
  </si>
  <si>
    <t>p.Q297H</t>
  </si>
  <si>
    <t>c.891A&gt;C</t>
  </si>
  <si>
    <t>1:g.26697294A&gt;C</t>
  </si>
  <si>
    <t>p.I938L</t>
  </si>
  <si>
    <t>c.2812A&gt;C</t>
  </si>
  <si>
    <t>2:g.29228887T&gt;G</t>
  </si>
  <si>
    <t>p.P287S</t>
  </si>
  <si>
    <t>c.859C&gt;T</t>
  </si>
  <si>
    <t>11:g.69651253C&gt;T</t>
  </si>
  <si>
    <t>The CCND1 P287S mutation is located in the C-terminus of the protein. This mutation has been found in endometrial cancer (PMID: 12955092). While this mutation is a statistically significant hotspot (PMID: 26619011), this mutation has not yet been functionally characterized.</t>
  </si>
  <si>
    <t>p.V1537G</t>
  </si>
  <si>
    <t>c.4610T&gt;G</t>
  </si>
  <si>
    <t>19:g.42294974T&gt;G</t>
  </si>
  <si>
    <t>p.I1582S</t>
  </si>
  <si>
    <t>c.4745T&gt;G</t>
  </si>
  <si>
    <t>1:g.26774972T&gt;G</t>
  </si>
  <si>
    <t>p.F755I</t>
  </si>
  <si>
    <t>c.2262_2263delinsTA</t>
  </si>
  <si>
    <t>2:g.25240361_25240362delinsTA</t>
  </si>
  <si>
    <t>The DNMT3A F755L mutation is located in the catalytic loop of the protein. This mutation has been identified in acute myeloid leukemia (PMID: 27881874). In vitro studies with HEK293T cells expressing DNMT3A F755L demonstrate that the mutation is inactivating as measured by reduced methyltransferase function and protein stability compared to wildtype (PMID: 34429321).</t>
  </si>
  <si>
    <t>p.P1528S</t>
  </si>
  <si>
    <t>c.4582C&gt;T</t>
  </si>
  <si>
    <t>4:g.105275092C&gt;T</t>
  </si>
  <si>
    <t>c.2128-1G&gt;T</t>
  </si>
  <si>
    <t>7:g.140734771C&gt;A</t>
  </si>
  <si>
    <t>p.V1002Sfs*3</t>
  </si>
  <si>
    <t>c.3003dup</t>
  </si>
  <si>
    <t>X:g.77682252_77682253insT</t>
  </si>
  <si>
    <t>p.S1203Afs*52</t>
  </si>
  <si>
    <t>c.3606del</t>
  </si>
  <si>
    <t>9:g.95449267del</t>
  </si>
  <si>
    <t>p.I46Nfs*4</t>
  </si>
  <si>
    <t>c.136dup</t>
  </si>
  <si>
    <t>1:g.85270827_85270828insT</t>
  </si>
  <si>
    <t>p.E715*</t>
  </si>
  <si>
    <t>c.2143G&gt;T</t>
  </si>
  <si>
    <t>7:g.140734755C&gt;A</t>
  </si>
  <si>
    <t>ACTGGGGGGACAGGTGTGATTCCTCAGGTTGGGGGGACAAGCATGGCTCCTCAGGCACAGGAGACAGGTGCGGCTCCTCAGTCTGGGGGGACAGGTGCAATTCCTCAGGCTGAGGGGACAGATGTGGTCCCTCAGC</t>
  </si>
  <si>
    <t>p.A792_Q836del</t>
  </si>
  <si>
    <t>c.2374_2508del</t>
  </si>
  <si>
    <t>CTGGGGGGACAGGTGTGATTCCTCAGGTTGGGGGGACAAGCATGGCTCCTCAGGCACAGGAGACAGGTGCGGCTCCTCAGTCTGGGGGGACAGGTGCAATTCCTCAGGCTGAGGGGACAGATGTGGTCCCTCAGC</t>
  </si>
  <si>
    <t>12:g.49051175_49051309del</t>
  </si>
  <si>
    <t>p.V734M</t>
  </si>
  <si>
    <t>c.2200G&gt;A</t>
  </si>
  <si>
    <t>19:g.11010457G&gt;A</t>
  </si>
  <si>
    <t>p.H272N</t>
  </si>
  <si>
    <t>c.814C&gt;A</t>
  </si>
  <si>
    <t>10:g.87960906C&gt;A</t>
  </si>
  <si>
    <t>p.Q1624*</t>
  </si>
  <si>
    <t>c.4870C&gt;T</t>
  </si>
  <si>
    <t>4:g.105275380C&gt;T</t>
  </si>
  <si>
    <t>p.G1720S</t>
  </si>
  <si>
    <t>c.5158G&gt;A</t>
  </si>
  <si>
    <t>12:g.132642192C&gt;T</t>
  </si>
  <si>
    <t>p.D661Y</t>
  </si>
  <si>
    <t>c.1981G&gt;T</t>
  </si>
  <si>
    <t>17:g.42322402C&gt;A</t>
  </si>
  <si>
    <t>STAT3 D661Y missense mutation occurs in the Src homology 2 (SH2) domain- the domain that mediates the dimerization and activation of STAT3 protein. This variant has been described in T cell-large granular lymphocytic leukemia (T-LGLL); and in lymphomas arising from Natural Killer (NK) cells [NK/T cell lymphomas (NKTCLs)] and gamma-delta-T cells [gamma-delta-T-cell-derived lymphomas (gamma-delta-PTCLs)], as well as in NK and gamma-delta-T- cell lines (PMID: 25586472). Higher levels of phospho-STAT3 was detected in NK cell line SNK6 harboring the STAT3 D661Y variant. NK cell line KAI3 expressing the STAT3 D661Y variant demonstrated significant positive progressive selection under limiting concentration of the cytokine IL-2 when compared to cells transduced with wildtype STAT3, suggesting that this is an activating mutation (PMID: 25586472).</t>
  </si>
  <si>
    <t>p.D2518*</t>
  </si>
  <si>
    <t>c.7550dup</t>
  </si>
  <si>
    <t>9:g.136496188_136496189insG</t>
  </si>
  <si>
    <t>p.L1600P</t>
  </si>
  <si>
    <t>c.4799T&gt;C</t>
  </si>
  <si>
    <t>9:g.136504892A&gt;G</t>
  </si>
  <si>
    <t>The NOTCH1 L1600P mutation occurs within the NOTCH1 heterodimerization domain which is critical for assembly, stabilization and ligand-dependent activation of the NOTCH1 protein (PMID:24651013). Exogenous expression of the L1600P mutation, in the context of both full-length NOTCH1 as well as an ΔEGF NOTCH1, results in increased NOTCH1 downstream transcriptional signaling when measured by a NOTCH1-responsive reporter (PMID: 15472075, 16738328). Increased NOTCH1 expression and activity has been shown to upregulate a variety of known oncogenic pathways including PI3K, EGFR, NF-κB; however the mechanism remains unclear and may prove to be cancer-type specific (PMID: 25806268, 22056382, 16618740).</t>
  </si>
  <si>
    <t>p.C275Vfs*121</t>
  </si>
  <si>
    <t>c.823del</t>
  </si>
  <si>
    <t>1:g.119987011del</t>
  </si>
  <si>
    <t>p.R882H</t>
  </si>
  <si>
    <t>c.2645G&gt;A</t>
  </si>
  <si>
    <t>2:g.25234373C&gt;T</t>
  </si>
  <si>
    <t>The DNMT3A R882H mutation is located in the methyltransferase domain of the DNMT3A protein. This mutation has been recurrently found in leukemias (PMID: 24656771). In vitro studies have demonstrated that this mutation is inactivating as measured by reduced methyltransferase activity, enhanced hypomethylation, and altered chromatin remodeling activity compared to wildtype (PMID: 24656771, 22722925, 27010239, 34429321). Biochemical evidence shows that the R882H mutant protein interacts with wildtype DNMT3A, suggesting dominant negative activity (PMID: 24167195, 24656771). Drug efficacy studies have demonstrated that the R882H mutation may confer resistance to DNA methyltransferase inhibitors and other cytotoxic chemotherapies (PMID: 27841873, 30291338).</t>
  </si>
  <si>
    <t>p.R302T</t>
  </si>
  <si>
    <t>c.905G&gt;C</t>
  </si>
  <si>
    <t>6:g.117394690C&gt;G</t>
  </si>
  <si>
    <t>p.N280Tfs*86</t>
  </si>
  <si>
    <t>7:g.2939774del</t>
  </si>
  <si>
    <t>p.C2042F</t>
  </si>
  <si>
    <t>c.6125G&gt;T</t>
  </si>
  <si>
    <t>12:g.49041975C&gt;A</t>
  </si>
  <si>
    <t>p.Q207K</t>
  </si>
  <si>
    <t>c.619C&gt;A</t>
  </si>
  <si>
    <t>2:g.61498885G&gt;T</t>
  </si>
  <si>
    <t>p.E1428*</t>
  </si>
  <si>
    <t>c.4282G&gt;T</t>
  </si>
  <si>
    <t>4:g.105272663G&gt;T</t>
  </si>
  <si>
    <t>p.L2F</t>
  </si>
  <si>
    <t>c.4C&gt;T</t>
  </si>
  <si>
    <t>6:g.37170579C&gt;T</t>
  </si>
  <si>
    <t>The PIM1 L2V mutation occurs in the N terminus of the protein, prior to a kinase domain. In a lymphoma cell line, expression of L2V did not alter cell proliferation or viability compared to the wildtype. In a colony formation assay, however, the mutated protein altered morphology and increased the number of colonies. Additionally, the L2V mutation increased protein stability and decreased sensitivity to inhibitor compound ibrutinib. Expression of the mutant also modulated expression of modulators and effectors in the NFκB pathway (PMID: 27904766).</t>
  </si>
  <si>
    <t>p.L184F</t>
  </si>
  <si>
    <t>c.550C&gt;T</t>
  </si>
  <si>
    <t>6:g.37171434C&gt;T</t>
  </si>
  <si>
    <t>p.A361D</t>
  </si>
  <si>
    <t>c.1082C&gt;A</t>
  </si>
  <si>
    <t>8:g.38419735G&gt;T</t>
  </si>
  <si>
    <t>p.M270I</t>
  </si>
  <si>
    <t>c.810G&gt;T</t>
  </si>
  <si>
    <t>10:g.87960902G&gt;T</t>
  </si>
  <si>
    <t>p.V272M</t>
  </si>
  <si>
    <t>c.814G&gt;A</t>
  </si>
  <si>
    <t>17:g.7673806C&gt;T</t>
  </si>
  <si>
    <t>The TP53 V272M mutation is located in the DNA binding domain of the protein. This mutation has been found in esophageal cancer (PMID: 9096669). In vitro studies have demonstrated that this mutation is likely inactivating, as evidenced by the mutant's reduced reactivity with the wildtype conformation-specific antibody PAb1620, suggesting the adoption of a mutant conformation, as well as reduced accumulation in cells exposed to DNA-damaging agents and inability to rescue TP53-mediated transcriptional activity in TP53-null cells of the mutant compared to wildtype (PMID:15037740, 9096669, 11870884).</t>
  </si>
  <si>
    <t>p.K1933N</t>
  </si>
  <si>
    <t>c.5799A&gt;T</t>
  </si>
  <si>
    <t>X:g.77599568T&gt;A</t>
  </si>
  <si>
    <t>p.P320S</t>
  </si>
  <si>
    <t>12:g.68839313C&gt;T</t>
  </si>
  <si>
    <t>c.440-2A&gt;G</t>
  </si>
  <si>
    <t>17:g.39709316A&gt;G</t>
  </si>
  <si>
    <t>p.A96T</t>
  </si>
  <si>
    <t>c.286G&gt;A</t>
  </si>
  <si>
    <t>1:g.26696689G&gt;A</t>
  </si>
  <si>
    <t>p.T2776A</t>
  </si>
  <si>
    <t>c.8326A&gt;G</t>
  </si>
  <si>
    <t>5:g.112843920A&gt;G</t>
  </si>
  <si>
    <t>p.K754N</t>
  </si>
  <si>
    <t>c.2262A&gt;C</t>
  </si>
  <si>
    <t>7:g.55174799A&gt;C</t>
  </si>
  <si>
    <t>The EGFR K754E mutation lies in the kinase domain of the protein. Xenograft experiments using an immortalized human lung epithelial cell line expressing this mutation demonstrated it is likely activating as measured by increased tumor formation compared to wildtype EGFR (PMID: 27478040). Preclinical models with the K754E mutation show high sensitivity to first-, second-, third-generation, and Ex20ins-active EGFR inhibitors (PMID: 34526717)</t>
  </si>
  <si>
    <t>c.497-1G&gt;T</t>
  </si>
  <si>
    <t>11:g.108243952G&gt;T</t>
  </si>
  <si>
    <t>p.M4148V</t>
  </si>
  <si>
    <t>c.12442A&gt;G</t>
  </si>
  <si>
    <t>12:g.49032263T&gt;C</t>
  </si>
  <si>
    <t>p.K913R</t>
  </si>
  <si>
    <t>c.2738A&gt;G</t>
  </si>
  <si>
    <t>13:g.48480022A&gt;G</t>
  </si>
  <si>
    <t>p.A318S</t>
  </si>
  <si>
    <t>c.952G&gt;T</t>
  </si>
  <si>
    <t>14:g.95124620C&gt;A</t>
  </si>
  <si>
    <t>p.A1639T</t>
  </si>
  <si>
    <t>c.4915G&gt;A</t>
  </si>
  <si>
    <t>16:g.3731449C&gt;T</t>
  </si>
  <si>
    <t>p.G559D</t>
  </si>
  <si>
    <t>c.1676G&gt;A</t>
  </si>
  <si>
    <t>16:g.81908534G&gt;A</t>
  </si>
  <si>
    <t>p.L274R</t>
  </si>
  <si>
    <t>c.821T&gt;G</t>
  </si>
  <si>
    <t>17:g.31182598T&gt;G</t>
  </si>
  <si>
    <t>p.V725A</t>
  </si>
  <si>
    <t>c.2174T&gt;C</t>
  </si>
  <si>
    <t>17:g.61744515A&gt;G</t>
  </si>
  <si>
    <t>p.Y668H</t>
  </si>
  <si>
    <t>c.2002T&gt;C</t>
  </si>
  <si>
    <t>X:g.67711518T&gt;C</t>
  </si>
  <si>
    <t>p.R270Q</t>
  </si>
  <si>
    <t>c.809G&gt;A</t>
  </si>
  <si>
    <t>2:g.197409865C&gt;T</t>
  </si>
  <si>
    <t>p.V2278L</t>
  </si>
  <si>
    <t>c.6832G&gt;T</t>
  </si>
  <si>
    <t>9:g.136496907C&gt;A</t>
  </si>
  <si>
    <t>p.R446K</t>
  </si>
  <si>
    <t>c.1337G&gt;A</t>
  </si>
  <si>
    <t>17:g.43094194C&gt;T</t>
  </si>
  <si>
    <t>p.S343*</t>
  </si>
  <si>
    <t>c.1028C&gt;G</t>
  </si>
  <si>
    <t>18:g.51065495C&gt;G</t>
  </si>
  <si>
    <t>p.R216L</t>
  </si>
  <si>
    <t>c.647G&gt;T</t>
  </si>
  <si>
    <t>9:g.8524957C&gt;A</t>
  </si>
  <si>
    <t>p.G614V</t>
  </si>
  <si>
    <t>c.1841G&gt;T</t>
  </si>
  <si>
    <t>X:g.77683415C&gt;A</t>
  </si>
  <si>
    <t>p.P1464T</t>
  </si>
  <si>
    <t>c.4390C&gt;A</t>
  </si>
  <si>
    <t>17:g.43076582G&gt;T</t>
  </si>
  <si>
    <t>p.Y1463*</t>
  </si>
  <si>
    <t>c.4389C&gt;A</t>
  </si>
  <si>
    <t>17:g.43076583G&gt;T</t>
  </si>
  <si>
    <t>Reason for failure?</t>
  </si>
  <si>
    <t>Transcript to canonical</t>
  </si>
  <si>
    <t>Current Row #</t>
  </si>
  <si>
    <t>Original Row</t>
  </si>
  <si>
    <t>c.syntax</t>
  </si>
  <si>
    <t>AKT1-218</t>
  </si>
  <si>
    <t>PTPRD-203</t>
  </si>
  <si>
    <t>Unique gene discrepancies</t>
  </si>
  <si>
    <t xml:space="preserve">AKT1-218 </t>
  </si>
  <si>
    <t>DICER1-201</t>
  </si>
  <si>
    <t>B2M-211</t>
  </si>
  <si>
    <t>SMARCA4-201</t>
  </si>
  <si>
    <t>ATM-229</t>
  </si>
  <si>
    <t>ITPKB-203</t>
  </si>
  <si>
    <t>TNFAIP3-206</t>
  </si>
  <si>
    <t>FGFR1-214</t>
  </si>
  <si>
    <t>HRAS-201</t>
  </si>
  <si>
    <t>CHEK1-204</t>
  </si>
  <si>
    <t>NTRK3-203</t>
  </si>
  <si>
    <t>NF1-202</t>
  </si>
  <si>
    <t>RSPO3-201</t>
  </si>
  <si>
    <t>SGK1-204</t>
  </si>
  <si>
    <t>TCF3-201</t>
  </si>
  <si>
    <t>PAX8-205</t>
  </si>
  <si>
    <t>TFEB-204</t>
  </si>
  <si>
    <t>CD79B-201</t>
  </si>
  <si>
    <t>NFKBIE-204</t>
  </si>
  <si>
    <t>RAD51B-205</t>
  </si>
  <si>
    <t>MYD88-210</t>
  </si>
  <si>
    <t>complex variant</t>
  </si>
  <si>
    <t>SMARCB1-213</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</si>
</sst>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scheme val="minor"/>
    </font>
    <font>
      <color theme="1"/>
      <name val="Arial"/>
      <scheme val="minor"/>
    </font>
    <font>
      <color theme="1"/>
      <name val="Arial"/>
    </font>
    <font>
      <color rgb="FF000000"/>
      <name val="Arial"/>
    </font>
  </fonts>
  <fills count="20">
    <fill>
      <patternFill patternType="none"/>
    </fill>
    <fill>
      <patternFill patternType="lightGray"/>
    </fill>
    <fill>
      <patternFill patternType="solid">
        <fgColor rgb="FFEA9999"/>
        <bgColor rgb="FFEA9999"/>
      </patternFill>
    </fill>
    <fill>
      <patternFill patternType="solid">
        <fgColor rgb="FFA4C2F4"/>
        <bgColor rgb="FFA4C2F4"/>
      </patternFill>
    </fill>
    <fill>
      <patternFill patternType="solid">
        <fgColor rgb="FFF9CB9C"/>
        <bgColor rgb="FFF9CB9C"/>
      </patternFill>
    </fill>
    <fill>
      <patternFill patternType="solid">
        <fgColor rgb="FFD5A6BD"/>
        <bgColor rgb="FFD5A6BD"/>
      </patternFill>
    </fill>
    <fill>
      <patternFill patternType="solid">
        <fgColor rgb="FF000000"/>
        <bgColor rgb="FF000000"/>
      </patternFill>
    </fill>
    <fill>
      <patternFill patternType="solid">
        <fgColor rgb="FFDD7E6B"/>
        <bgColor rgb="FFDD7E6B"/>
      </patternFill>
    </fill>
    <fill>
      <patternFill patternType="solid">
        <fgColor rgb="FFA2C4C9"/>
        <bgColor rgb="FFA2C4C9"/>
      </patternFill>
    </fill>
    <fill>
      <patternFill patternType="solid">
        <fgColor rgb="FFB4A7D6"/>
        <bgColor rgb="FFB4A7D6"/>
      </patternFill>
    </fill>
    <fill>
      <patternFill patternType="solid">
        <fgColor rgb="FF9FC5E8"/>
        <bgColor rgb="FF9FC5E8"/>
      </patternFill>
    </fill>
    <fill>
      <patternFill patternType="solid">
        <fgColor rgb="FF6AA84F"/>
        <bgColor rgb="FF6AA84F"/>
      </patternFill>
    </fill>
    <fill>
      <patternFill patternType="solid">
        <fgColor rgb="FFB7E1CD"/>
        <bgColor rgb="FFB7E1CD"/>
      </patternFill>
    </fill>
    <fill>
      <patternFill patternType="solid">
        <fgColor rgb="FFFFF2CC"/>
        <bgColor rgb="FFFFF2CC"/>
      </patternFill>
    </fill>
    <fill>
      <patternFill patternType="solid">
        <fgColor rgb="FFC9DAF8"/>
        <bgColor rgb="FFC9DAF8"/>
      </patternFill>
    </fill>
    <fill>
      <patternFill patternType="solid">
        <fgColor rgb="FFF4CCCC"/>
        <bgColor rgb="FFF4CCCC"/>
      </patternFill>
    </fill>
    <fill>
      <patternFill patternType="solid">
        <fgColor rgb="FFFCE5CD"/>
        <bgColor rgb="FFFCE5CD"/>
      </patternFill>
    </fill>
    <fill>
      <patternFill patternType="solid">
        <fgColor rgb="FFFFFFFF"/>
        <bgColor rgb="FFFFFFFF"/>
      </patternFill>
    </fill>
    <fill>
      <patternFill patternType="solid">
        <fgColor rgb="FFE06666"/>
        <bgColor rgb="FFE06666"/>
      </patternFill>
    </fill>
    <fill>
      <patternFill patternType="solid">
        <fgColor rgb="FFFFFF00"/>
        <bgColor rgb="FFFFFF00"/>
      </patternFill>
    </fill>
  </fills>
  <borders count="1">
    <border/>
  </borders>
  <cellStyleXfs count="1">
    <xf borderId="0" fillId="0" fontId="0" numFmtId="0" applyAlignment="1" applyFont="1"/>
  </cellStyleXfs>
  <cellXfs count="58">
    <xf borderId="0" fillId="0" fontId="0" numFmtId="0" xfId="0" applyAlignment="1" applyFont="1">
      <alignment readingOrder="0" shrinkToFit="0" vertical="bottom" wrapText="0"/>
    </xf>
    <xf borderId="0" fillId="0" fontId="1" numFmtId="0" xfId="0" applyAlignment="1" applyFont="1">
      <alignment readingOrder="0"/>
    </xf>
    <xf borderId="0" fillId="2" fontId="2" numFmtId="0" xfId="0" applyAlignment="1" applyFill="1" applyFont="1">
      <alignment vertical="bottom"/>
    </xf>
    <xf borderId="0" fillId="0" fontId="2" numFmtId="0" xfId="0" applyAlignment="1" applyFont="1">
      <alignment vertical="bottom"/>
    </xf>
    <xf borderId="0" fillId="3" fontId="2" numFmtId="0" xfId="0" applyAlignment="1" applyFill="1" applyFont="1">
      <alignment vertical="bottom"/>
    </xf>
    <xf borderId="0" fillId="4" fontId="2" numFmtId="0" xfId="0" applyAlignment="1" applyFill="1" applyFont="1">
      <alignment vertical="bottom"/>
    </xf>
    <xf borderId="0" fillId="0" fontId="2" numFmtId="0" xfId="0" applyAlignment="1" applyFont="1">
      <alignment shrinkToFit="0" vertical="bottom" wrapText="0"/>
    </xf>
    <xf borderId="0" fillId="5" fontId="2" numFmtId="0" xfId="0" applyAlignment="1" applyFill="1" applyFont="1">
      <alignment readingOrder="0" shrinkToFit="0" vertical="bottom" wrapText="0"/>
    </xf>
    <xf borderId="0" fillId="6" fontId="2" numFmtId="0" xfId="0" applyAlignment="1" applyFill="1" applyFont="1">
      <alignment vertical="bottom"/>
    </xf>
    <xf borderId="0" fillId="7" fontId="2" numFmtId="0" xfId="0" applyAlignment="1" applyFill="1" applyFont="1">
      <alignment vertical="bottom"/>
    </xf>
    <xf borderId="0" fillId="8" fontId="2" numFmtId="0" xfId="0" applyAlignment="1" applyFill="1" applyFont="1">
      <alignment vertical="bottom"/>
    </xf>
    <xf borderId="0" fillId="9" fontId="2" numFmtId="0" xfId="0" applyAlignment="1" applyFill="1" applyFont="1">
      <alignment vertical="bottom"/>
    </xf>
    <xf borderId="0" fillId="2" fontId="1" numFmtId="0" xfId="0" applyAlignment="1" applyFont="1">
      <alignment readingOrder="0"/>
    </xf>
    <xf borderId="0" fillId="10" fontId="1" numFmtId="0" xfId="0" applyAlignment="1" applyFill="1" applyFont="1">
      <alignment readingOrder="0"/>
    </xf>
    <xf borderId="0" fillId="4" fontId="1" numFmtId="0" xfId="0" applyAlignment="1" applyFont="1">
      <alignment readingOrder="0"/>
    </xf>
    <xf borderId="0" fillId="11" fontId="1" numFmtId="0" xfId="0" applyAlignment="1" applyFill="1" applyFont="1">
      <alignment readingOrder="0"/>
    </xf>
    <xf borderId="0" fillId="6" fontId="1" numFmtId="0" xfId="0" applyFont="1"/>
    <xf borderId="0" fillId="0" fontId="2" numFmtId="0" xfId="0" applyAlignment="1" applyFont="1">
      <alignment vertical="bottom"/>
    </xf>
    <xf borderId="0" fillId="0" fontId="1" numFmtId="0" xfId="0" applyFont="1"/>
    <xf borderId="0" fillId="12" fontId="1" numFmtId="0" xfId="0" applyFill="1" applyFont="1"/>
    <xf borderId="0" fillId="0" fontId="2" numFmtId="0" xfId="0" applyAlignment="1" applyFont="1">
      <alignment readingOrder="0" vertical="bottom"/>
    </xf>
    <xf borderId="0" fillId="7" fontId="2" numFmtId="0" xfId="0" applyAlignment="1" applyFont="1">
      <alignment readingOrder="0" vertical="bottom"/>
    </xf>
    <xf borderId="0" fillId="7" fontId="2" numFmtId="0" xfId="0" applyAlignment="1" applyFont="1">
      <alignment vertical="bottom"/>
    </xf>
    <xf borderId="0" fillId="5" fontId="2" numFmtId="0" xfId="0" applyAlignment="1" applyFont="1">
      <alignment readingOrder="0" vertical="bottom"/>
    </xf>
    <xf borderId="0" fillId="11" fontId="2" numFmtId="0" xfId="0" applyAlignment="1" applyFont="1">
      <alignment readingOrder="0" vertical="bottom"/>
    </xf>
    <xf borderId="0" fillId="11" fontId="2" numFmtId="0" xfId="0" applyAlignment="1" applyFont="1">
      <alignment vertical="bottom"/>
    </xf>
    <xf borderId="0" fillId="8" fontId="2" numFmtId="0" xfId="0" applyAlignment="1" applyFont="1">
      <alignment readingOrder="0" vertical="bottom"/>
    </xf>
    <xf borderId="0" fillId="8" fontId="2" numFmtId="0" xfId="0" applyAlignment="1" applyFont="1">
      <alignment vertical="bottom"/>
    </xf>
    <xf borderId="0" fillId="5" fontId="2" numFmtId="0" xfId="0" applyAlignment="1" applyFont="1">
      <alignment vertical="bottom"/>
    </xf>
    <xf borderId="0" fillId="9" fontId="2" numFmtId="0" xfId="0" applyAlignment="1" applyFont="1">
      <alignment readingOrder="0" vertical="bottom"/>
    </xf>
    <xf borderId="0" fillId="9" fontId="2" numFmtId="0" xfId="0" applyAlignment="1" applyFont="1">
      <alignment vertical="bottom"/>
    </xf>
    <xf borderId="0" fillId="2" fontId="2" numFmtId="0" xfId="0" applyAlignment="1" applyFont="1">
      <alignment readingOrder="0" vertical="bottom"/>
    </xf>
    <xf borderId="0" fillId="2" fontId="2" numFmtId="0" xfId="0" applyAlignment="1" applyFont="1">
      <alignment vertical="bottom"/>
    </xf>
    <xf borderId="0" fillId="3" fontId="2" numFmtId="0" xfId="0" applyAlignment="1" applyFont="1">
      <alignment readingOrder="0" vertical="bottom"/>
    </xf>
    <xf borderId="0" fillId="3" fontId="2" numFmtId="0" xfId="0" applyAlignment="1" applyFont="1">
      <alignment vertical="bottom"/>
    </xf>
    <xf borderId="0" fillId="4" fontId="2" numFmtId="0" xfId="0" applyAlignment="1" applyFont="1">
      <alignment readingOrder="0" vertical="bottom"/>
    </xf>
    <xf borderId="0" fillId="4" fontId="2" numFmtId="0" xfId="0" applyAlignment="1" applyFont="1">
      <alignment vertical="bottom"/>
    </xf>
    <xf borderId="0" fillId="13" fontId="1" numFmtId="0" xfId="0" applyAlignment="1" applyFill="1" applyFont="1">
      <alignment readingOrder="0"/>
    </xf>
    <xf borderId="0" fillId="13" fontId="1" numFmtId="0" xfId="0" applyFont="1"/>
    <xf borderId="0" fillId="14" fontId="1" numFmtId="0" xfId="0" applyAlignment="1" applyFill="1" applyFont="1">
      <alignment readingOrder="0"/>
    </xf>
    <xf borderId="0" fillId="0" fontId="2" numFmtId="0" xfId="0" applyAlignment="1" applyFont="1">
      <alignment horizontal="right" vertical="bottom"/>
    </xf>
    <xf borderId="0" fillId="15" fontId="2" numFmtId="0" xfId="0" applyAlignment="1" applyFill="1" applyFont="1">
      <alignment horizontal="center" vertical="bottom"/>
    </xf>
    <xf borderId="0" fillId="16" fontId="1" numFmtId="0" xfId="0" applyAlignment="1" applyFill="1" applyFont="1">
      <alignment readingOrder="0"/>
    </xf>
    <xf borderId="0" fillId="16" fontId="1" numFmtId="0" xfId="0" applyFont="1"/>
    <xf borderId="0" fillId="14" fontId="1" numFmtId="0" xfId="0" applyFont="1"/>
    <xf borderId="0" fillId="12" fontId="2" numFmtId="0" xfId="0" applyAlignment="1" applyFont="1">
      <alignment horizontal="center" vertical="bottom"/>
    </xf>
    <xf borderId="0" fillId="17" fontId="3" numFmtId="0" xfId="0" applyAlignment="1" applyFill="1" applyFont="1">
      <alignment horizontal="left" readingOrder="0"/>
    </xf>
    <xf borderId="0" fillId="13" fontId="2" numFmtId="0" xfId="0" applyAlignment="1" applyFont="1">
      <alignment vertical="bottom"/>
    </xf>
    <xf borderId="0" fillId="13" fontId="2" numFmtId="0" xfId="0" applyAlignment="1" applyFont="1">
      <alignment horizontal="right" vertical="bottom"/>
    </xf>
    <xf borderId="0" fillId="18" fontId="2" numFmtId="0" xfId="0" applyAlignment="1" applyFill="1" applyFont="1">
      <alignment vertical="bottom"/>
    </xf>
    <xf borderId="0" fillId="18" fontId="2" numFmtId="0" xfId="0" applyAlignment="1" applyFont="1">
      <alignment horizontal="right" vertical="bottom"/>
    </xf>
    <xf borderId="0" fillId="18" fontId="2" numFmtId="0" xfId="0" applyAlignment="1" applyFont="1">
      <alignment horizontal="center" vertical="bottom"/>
    </xf>
    <xf borderId="0" fillId="18" fontId="1" numFmtId="0" xfId="0" applyFont="1"/>
    <xf borderId="0" fillId="18" fontId="3" numFmtId="0" xfId="0" applyAlignment="1" applyFont="1">
      <alignment horizontal="left" readingOrder="0"/>
    </xf>
    <xf borderId="0" fillId="18" fontId="1" numFmtId="0" xfId="0" applyAlignment="1" applyFont="1">
      <alignment readingOrder="0"/>
    </xf>
    <xf borderId="0" fillId="18" fontId="1" numFmtId="0" xfId="0" applyFont="1"/>
    <xf borderId="0" fillId="19" fontId="1" numFmtId="0" xfId="0" applyFill="1" applyFont="1"/>
    <xf borderId="0" fillId="19" fontId="1" numFmtId="0" xfId="0" applyAlignment="1" applyFont="1">
      <alignment readingOrder="0"/>
    </xf>
  </cellXfs>
  <cellStyles count="1">
    <cellStyle xfId="0" name="Normal" builtinId="0"/>
  </cellStyles>
  <dxfs count="6">
    <dxf>
      <font/>
      <fill>
        <patternFill patternType="solid">
          <fgColor rgb="FFB7E1CD"/>
          <bgColor rgb="FFB7E1CD"/>
        </patternFill>
      </fill>
      <border/>
    </dxf>
    <dxf>
      <font/>
      <fill>
        <patternFill patternType="solid">
          <fgColor rgb="FFF4CCCC"/>
          <bgColor rgb="FFF4CCCC"/>
        </patternFill>
      </fill>
      <border/>
    </dxf>
    <dxf>
      <font/>
      <fill>
        <patternFill patternType="solid">
          <fgColor rgb="FFD9D2E9"/>
          <bgColor rgb="FFD9D2E9"/>
        </patternFill>
      </fill>
      <border/>
    </dxf>
    <dxf>
      <font/>
      <fill>
        <patternFill patternType="solid">
          <fgColor rgb="FFFFF2CC"/>
          <bgColor rgb="FFFFF2CC"/>
        </patternFill>
      </fill>
      <border/>
    </dxf>
    <dxf>
      <font/>
      <fill>
        <patternFill patternType="solid">
          <fgColor rgb="FFCC0000"/>
          <bgColor rgb="FFCC0000"/>
        </patternFill>
      </fill>
      <border/>
    </dxf>
    <dxf>
      <font/>
      <fill>
        <patternFill patternType="solid">
          <fgColor rgb="FFE06666"/>
          <bgColor rgb="FFE0666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byGenomicChange Calls</a:t>
            </a:r>
          </a:p>
        </c:rich>
      </c:tx>
      <c:overlay val="0"/>
    </c:title>
    <c:plotArea>
      <c:layout/>
      <c:pieChart>
        <c:varyColors val="1"/>
        <c:ser>
          <c:idx val="0"/>
          <c:order val="0"/>
          <c:dPt>
            <c:idx val="0"/>
            <c:spPr>
              <a:solidFill>
                <a:srgbClr val="4285F4"/>
              </a:solidFill>
            </c:spPr>
          </c:dPt>
          <c:dLbls>
            <c:showLegendKey val="0"/>
            <c:showVal val="0"/>
            <c:showCatName val="0"/>
            <c:showSerName val="0"/>
            <c:showPercent val="0"/>
            <c:showBubbleSize val="0"/>
            <c:showLeaderLines val="1"/>
          </c:dLbls>
          <c:cat>
            <c:strRef>
              <c:f>annotated_filter_reports!$AI$6:$AK$6</c:f>
            </c:strRef>
          </c:cat>
          <c:val>
            <c:numRef>
              <c:f>annotated_filter_reports!$AI$7:$AK$7</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byProteinChange Calls</a:t>
            </a:r>
          </a:p>
        </c:rich>
      </c:tx>
      <c:overlay val="0"/>
    </c:title>
    <c:plotArea>
      <c:layout/>
      <c:pieChart>
        <c:varyColors val="1"/>
        <c:ser>
          <c:idx val="0"/>
          <c:order val="0"/>
          <c:dPt>
            <c:idx val="0"/>
            <c:spPr>
              <a:solidFill>
                <a:srgbClr val="4285F4"/>
              </a:solidFill>
            </c:spPr>
          </c:dPt>
          <c:dLbls>
            <c:showLegendKey val="0"/>
            <c:showVal val="0"/>
            <c:showCatName val="0"/>
            <c:showSerName val="0"/>
            <c:showPercent val="0"/>
            <c:showBubbleSize val="0"/>
            <c:showLeaderLines val="1"/>
          </c:dLbls>
          <c:cat>
            <c:strRef>
              <c:f>annotated_filter_reports!$AI$6:$AK$6</c:f>
            </c:strRef>
          </c:cat>
          <c:val>
            <c:numRef>
              <c:f>annotated_filter_reports!$AI$8:$AK$8</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byHGVSg Calls</a:t>
            </a:r>
          </a:p>
        </c:rich>
      </c:tx>
      <c:overlay val="0"/>
    </c:title>
    <c:plotArea>
      <c:layout/>
      <c:pieChart>
        <c:varyColors val="1"/>
        <c:ser>
          <c:idx val="0"/>
          <c:order val="0"/>
          <c:dPt>
            <c:idx val="0"/>
            <c:spPr>
              <a:solidFill>
                <a:srgbClr val="4285F4"/>
              </a:solidFill>
            </c:spPr>
          </c:dPt>
          <c:dLbls>
            <c:showLegendKey val="0"/>
            <c:showVal val="0"/>
            <c:showCatName val="0"/>
            <c:showSerName val="0"/>
            <c:showPercent val="0"/>
            <c:showBubbleSize val="0"/>
            <c:showLeaderLines val="1"/>
          </c:dLbls>
          <c:cat>
            <c:strRef>
              <c:f>annotated_filter_reports!$AI$6:$AK$6</c:f>
            </c:strRef>
          </c:cat>
          <c:val>
            <c:numRef>
              <c:f>annotated_filter_reports!$AI$9:$AK$9</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Successful Hits Between API Calls</a:t>
            </a:r>
          </a:p>
        </c:rich>
      </c:tx>
      <c:overlay val="0"/>
    </c:title>
    <c:plotArea>
      <c:layout/>
      <c:barChart>
        <c:barDir val="col"/>
        <c:ser>
          <c:idx val="0"/>
          <c:order val="0"/>
          <c:tx>
            <c:strRef>
              <c:f>annotated_filter_reports!$AL$6</c:f>
            </c:strRef>
          </c:tx>
          <c:spPr>
            <a:solidFill>
              <a:schemeClr val="accent1"/>
            </a:solidFill>
            <a:ln cmpd="sng">
              <a:solidFill>
                <a:srgbClr val="000000"/>
              </a:solidFill>
            </a:ln>
          </c:spPr>
          <c:cat>
            <c:strRef>
              <c:f>annotated_filter_reports!$AI$7:$AI$10</c:f>
            </c:strRef>
          </c:cat>
          <c:val>
            <c:numRef>
              <c:f>annotated_filter_reports!$AL$7:$AL$10</c:f>
              <c:numCache/>
            </c:numRef>
          </c:val>
        </c:ser>
        <c:ser>
          <c:idx val="1"/>
          <c:order val="1"/>
          <c:tx>
            <c:strRef>
              <c:f>annotated_filter_reports!$AM$6</c:f>
            </c:strRef>
          </c:tx>
          <c:spPr>
            <a:solidFill>
              <a:schemeClr val="accent2"/>
            </a:solidFill>
            <a:ln cmpd="sng">
              <a:solidFill>
                <a:srgbClr val="000000"/>
              </a:solidFill>
            </a:ln>
          </c:spPr>
          <c:cat>
            <c:strRef>
              <c:f>annotated_filter_reports!$AI$7:$AI$10</c:f>
            </c:strRef>
          </c:cat>
          <c:val>
            <c:numRef>
              <c:f>annotated_filter_reports!$AM$7:$AM$10</c:f>
              <c:numCache/>
            </c:numRef>
          </c:val>
        </c:ser>
        <c:axId val="1463334742"/>
        <c:axId val="134721431"/>
      </c:barChart>
      <c:catAx>
        <c:axId val="146333474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API Calls</a:t>
                </a:r>
              </a:p>
            </c:rich>
          </c:tx>
          <c:overlay val="0"/>
        </c:title>
        <c:numFmt formatCode="General" sourceLinked="1"/>
        <c:majorTickMark val="none"/>
        <c:minorTickMark val="none"/>
        <c:spPr/>
        <c:txPr>
          <a:bodyPr/>
          <a:lstStyle/>
          <a:p>
            <a:pPr lvl="0">
              <a:defRPr b="0">
                <a:solidFill>
                  <a:srgbClr val="000000"/>
                </a:solidFill>
                <a:latin typeface="+mn-lt"/>
              </a:defRPr>
            </a:pPr>
          </a:p>
        </c:txPr>
        <c:crossAx val="134721431"/>
      </c:catAx>
      <c:valAx>
        <c:axId val="13472143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Hits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463334742"/>
      </c:valAx>
    </c:plotArea>
    <c:legend>
      <c:legendPos val="r"/>
      <c:overlay val="0"/>
      <c:txPr>
        <a:bodyPr/>
        <a:lstStyle/>
        <a:p>
          <a:pPr lvl="0">
            <a:defRPr b="0">
              <a:solidFill>
                <a:srgbClr val="1A1A1A"/>
              </a:solidFill>
              <a:latin typeface="+mn-lt"/>
            </a:defRPr>
          </a:pPr>
        </a:p>
      </c:txPr>
    </c:legend>
    <c:plotVisOnly val="1"/>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Percentage of Successful Hits</a:t>
            </a:r>
          </a:p>
        </c:rich>
      </c:tx>
      <c:overlay val="0"/>
    </c:title>
    <c:plotArea>
      <c:layout/>
      <c:barChart>
        <c:barDir val="col"/>
        <c:ser>
          <c:idx val="0"/>
          <c:order val="0"/>
          <c:tx>
            <c:strRef>
              <c:f>annotated_filter_reports!$AN$6</c:f>
            </c:strRef>
          </c:tx>
          <c:spPr>
            <a:solidFill>
              <a:schemeClr val="accent1"/>
            </a:solidFill>
            <a:ln cmpd="sng">
              <a:solidFill>
                <a:srgbClr val="000000"/>
              </a:solidFill>
            </a:ln>
          </c:spPr>
          <c:cat>
            <c:strRef>
              <c:f>annotated_filter_reports!$AI$7:$AI$9</c:f>
            </c:strRef>
          </c:cat>
          <c:val>
            <c:numRef>
              <c:f>annotated_filter_reports!$AN$7:$AN$10</c:f>
              <c:numCache/>
            </c:numRef>
          </c:val>
        </c:ser>
        <c:ser>
          <c:idx val="1"/>
          <c:order val="1"/>
          <c:tx>
            <c:strRef>
              <c:f>annotated_filter_reports!$AO$6</c:f>
            </c:strRef>
          </c:tx>
          <c:spPr>
            <a:solidFill>
              <a:schemeClr val="accent2"/>
            </a:solidFill>
            <a:ln cmpd="sng">
              <a:solidFill>
                <a:srgbClr val="000000"/>
              </a:solidFill>
            </a:ln>
          </c:spPr>
          <c:cat>
            <c:strRef>
              <c:f>annotated_filter_reports!$AI$7:$AI$9</c:f>
            </c:strRef>
          </c:cat>
          <c:val>
            <c:numRef>
              <c:f>annotated_filter_reports!$AO$7:$AO$10</c:f>
              <c:numCache/>
            </c:numRef>
          </c:val>
        </c:ser>
        <c:axId val="1958580862"/>
        <c:axId val="594622834"/>
      </c:barChart>
      <c:catAx>
        <c:axId val="195858086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API Calls</a:t>
                </a:r>
              </a:p>
            </c:rich>
          </c:tx>
          <c:overlay val="0"/>
        </c:title>
        <c:numFmt formatCode="General" sourceLinked="1"/>
        <c:majorTickMark val="none"/>
        <c:minorTickMark val="none"/>
        <c:spPr/>
        <c:txPr>
          <a:bodyPr/>
          <a:lstStyle/>
          <a:p>
            <a:pPr lvl="0">
              <a:defRPr b="0">
                <a:solidFill>
                  <a:srgbClr val="000000"/>
                </a:solidFill>
                <a:latin typeface="+mn-lt"/>
              </a:defRPr>
            </a:pPr>
          </a:p>
        </c:txPr>
        <c:crossAx val="594622834"/>
      </c:catAx>
      <c:valAx>
        <c:axId val="59462283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Percent Success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958580862"/>
      </c:valAx>
    </c:plotArea>
    <c:legend>
      <c:legendPos val="r"/>
      <c:overlay val="0"/>
      <c:txPr>
        <a:bodyPr/>
        <a:lstStyle/>
        <a:p>
          <a:pPr lvl="0">
            <a:defRPr b="0">
              <a:solidFill>
                <a:srgbClr val="1A1A1A"/>
              </a:solidFill>
              <a:latin typeface="+mn-lt"/>
            </a:defRPr>
          </a:pPr>
        </a:p>
      </c:txPr>
    </c:legend>
    <c:plotVisOnly val="1"/>
  </c:char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34</xdr:col>
      <xdr:colOff>638175</xdr:colOff>
      <xdr:row>12</xdr:row>
      <xdr:rowOff>66675</xdr:rowOff>
    </xdr:from>
    <xdr:ext cx="3781425" cy="233362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34</xdr:col>
      <xdr:colOff>638175</xdr:colOff>
      <xdr:row>24</xdr:row>
      <xdr:rowOff>142875</xdr:rowOff>
    </xdr:from>
    <xdr:ext cx="3781425" cy="2333625"/>
    <xdr:graphicFrame>
      <xdr:nvGraphicFramePr>
        <xdr:cNvPr id="2"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34</xdr:col>
      <xdr:colOff>638175</xdr:colOff>
      <xdr:row>37</xdr:row>
      <xdr:rowOff>66675</xdr:rowOff>
    </xdr:from>
    <xdr:ext cx="3781425" cy="2333625"/>
    <xdr:graphicFrame>
      <xdr:nvGraphicFramePr>
        <xdr:cNvPr id="3" name="Chart 3" title="Chart"/>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34</xdr:col>
      <xdr:colOff>638175</xdr:colOff>
      <xdr:row>50</xdr:row>
      <xdr:rowOff>66675</xdr:rowOff>
    </xdr:from>
    <xdr:ext cx="3781425" cy="2333625"/>
    <xdr:graphicFrame>
      <xdr:nvGraphicFramePr>
        <xdr:cNvPr id="4" name="Chart 4" title="Chart"/>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34</xdr:col>
      <xdr:colOff>657225</xdr:colOff>
      <xdr:row>63</xdr:row>
      <xdr:rowOff>66675</xdr:rowOff>
    </xdr:from>
    <xdr:ext cx="3733800" cy="2333625"/>
    <xdr:graphicFrame>
      <xdr:nvGraphicFramePr>
        <xdr:cNvPr id="5" name="Chart 5" title="Chart"/>
        <xdr:cNvGraphicFramePr/>
      </xdr:nvGraphicFramePr>
      <xdr:xfrm>
        <a:off x="0" y="0"/>
        <a:ext cx="0" cy="0"/>
      </xdr:xfrm>
      <a:graphic>
        <a:graphicData uri="http://schemas.openxmlformats.org/drawingml/2006/chart">
          <c:chart r:id="rId5"/>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2" t="s">
        <v>16</v>
      </c>
      <c r="R1" s="3" t="s">
        <v>17</v>
      </c>
      <c r="S1" s="3" t="s">
        <v>18</v>
      </c>
      <c r="T1" s="4" t="s">
        <v>19</v>
      </c>
      <c r="U1" s="3" t="s">
        <v>20</v>
      </c>
      <c r="V1" s="3" t="s">
        <v>21</v>
      </c>
      <c r="W1" s="5" t="s">
        <v>22</v>
      </c>
      <c r="X1" s="6" t="s">
        <v>23</v>
      </c>
      <c r="Y1" s="7" t="s">
        <v>24</v>
      </c>
      <c r="Z1" s="8"/>
      <c r="AA1" s="9" t="s">
        <v>25</v>
      </c>
      <c r="AB1" s="10" t="s">
        <v>26</v>
      </c>
      <c r="AC1" s="11" t="s">
        <v>27</v>
      </c>
      <c r="AD1" s="12" t="s">
        <v>28</v>
      </c>
      <c r="AE1" s="13" t="s">
        <v>29</v>
      </c>
      <c r="AF1" s="14" t="s">
        <v>30</v>
      </c>
      <c r="AG1" s="15" t="s">
        <v>31</v>
      </c>
      <c r="AH1" s="16"/>
      <c r="AI1" s="3" t="s">
        <v>32</v>
      </c>
      <c r="AJ1" s="17"/>
      <c r="AK1" s="17"/>
      <c r="AL1" s="17"/>
      <c r="AM1" s="17"/>
      <c r="AN1" s="17"/>
      <c r="AO1" s="17"/>
    </row>
    <row r="2">
      <c r="A2" s="1" t="s">
        <v>33</v>
      </c>
      <c r="B2" s="1" t="s">
        <v>34</v>
      </c>
      <c r="C2" s="1">
        <v>1295128.0</v>
      </c>
      <c r="D2" s="1" t="s">
        <v>35</v>
      </c>
      <c r="E2" s="1" t="s">
        <v>36</v>
      </c>
      <c r="F2" s="1" t="s">
        <v>37</v>
      </c>
      <c r="G2" s="1" t="s">
        <v>38</v>
      </c>
      <c r="H2" s="1" t="s">
        <v>39</v>
      </c>
      <c r="I2" s="1" t="s">
        <v>39</v>
      </c>
      <c r="J2" s="1" t="s">
        <v>40</v>
      </c>
      <c r="K2" s="1">
        <v>1295128.0</v>
      </c>
      <c r="L2" s="1">
        <v>1295128.0</v>
      </c>
      <c r="M2" s="1" t="s">
        <v>35</v>
      </c>
      <c r="N2" s="1" t="s">
        <v>36</v>
      </c>
      <c r="O2" s="1" t="s">
        <v>41</v>
      </c>
      <c r="P2" s="1" t="s">
        <v>42</v>
      </c>
      <c r="Q2" s="1" t="b">
        <v>1</v>
      </c>
      <c r="R2" s="1">
        <v>0.249</v>
      </c>
      <c r="T2" s="1" t="b">
        <v>0</v>
      </c>
      <c r="U2" s="1">
        <v>0.135</v>
      </c>
      <c r="V2" s="1" t="s">
        <v>42</v>
      </c>
      <c r="W2" s="1" t="b">
        <v>1</v>
      </c>
      <c r="X2" s="1">
        <v>0.166</v>
      </c>
      <c r="Y2" s="1" t="b">
        <v>1</v>
      </c>
      <c r="Z2" s="16"/>
      <c r="AA2" s="18" t="b">
        <f t="shared" ref="AA2:AA1753" si="1">xor(Q2,T2)</f>
        <v>1</v>
      </c>
      <c r="AB2" s="18" t="b">
        <f t="shared" ref="AB2:AB1753" si="2">xor(Q2,W2)</f>
        <v>0</v>
      </c>
      <c r="AC2" s="19" t="b">
        <f t="shared" ref="AC2:AC1753" si="3">xor(T2,W2)</f>
        <v>1</v>
      </c>
      <c r="AD2" s="18" t="str">
        <f t="shared" ref="AD2:AD1753" si="4">if(Q2,J2,)</f>
        <v>PASS</v>
      </c>
      <c r="AE2" s="18" t="str">
        <f t="shared" ref="AE2:AE1753" si="5">if(T2,J2,)</f>
        <v/>
      </c>
      <c r="AF2" s="18" t="str">
        <f t="shared" ref="AF2:AF1753" si="6">if(W2,J2,)</f>
        <v>PASS</v>
      </c>
      <c r="AG2" s="18" t="str">
        <f t="shared" ref="AG2:AG1753" si="7">if(or(gte(len(M2),2),gte(len(N2),2)),Q2,"Not complex")</f>
        <v>Not complex</v>
      </c>
      <c r="AH2" s="16"/>
      <c r="AI2" s="20" t="s">
        <v>43</v>
      </c>
      <c r="AJ2" s="20" t="s">
        <v>44</v>
      </c>
      <c r="AK2" s="20" t="s">
        <v>45</v>
      </c>
      <c r="AL2" s="17">
        <f>sum(AL3:AL4)</f>
        <v>1752</v>
      </c>
      <c r="AM2" s="20" t="s">
        <v>46</v>
      </c>
      <c r="AN2" s="20" t="s">
        <v>47</v>
      </c>
      <c r="AO2" s="20" t="s">
        <v>48</v>
      </c>
    </row>
    <row r="3">
      <c r="A3" s="1" t="s">
        <v>33</v>
      </c>
      <c r="B3" s="1" t="s">
        <v>49</v>
      </c>
      <c r="C3" s="1">
        <v>1.04773454E8</v>
      </c>
      <c r="D3" s="1" t="s">
        <v>50</v>
      </c>
      <c r="E3" s="1" t="s">
        <v>36</v>
      </c>
      <c r="F3" s="1" t="s">
        <v>51</v>
      </c>
      <c r="G3" s="1" t="s">
        <v>52</v>
      </c>
      <c r="H3" s="1" t="s">
        <v>53</v>
      </c>
      <c r="I3" s="1" t="s">
        <v>53</v>
      </c>
      <c r="J3" s="1" t="s">
        <v>40</v>
      </c>
      <c r="K3" s="1">
        <v>1.04773454E8</v>
      </c>
      <c r="L3" s="1">
        <v>1.04773454E8</v>
      </c>
      <c r="M3" s="1" t="s">
        <v>50</v>
      </c>
      <c r="N3" s="1" t="s">
        <v>36</v>
      </c>
      <c r="O3" s="1" t="s">
        <v>54</v>
      </c>
      <c r="Q3" s="1" t="b">
        <v>0</v>
      </c>
      <c r="R3" s="1">
        <v>0.248</v>
      </c>
      <c r="T3" s="1" t="b">
        <v>0</v>
      </c>
      <c r="U3" s="1">
        <v>0.14</v>
      </c>
      <c r="W3" s="1" t="b">
        <v>0</v>
      </c>
      <c r="X3" s="1">
        <v>0.144</v>
      </c>
      <c r="Y3" s="1" t="b">
        <v>0</v>
      </c>
      <c r="Z3" s="16"/>
      <c r="AA3" s="18" t="b">
        <f t="shared" si="1"/>
        <v>0</v>
      </c>
      <c r="AB3" s="18" t="b">
        <f t="shared" si="2"/>
        <v>0</v>
      </c>
      <c r="AC3" s="18" t="b">
        <f t="shared" si="3"/>
        <v>0</v>
      </c>
      <c r="AD3" s="18" t="str">
        <f t="shared" si="4"/>
        <v/>
      </c>
      <c r="AE3" s="18" t="str">
        <f t="shared" si="5"/>
        <v/>
      </c>
      <c r="AF3" s="18" t="str">
        <f t="shared" si="6"/>
        <v/>
      </c>
      <c r="AG3" s="18" t="str">
        <f t="shared" si="7"/>
        <v>Not complex</v>
      </c>
      <c r="AH3" s="16"/>
      <c r="AI3" s="21" t="s">
        <v>55</v>
      </c>
      <c r="AJ3" s="22">
        <f>countif(AA2:AA1753, TRUE)</f>
        <v>60</v>
      </c>
      <c r="AK3" s="23" t="s">
        <v>56</v>
      </c>
      <c r="AL3" s="23">
        <f>countif(Y2:Y1753, TRUE)</f>
        <v>1489</v>
      </c>
      <c r="AM3" s="24" t="s">
        <v>57</v>
      </c>
      <c r="AN3" s="25">
        <f>countif(AG2:AG1753, TRUE)</f>
        <v>72</v>
      </c>
      <c r="AO3" s="25">
        <f>round(AN3/AJ10,3)</f>
        <v>0.041</v>
      </c>
    </row>
    <row r="4">
      <c r="A4" s="1" t="s">
        <v>33</v>
      </c>
      <c r="B4" s="1" t="s">
        <v>58</v>
      </c>
      <c r="C4" s="1">
        <v>4.9030466E7</v>
      </c>
      <c r="D4" s="1" t="s">
        <v>50</v>
      </c>
      <c r="E4" s="1" t="s">
        <v>59</v>
      </c>
      <c r="F4" s="1" t="s">
        <v>60</v>
      </c>
      <c r="G4" s="1" t="s">
        <v>61</v>
      </c>
      <c r="H4" s="1" t="s">
        <v>62</v>
      </c>
      <c r="I4" s="1" t="s">
        <v>63</v>
      </c>
      <c r="J4" s="1" t="s">
        <v>40</v>
      </c>
      <c r="K4" s="1">
        <v>4.9030466E7</v>
      </c>
      <c r="L4" s="1">
        <v>4.9030466E7</v>
      </c>
      <c r="M4" s="1" t="s">
        <v>50</v>
      </c>
      <c r="N4" s="1" t="s">
        <v>59</v>
      </c>
      <c r="O4" s="1" t="s">
        <v>64</v>
      </c>
      <c r="Q4" s="1" t="b">
        <v>0</v>
      </c>
      <c r="R4" s="1">
        <v>0.21</v>
      </c>
      <c r="T4" s="1" t="b">
        <v>0</v>
      </c>
      <c r="U4" s="1">
        <v>0.138</v>
      </c>
      <c r="W4" s="1" t="b">
        <v>0</v>
      </c>
      <c r="X4" s="1">
        <v>0.132</v>
      </c>
      <c r="Y4" s="1" t="b">
        <v>1</v>
      </c>
      <c r="Z4" s="16"/>
      <c r="AA4" s="18" t="b">
        <f t="shared" si="1"/>
        <v>0</v>
      </c>
      <c r="AB4" s="18" t="b">
        <f t="shared" si="2"/>
        <v>0</v>
      </c>
      <c r="AC4" s="18" t="b">
        <f t="shared" si="3"/>
        <v>0</v>
      </c>
      <c r="AD4" s="18" t="str">
        <f t="shared" si="4"/>
        <v/>
      </c>
      <c r="AE4" s="18" t="str">
        <f t="shared" si="5"/>
        <v/>
      </c>
      <c r="AF4" s="18" t="str">
        <f t="shared" si="6"/>
        <v/>
      </c>
      <c r="AG4" s="18" t="str">
        <f t="shared" si="7"/>
        <v>Not complex</v>
      </c>
      <c r="AH4" s="16"/>
      <c r="AI4" s="26" t="s">
        <v>65</v>
      </c>
      <c r="AJ4" s="27">
        <f>countif(AB2:AB1753, TRUE)</f>
        <v>2</v>
      </c>
      <c r="AK4" s="23" t="s">
        <v>66</v>
      </c>
      <c r="AL4" s="28">
        <f>countif(Y2:Y1753, FALSE)</f>
        <v>263</v>
      </c>
      <c r="AM4" s="24" t="s">
        <v>67</v>
      </c>
      <c r="AN4" s="25">
        <f>countif(AG2:AG1753, FALSE)</f>
        <v>120</v>
      </c>
      <c r="AO4" s="25">
        <f>round(AN4/AJ10,3)</f>
        <v>0.068</v>
      </c>
    </row>
    <row r="5">
      <c r="A5" s="1" t="s">
        <v>33</v>
      </c>
      <c r="B5" s="1" t="s">
        <v>68</v>
      </c>
      <c r="C5" s="1">
        <v>8486198.0</v>
      </c>
      <c r="D5" s="1" t="s">
        <v>35</v>
      </c>
      <c r="E5" s="1" t="s">
        <v>50</v>
      </c>
      <c r="F5" s="1" t="s">
        <v>69</v>
      </c>
      <c r="G5" s="1" t="s">
        <v>70</v>
      </c>
      <c r="H5" s="1" t="s">
        <v>71</v>
      </c>
      <c r="I5" s="1" t="s">
        <v>72</v>
      </c>
      <c r="J5" s="1" t="s">
        <v>40</v>
      </c>
      <c r="K5" s="1">
        <v>8486198.0</v>
      </c>
      <c r="L5" s="1">
        <v>8486198.0</v>
      </c>
      <c r="M5" s="1" t="s">
        <v>35</v>
      </c>
      <c r="N5" s="1" t="s">
        <v>50</v>
      </c>
      <c r="O5" s="1" t="s">
        <v>73</v>
      </c>
      <c r="Q5" s="1" t="b">
        <v>0</v>
      </c>
      <c r="R5" s="1">
        <v>0.194</v>
      </c>
      <c r="T5" s="1" t="b">
        <v>0</v>
      </c>
      <c r="U5" s="1">
        <v>0.131</v>
      </c>
      <c r="W5" s="1" t="b">
        <v>0</v>
      </c>
      <c r="X5" s="1">
        <v>0.144</v>
      </c>
      <c r="Y5" s="1" t="b">
        <v>0</v>
      </c>
      <c r="Z5" s="16"/>
      <c r="AA5" s="18" t="b">
        <f t="shared" si="1"/>
        <v>0</v>
      </c>
      <c r="AB5" s="18" t="b">
        <f t="shared" si="2"/>
        <v>0</v>
      </c>
      <c r="AC5" s="18" t="b">
        <f t="shared" si="3"/>
        <v>0</v>
      </c>
      <c r="AD5" s="18" t="str">
        <f t="shared" si="4"/>
        <v/>
      </c>
      <c r="AE5" s="18" t="str">
        <f t="shared" si="5"/>
        <v/>
      </c>
      <c r="AF5" s="18" t="str">
        <f t="shared" si="6"/>
        <v/>
      </c>
      <c r="AG5" s="18" t="str">
        <f t="shared" si="7"/>
        <v>Not complex</v>
      </c>
      <c r="AH5" s="16"/>
      <c r="AI5" s="29" t="s">
        <v>74</v>
      </c>
      <c r="AJ5" s="30">
        <f>countif(AC2:AC1753, TRUE)</f>
        <v>60</v>
      </c>
      <c r="AK5" s="20" t="s">
        <v>75</v>
      </c>
      <c r="AL5" s="17">
        <f>round(AL4/AL2,3)</f>
        <v>0.15</v>
      </c>
      <c r="AM5" s="24" t="s">
        <v>76</v>
      </c>
      <c r="AN5" s="25">
        <f>countif(AG2:AG1753,"Not complex")</f>
        <v>1560</v>
      </c>
      <c r="AO5" s="25">
        <f>round(AN5/AJ10,3)</f>
        <v>0.89</v>
      </c>
    </row>
    <row r="6">
      <c r="A6" s="1" t="s">
        <v>33</v>
      </c>
      <c r="B6" s="1" t="s">
        <v>77</v>
      </c>
      <c r="C6" s="1">
        <v>4.311127E7</v>
      </c>
      <c r="D6" s="1" t="s">
        <v>50</v>
      </c>
      <c r="E6" s="1" t="s">
        <v>59</v>
      </c>
      <c r="F6" s="1" t="s">
        <v>78</v>
      </c>
      <c r="G6" s="1" t="s">
        <v>79</v>
      </c>
      <c r="H6" s="1" t="s">
        <v>80</v>
      </c>
      <c r="I6" s="1" t="s">
        <v>81</v>
      </c>
      <c r="J6" s="1" t="s">
        <v>40</v>
      </c>
      <c r="K6" s="1">
        <v>4.311127E7</v>
      </c>
      <c r="L6" s="1">
        <v>4.311127E7</v>
      </c>
      <c r="M6" s="1" t="s">
        <v>50</v>
      </c>
      <c r="N6" s="1" t="s">
        <v>59</v>
      </c>
      <c r="O6" s="1" t="s">
        <v>82</v>
      </c>
      <c r="Q6" s="1" t="b">
        <v>0</v>
      </c>
      <c r="R6" s="1">
        <v>0.156</v>
      </c>
      <c r="T6" s="1" t="b">
        <v>0</v>
      </c>
      <c r="U6" s="1">
        <v>0.144</v>
      </c>
      <c r="W6" s="1" t="b">
        <v>0</v>
      </c>
      <c r="X6" s="1">
        <v>0.127</v>
      </c>
      <c r="Y6" s="1" t="b">
        <v>1</v>
      </c>
      <c r="Z6" s="16"/>
      <c r="AA6" s="18" t="b">
        <f t="shared" si="1"/>
        <v>0</v>
      </c>
      <c r="AB6" s="18" t="b">
        <f t="shared" si="2"/>
        <v>0</v>
      </c>
      <c r="AC6" s="18" t="b">
        <f t="shared" si="3"/>
        <v>0</v>
      </c>
      <c r="AD6" s="18" t="str">
        <f t="shared" si="4"/>
        <v/>
      </c>
      <c r="AE6" s="18" t="str">
        <f t="shared" si="5"/>
        <v/>
      </c>
      <c r="AF6" s="18" t="str">
        <f t="shared" si="6"/>
        <v/>
      </c>
      <c r="AG6" s="18" t="str">
        <f t="shared" si="7"/>
        <v>Not complex</v>
      </c>
      <c r="AH6" s="16"/>
      <c r="AJ6" s="17" t="s">
        <v>83</v>
      </c>
      <c r="AK6" s="20" t="s">
        <v>84</v>
      </c>
      <c r="AL6" s="20" t="s">
        <v>40</v>
      </c>
      <c r="AM6" s="20" t="s">
        <v>85</v>
      </c>
      <c r="AN6" s="20" t="s">
        <v>86</v>
      </c>
      <c r="AO6" s="20" t="s">
        <v>87</v>
      </c>
    </row>
    <row r="7">
      <c r="A7" s="1" t="s">
        <v>88</v>
      </c>
      <c r="B7" s="1" t="s">
        <v>89</v>
      </c>
      <c r="C7" s="1">
        <v>8.188095E7</v>
      </c>
      <c r="D7" s="1" t="s">
        <v>90</v>
      </c>
      <c r="E7" s="1" t="s">
        <v>59</v>
      </c>
      <c r="F7" s="1" t="s">
        <v>91</v>
      </c>
      <c r="G7" s="1" t="s">
        <v>92</v>
      </c>
      <c r="H7" s="1" t="s">
        <v>93</v>
      </c>
      <c r="I7" s="1" t="s">
        <v>93</v>
      </c>
      <c r="J7" s="1" t="s">
        <v>40</v>
      </c>
      <c r="K7" s="1">
        <v>8.1880951E7</v>
      </c>
      <c r="L7" s="1">
        <v>8.1880951E7</v>
      </c>
      <c r="M7" s="1" t="s">
        <v>35</v>
      </c>
      <c r="N7" s="1" t="s">
        <v>94</v>
      </c>
      <c r="O7" s="1" t="s">
        <v>95</v>
      </c>
      <c r="Q7" s="1" t="b">
        <v>0</v>
      </c>
      <c r="R7" s="1">
        <v>0.16</v>
      </c>
      <c r="T7" s="1" t="b">
        <v>0</v>
      </c>
      <c r="U7" s="1">
        <v>0.137</v>
      </c>
      <c r="W7" s="1" t="b">
        <v>0</v>
      </c>
      <c r="X7" s="1">
        <v>0.144</v>
      </c>
      <c r="Y7" s="1" t="b">
        <v>1</v>
      </c>
      <c r="Z7" s="16"/>
      <c r="AA7" s="18" t="b">
        <f t="shared" si="1"/>
        <v>0</v>
      </c>
      <c r="AB7" s="18" t="b">
        <f t="shared" si="2"/>
        <v>0</v>
      </c>
      <c r="AC7" s="18" t="b">
        <f t="shared" si="3"/>
        <v>0</v>
      </c>
      <c r="AD7" s="18" t="str">
        <f t="shared" si="4"/>
        <v/>
      </c>
      <c r="AE7" s="18" t="str">
        <f t="shared" si="5"/>
        <v/>
      </c>
      <c r="AF7" s="18" t="str">
        <f t="shared" si="6"/>
        <v/>
      </c>
      <c r="AG7" s="18" t="str">
        <f t="shared" si="7"/>
        <v>Not complex</v>
      </c>
      <c r="AH7" s="16"/>
      <c r="AI7" s="31" t="s">
        <v>96</v>
      </c>
      <c r="AJ7" s="32">
        <f>countif(Q2:Q1753, TRUE)</f>
        <v>538</v>
      </c>
      <c r="AK7" s="32">
        <f>AJ10-AJ7</f>
        <v>1214</v>
      </c>
      <c r="AL7" s="32">
        <f>countif(AD2:AD1753,"PASS")</f>
        <v>356</v>
      </c>
      <c r="AM7" s="32">
        <f>countif(AD2:AD1753,"Filtered")</f>
        <v>182</v>
      </c>
      <c r="AN7" s="32">
        <f t="shared" ref="AN7:AO7" si="8">round(AL7/AL10*100,2)</f>
        <v>33.62</v>
      </c>
      <c r="AO7" s="32">
        <f t="shared" si="8"/>
        <v>26.26</v>
      </c>
    </row>
    <row r="8">
      <c r="A8" s="1" t="s">
        <v>33</v>
      </c>
      <c r="B8" s="1" t="s">
        <v>97</v>
      </c>
      <c r="C8" s="1">
        <v>2947620.0</v>
      </c>
      <c r="D8" s="1" t="s">
        <v>50</v>
      </c>
      <c r="E8" s="1" t="s">
        <v>59</v>
      </c>
      <c r="F8" s="1" t="s">
        <v>98</v>
      </c>
      <c r="G8" s="1" t="s">
        <v>99</v>
      </c>
      <c r="H8" s="1" t="s">
        <v>100</v>
      </c>
      <c r="I8" s="1" t="s">
        <v>101</v>
      </c>
      <c r="J8" s="1" t="s">
        <v>40</v>
      </c>
      <c r="K8" s="1">
        <v>2947620.0</v>
      </c>
      <c r="L8" s="1">
        <v>2947620.0</v>
      </c>
      <c r="M8" s="1" t="s">
        <v>50</v>
      </c>
      <c r="N8" s="1" t="s">
        <v>59</v>
      </c>
      <c r="O8" s="1" t="s">
        <v>102</v>
      </c>
      <c r="Q8" s="1" t="b">
        <v>0</v>
      </c>
      <c r="R8" s="1">
        <v>0.151</v>
      </c>
      <c r="T8" s="1" t="b">
        <v>0</v>
      </c>
      <c r="U8" s="1">
        <v>0.149</v>
      </c>
      <c r="W8" s="1" t="b">
        <v>0</v>
      </c>
      <c r="X8" s="1">
        <v>0.127</v>
      </c>
      <c r="Y8" s="1" t="b">
        <v>1</v>
      </c>
      <c r="Z8" s="16"/>
      <c r="AA8" s="18" t="b">
        <f t="shared" si="1"/>
        <v>0</v>
      </c>
      <c r="AB8" s="18" t="b">
        <f t="shared" si="2"/>
        <v>0</v>
      </c>
      <c r="AC8" s="18" t="b">
        <f t="shared" si="3"/>
        <v>0</v>
      </c>
      <c r="AD8" s="18" t="str">
        <f t="shared" si="4"/>
        <v/>
      </c>
      <c r="AE8" s="18" t="str">
        <f t="shared" si="5"/>
        <v/>
      </c>
      <c r="AF8" s="18" t="str">
        <f t="shared" si="6"/>
        <v/>
      </c>
      <c r="AG8" s="18" t="str">
        <f t="shared" si="7"/>
        <v>Not complex</v>
      </c>
      <c r="AH8" s="16"/>
      <c r="AI8" s="33" t="s">
        <v>103</v>
      </c>
      <c r="AJ8" s="34">
        <f>COUNTIF(T2:T1753, true)</f>
        <v>484</v>
      </c>
      <c r="AK8" s="34">
        <f>AJ10-AJ8</f>
        <v>1268</v>
      </c>
      <c r="AL8" s="34">
        <f>countif(AE2:AE1753,"PASS")</f>
        <v>325</v>
      </c>
      <c r="AM8" s="34">
        <f>countif(AE2:AE1753,"Filtered")</f>
        <v>159</v>
      </c>
      <c r="AN8" s="34">
        <f t="shared" ref="AN8:AO8" si="9">round(AL8/AL10*100,2)</f>
        <v>30.69</v>
      </c>
      <c r="AO8" s="34">
        <f t="shared" si="9"/>
        <v>22.94</v>
      </c>
    </row>
    <row r="9">
      <c r="A9" s="1" t="s">
        <v>33</v>
      </c>
      <c r="B9" s="1" t="s">
        <v>104</v>
      </c>
      <c r="C9" s="1">
        <v>2.5245351E7</v>
      </c>
      <c r="D9" s="1" t="s">
        <v>50</v>
      </c>
      <c r="E9" s="1" t="s">
        <v>36</v>
      </c>
      <c r="F9" s="1" t="s">
        <v>105</v>
      </c>
      <c r="G9" s="1" t="s">
        <v>106</v>
      </c>
      <c r="H9" s="1" t="s">
        <v>107</v>
      </c>
      <c r="I9" s="1" t="s">
        <v>108</v>
      </c>
      <c r="J9" s="1" t="s">
        <v>40</v>
      </c>
      <c r="K9" s="1">
        <v>2.5245351E7</v>
      </c>
      <c r="L9" s="1">
        <v>2.5245351E7</v>
      </c>
      <c r="M9" s="1" t="s">
        <v>50</v>
      </c>
      <c r="N9" s="1" t="s">
        <v>36</v>
      </c>
      <c r="O9" s="1" t="s">
        <v>109</v>
      </c>
      <c r="P9" s="1" t="s">
        <v>110</v>
      </c>
      <c r="Q9" s="1" t="b">
        <v>1</v>
      </c>
      <c r="R9" s="1">
        <v>0.168</v>
      </c>
      <c r="S9" s="1" t="s">
        <v>110</v>
      </c>
      <c r="T9" s="1" t="b">
        <v>1</v>
      </c>
      <c r="U9" s="1">
        <v>0.139</v>
      </c>
      <c r="V9" s="1" t="s">
        <v>110</v>
      </c>
      <c r="W9" s="1" t="b">
        <v>1</v>
      </c>
      <c r="X9" s="1">
        <v>0.145</v>
      </c>
      <c r="Y9" s="1" t="b">
        <v>1</v>
      </c>
      <c r="Z9" s="16"/>
      <c r="AA9" s="18" t="b">
        <f t="shared" si="1"/>
        <v>0</v>
      </c>
      <c r="AB9" s="18" t="b">
        <f t="shared" si="2"/>
        <v>0</v>
      </c>
      <c r="AC9" s="18" t="b">
        <f t="shared" si="3"/>
        <v>0</v>
      </c>
      <c r="AD9" s="18" t="str">
        <f t="shared" si="4"/>
        <v>PASS</v>
      </c>
      <c r="AE9" s="18" t="str">
        <f t="shared" si="5"/>
        <v>PASS</v>
      </c>
      <c r="AF9" s="18" t="str">
        <f t="shared" si="6"/>
        <v>PASS</v>
      </c>
      <c r="AG9" s="18" t="str">
        <f t="shared" si="7"/>
        <v>Not complex</v>
      </c>
      <c r="AH9" s="16"/>
      <c r="AI9" s="35" t="s">
        <v>111</v>
      </c>
      <c r="AJ9" s="36">
        <f>COUNTIF(W2:W1753, true)</f>
        <v>540</v>
      </c>
      <c r="AK9" s="36">
        <f>AJ10-AJ9</f>
        <v>1212</v>
      </c>
      <c r="AL9" s="36">
        <f>countif(AF2:AF1753,"PASS")</f>
        <v>358</v>
      </c>
      <c r="AM9" s="36">
        <f>countif(AF2:AF1753,"Filtered")</f>
        <v>182</v>
      </c>
      <c r="AN9" s="36">
        <f t="shared" ref="AN9:AO9" si="10">round(AL9/AL10*100,2)</f>
        <v>33.81</v>
      </c>
      <c r="AO9" s="36">
        <f t="shared" si="10"/>
        <v>26.26</v>
      </c>
    </row>
    <row r="10">
      <c r="A10" s="1" t="s">
        <v>33</v>
      </c>
      <c r="B10" s="1" t="s">
        <v>112</v>
      </c>
      <c r="C10" s="1">
        <v>3.233774E7</v>
      </c>
      <c r="D10" s="1" t="s">
        <v>50</v>
      </c>
      <c r="E10" s="1" t="s">
        <v>35</v>
      </c>
      <c r="F10" s="1" t="s">
        <v>113</v>
      </c>
      <c r="G10" s="1" t="s">
        <v>114</v>
      </c>
      <c r="H10" s="1" t="s">
        <v>115</v>
      </c>
      <c r="I10" s="1" t="s">
        <v>116</v>
      </c>
      <c r="J10" s="1" t="s">
        <v>40</v>
      </c>
      <c r="K10" s="1">
        <v>3.233774E7</v>
      </c>
      <c r="L10" s="1">
        <v>3.233774E7</v>
      </c>
      <c r="M10" s="1" t="s">
        <v>50</v>
      </c>
      <c r="N10" s="1" t="s">
        <v>35</v>
      </c>
      <c r="O10" s="1" t="s">
        <v>117</v>
      </c>
      <c r="Q10" s="1" t="b">
        <v>0</v>
      </c>
      <c r="R10" s="1">
        <v>0.153</v>
      </c>
      <c r="T10" s="1" t="b">
        <v>0</v>
      </c>
      <c r="U10" s="1">
        <v>0.144</v>
      </c>
      <c r="W10" s="1" t="b">
        <v>0</v>
      </c>
      <c r="X10" s="1">
        <v>0.177</v>
      </c>
      <c r="Y10" s="1" t="b">
        <v>1</v>
      </c>
      <c r="Z10" s="16"/>
      <c r="AA10" s="18" t="b">
        <f t="shared" si="1"/>
        <v>0</v>
      </c>
      <c r="AB10" s="18" t="b">
        <f t="shared" si="2"/>
        <v>0</v>
      </c>
      <c r="AC10" s="18" t="b">
        <f t="shared" si="3"/>
        <v>0</v>
      </c>
      <c r="AD10" s="18" t="str">
        <f t="shared" si="4"/>
        <v/>
      </c>
      <c r="AE10" s="18" t="str">
        <f t="shared" si="5"/>
        <v/>
      </c>
      <c r="AF10" s="18" t="str">
        <f t="shared" si="6"/>
        <v/>
      </c>
      <c r="AG10" s="18" t="str">
        <f t="shared" si="7"/>
        <v>Not complex</v>
      </c>
      <c r="AH10" s="16"/>
      <c r="AI10" s="17" t="s">
        <v>118</v>
      </c>
      <c r="AJ10" s="20">
        <f>counta(A2:A1753)</f>
        <v>1752</v>
      </c>
      <c r="AK10" s="17"/>
      <c r="AL10" s="17">
        <f>countif(J2:J1753,"PASS")</f>
        <v>1059</v>
      </c>
      <c r="AM10" s="17">
        <f>countif(J2:J1753,"Filtered")</f>
        <v>693</v>
      </c>
      <c r="AN10" s="20"/>
      <c r="AO10" s="20"/>
    </row>
    <row r="11">
      <c r="A11" s="1" t="s">
        <v>88</v>
      </c>
      <c r="B11" s="1" t="s">
        <v>119</v>
      </c>
      <c r="C11" s="1">
        <v>7676186.0</v>
      </c>
      <c r="D11" s="1" t="s">
        <v>120</v>
      </c>
      <c r="E11" s="1" t="s">
        <v>36</v>
      </c>
      <c r="F11" s="1" t="s">
        <v>121</v>
      </c>
      <c r="G11" s="1" t="s">
        <v>122</v>
      </c>
      <c r="H11" s="1" t="s">
        <v>123</v>
      </c>
      <c r="I11" s="1" t="s">
        <v>124</v>
      </c>
      <c r="J11" s="1" t="s">
        <v>40</v>
      </c>
      <c r="K11" s="1">
        <v>7676187.0</v>
      </c>
      <c r="L11" s="1">
        <v>7676232.0</v>
      </c>
      <c r="M11" s="1" t="s">
        <v>125</v>
      </c>
      <c r="N11" s="1" t="s">
        <v>94</v>
      </c>
      <c r="O11" s="1" t="s">
        <v>126</v>
      </c>
      <c r="P11" s="1" t="s">
        <v>127</v>
      </c>
      <c r="Q11" s="1" t="b">
        <v>1</v>
      </c>
      <c r="R11" s="1">
        <v>0.157</v>
      </c>
      <c r="S11" s="1" t="s">
        <v>127</v>
      </c>
      <c r="T11" s="1" t="b">
        <v>1</v>
      </c>
      <c r="U11" s="1">
        <v>0.154</v>
      </c>
      <c r="V11" s="1" t="s">
        <v>127</v>
      </c>
      <c r="W11" s="1" t="b">
        <v>1</v>
      </c>
      <c r="X11" s="1">
        <v>0.184</v>
      </c>
      <c r="Y11" s="1" t="b">
        <v>1</v>
      </c>
      <c r="Z11" s="16"/>
      <c r="AA11" s="18" t="b">
        <f t="shared" si="1"/>
        <v>0</v>
      </c>
      <c r="AB11" s="18" t="b">
        <f t="shared" si="2"/>
        <v>0</v>
      </c>
      <c r="AC11" s="18" t="b">
        <f t="shared" si="3"/>
        <v>0</v>
      </c>
      <c r="AD11" s="18" t="str">
        <f t="shared" si="4"/>
        <v>PASS</v>
      </c>
      <c r="AE11" s="18" t="str">
        <f t="shared" si="5"/>
        <v>PASS</v>
      </c>
      <c r="AF11" s="18" t="str">
        <f t="shared" si="6"/>
        <v>PASS</v>
      </c>
      <c r="AG11" s="18" t="b">
        <f t="shared" si="7"/>
        <v>1</v>
      </c>
      <c r="AH11" s="16"/>
    </row>
    <row r="12">
      <c r="A12" s="1" t="s">
        <v>33</v>
      </c>
      <c r="B12" s="1" t="s">
        <v>58</v>
      </c>
      <c r="C12" s="1">
        <v>7.7682815E7</v>
      </c>
      <c r="D12" s="1" t="s">
        <v>35</v>
      </c>
      <c r="E12" s="1" t="s">
        <v>36</v>
      </c>
      <c r="F12" s="1" t="s">
        <v>128</v>
      </c>
      <c r="G12" s="1" t="s">
        <v>129</v>
      </c>
      <c r="H12" s="1" t="s">
        <v>130</v>
      </c>
      <c r="I12" s="1" t="s">
        <v>131</v>
      </c>
      <c r="J12" s="1" t="s">
        <v>40</v>
      </c>
      <c r="K12" s="1">
        <v>7.7682815E7</v>
      </c>
      <c r="L12" s="1">
        <v>7.7682815E7</v>
      </c>
      <c r="M12" s="1" t="s">
        <v>35</v>
      </c>
      <c r="N12" s="1" t="s">
        <v>36</v>
      </c>
      <c r="O12" s="1" t="s">
        <v>132</v>
      </c>
      <c r="Q12" s="1" t="b">
        <v>0</v>
      </c>
      <c r="R12" s="1">
        <v>0.16</v>
      </c>
      <c r="T12" s="1" t="b">
        <v>0</v>
      </c>
      <c r="U12" s="1">
        <v>0.138</v>
      </c>
      <c r="W12" s="1" t="b">
        <v>0</v>
      </c>
      <c r="X12" s="1">
        <v>0.134</v>
      </c>
      <c r="Y12" s="1" t="b">
        <v>1</v>
      </c>
      <c r="Z12" s="16"/>
      <c r="AA12" s="18" t="b">
        <f t="shared" si="1"/>
        <v>0</v>
      </c>
      <c r="AB12" s="18" t="b">
        <f t="shared" si="2"/>
        <v>0</v>
      </c>
      <c r="AC12" s="18" t="b">
        <f t="shared" si="3"/>
        <v>0</v>
      </c>
      <c r="AD12" s="18" t="str">
        <f t="shared" si="4"/>
        <v/>
      </c>
      <c r="AE12" s="18" t="str">
        <f t="shared" si="5"/>
        <v/>
      </c>
      <c r="AF12" s="18" t="str">
        <f t="shared" si="6"/>
        <v/>
      </c>
      <c r="AG12" s="18" t="str">
        <f t="shared" si="7"/>
        <v>Not complex</v>
      </c>
      <c r="AH12" s="16"/>
    </row>
    <row r="13">
      <c r="A13" s="1" t="s">
        <v>33</v>
      </c>
      <c r="B13" s="1" t="s">
        <v>97</v>
      </c>
      <c r="C13" s="1">
        <v>2934598.0</v>
      </c>
      <c r="D13" s="1" t="s">
        <v>36</v>
      </c>
      <c r="E13" s="1" t="s">
        <v>50</v>
      </c>
      <c r="F13" s="1" t="s">
        <v>98</v>
      </c>
      <c r="G13" s="1" t="s">
        <v>99</v>
      </c>
      <c r="H13" s="1" t="s">
        <v>133</v>
      </c>
      <c r="I13" s="1" t="s">
        <v>134</v>
      </c>
      <c r="J13" s="1" t="s">
        <v>40</v>
      </c>
      <c r="K13" s="1">
        <v>2934598.0</v>
      </c>
      <c r="L13" s="1">
        <v>2934598.0</v>
      </c>
      <c r="M13" s="1" t="s">
        <v>36</v>
      </c>
      <c r="N13" s="1" t="s">
        <v>50</v>
      </c>
      <c r="O13" s="1" t="s">
        <v>135</v>
      </c>
      <c r="Q13" s="1" t="b">
        <v>0</v>
      </c>
      <c r="R13" s="1">
        <v>0.156</v>
      </c>
      <c r="T13" s="1" t="b">
        <v>0</v>
      </c>
      <c r="U13" s="1">
        <v>0.135</v>
      </c>
      <c r="W13" s="1" t="b">
        <v>0</v>
      </c>
      <c r="X13" s="1">
        <v>0.174</v>
      </c>
      <c r="Y13" s="1" t="b">
        <v>1</v>
      </c>
      <c r="Z13" s="16"/>
      <c r="AA13" s="18" t="b">
        <f t="shared" si="1"/>
        <v>0</v>
      </c>
      <c r="AB13" s="18" t="b">
        <f t="shared" si="2"/>
        <v>0</v>
      </c>
      <c r="AC13" s="18" t="b">
        <f t="shared" si="3"/>
        <v>0</v>
      </c>
      <c r="AD13" s="18" t="str">
        <f t="shared" si="4"/>
        <v/>
      </c>
      <c r="AE13" s="18" t="str">
        <f t="shared" si="5"/>
        <v/>
      </c>
      <c r="AF13" s="18" t="str">
        <f t="shared" si="6"/>
        <v/>
      </c>
      <c r="AG13" s="18" t="str">
        <f t="shared" si="7"/>
        <v>Not complex</v>
      </c>
      <c r="AH13" s="16"/>
    </row>
    <row r="14">
      <c r="A14" s="1" t="s">
        <v>88</v>
      </c>
      <c r="B14" s="1" t="s">
        <v>97</v>
      </c>
      <c r="C14" s="1">
        <v>5.5174776E7</v>
      </c>
      <c r="D14" s="1" t="s">
        <v>136</v>
      </c>
      <c r="E14" s="1" t="s">
        <v>59</v>
      </c>
      <c r="F14" s="1" t="s">
        <v>137</v>
      </c>
      <c r="G14" s="1" t="s">
        <v>138</v>
      </c>
      <c r="H14" s="1" t="s">
        <v>139</v>
      </c>
      <c r="I14" s="1" t="s">
        <v>140</v>
      </c>
      <c r="J14" s="1" t="s">
        <v>40</v>
      </c>
      <c r="K14" s="1">
        <v>5.5174777E7</v>
      </c>
      <c r="L14" s="1">
        <v>5.5174794E7</v>
      </c>
      <c r="M14" s="1" t="s">
        <v>141</v>
      </c>
      <c r="N14" s="1" t="s">
        <v>94</v>
      </c>
      <c r="O14" s="1" t="s">
        <v>142</v>
      </c>
      <c r="P14" s="1" t="s">
        <v>143</v>
      </c>
      <c r="Q14" s="1" t="b">
        <v>1</v>
      </c>
      <c r="R14" s="1">
        <v>0.178</v>
      </c>
      <c r="S14" s="1" t="s">
        <v>143</v>
      </c>
      <c r="T14" s="1" t="b">
        <v>1</v>
      </c>
      <c r="U14" s="1">
        <v>0.131</v>
      </c>
      <c r="V14" s="1" t="s">
        <v>143</v>
      </c>
      <c r="W14" s="1" t="b">
        <v>1</v>
      </c>
      <c r="X14" s="1">
        <v>0.165</v>
      </c>
      <c r="Y14" s="1" t="b">
        <v>1</v>
      </c>
      <c r="Z14" s="16"/>
      <c r="AA14" s="18" t="b">
        <f t="shared" si="1"/>
        <v>0</v>
      </c>
      <c r="AB14" s="18" t="b">
        <f t="shared" si="2"/>
        <v>0</v>
      </c>
      <c r="AC14" s="18" t="b">
        <f t="shared" si="3"/>
        <v>0</v>
      </c>
      <c r="AD14" s="18" t="str">
        <f t="shared" si="4"/>
        <v>PASS</v>
      </c>
      <c r="AE14" s="18" t="str">
        <f t="shared" si="5"/>
        <v>PASS</v>
      </c>
      <c r="AF14" s="18" t="str">
        <f t="shared" si="6"/>
        <v>PASS</v>
      </c>
      <c r="AG14" s="18" t="b">
        <f t="shared" si="7"/>
        <v>1</v>
      </c>
      <c r="AH14" s="16"/>
    </row>
    <row r="15">
      <c r="A15" s="1" t="s">
        <v>33</v>
      </c>
      <c r="B15" s="1" t="s">
        <v>119</v>
      </c>
      <c r="C15" s="1">
        <v>7675206.0</v>
      </c>
      <c r="D15" s="1" t="s">
        <v>35</v>
      </c>
      <c r="E15" s="1" t="s">
        <v>36</v>
      </c>
      <c r="F15" s="1" t="s">
        <v>121</v>
      </c>
      <c r="G15" s="1" t="s">
        <v>122</v>
      </c>
      <c r="H15" s="1" t="s">
        <v>144</v>
      </c>
      <c r="I15" s="1" t="s">
        <v>145</v>
      </c>
      <c r="J15" s="1" t="s">
        <v>40</v>
      </c>
      <c r="K15" s="1">
        <v>7675206.0</v>
      </c>
      <c r="L15" s="1">
        <v>7675206.0</v>
      </c>
      <c r="M15" s="1" t="s">
        <v>35</v>
      </c>
      <c r="N15" s="1" t="s">
        <v>36</v>
      </c>
      <c r="O15" s="1" t="s">
        <v>146</v>
      </c>
      <c r="P15" s="1" t="s">
        <v>127</v>
      </c>
      <c r="Q15" s="1" t="b">
        <v>1</v>
      </c>
      <c r="R15" s="1">
        <v>0.167</v>
      </c>
      <c r="S15" s="1" t="s">
        <v>127</v>
      </c>
      <c r="T15" s="1" t="b">
        <v>1</v>
      </c>
      <c r="U15" s="1">
        <v>0.137</v>
      </c>
      <c r="V15" s="1" t="s">
        <v>127</v>
      </c>
      <c r="W15" s="1" t="b">
        <v>1</v>
      </c>
      <c r="X15" s="1">
        <v>0.164</v>
      </c>
      <c r="Y15" s="1" t="b">
        <v>1</v>
      </c>
      <c r="Z15" s="16"/>
      <c r="AA15" s="18" t="b">
        <f t="shared" si="1"/>
        <v>0</v>
      </c>
      <c r="AB15" s="18" t="b">
        <f t="shared" si="2"/>
        <v>0</v>
      </c>
      <c r="AC15" s="18" t="b">
        <f t="shared" si="3"/>
        <v>0</v>
      </c>
      <c r="AD15" s="18" t="str">
        <f t="shared" si="4"/>
        <v>PASS</v>
      </c>
      <c r="AE15" s="18" t="str">
        <f t="shared" si="5"/>
        <v>PASS</v>
      </c>
      <c r="AF15" s="18" t="str">
        <f t="shared" si="6"/>
        <v>PASS</v>
      </c>
      <c r="AG15" s="18" t="str">
        <f t="shared" si="7"/>
        <v>Not complex</v>
      </c>
      <c r="AH15" s="16"/>
    </row>
    <row r="16">
      <c r="A16" s="1" t="s">
        <v>33</v>
      </c>
      <c r="B16" s="1" t="s">
        <v>147</v>
      </c>
      <c r="C16" s="1">
        <v>1.0523418E8</v>
      </c>
      <c r="D16" s="1" t="s">
        <v>50</v>
      </c>
      <c r="E16" s="1" t="s">
        <v>59</v>
      </c>
      <c r="F16" s="1" t="s">
        <v>148</v>
      </c>
      <c r="G16" s="1" t="s">
        <v>149</v>
      </c>
      <c r="H16" s="1" t="s">
        <v>150</v>
      </c>
      <c r="I16" s="1" t="s">
        <v>151</v>
      </c>
      <c r="J16" s="1" t="s">
        <v>40</v>
      </c>
      <c r="K16" s="1">
        <v>1.0523418E8</v>
      </c>
      <c r="L16" s="1">
        <v>1.0523418E8</v>
      </c>
      <c r="M16" s="1" t="s">
        <v>50</v>
      </c>
      <c r="N16" s="1" t="s">
        <v>59</v>
      </c>
      <c r="O16" s="1" t="s">
        <v>152</v>
      </c>
      <c r="P16" s="1" t="s">
        <v>153</v>
      </c>
      <c r="Q16" s="1" t="b">
        <v>1</v>
      </c>
      <c r="R16" s="1">
        <v>0.151</v>
      </c>
      <c r="S16" s="1" t="s">
        <v>153</v>
      </c>
      <c r="T16" s="1" t="b">
        <v>1</v>
      </c>
      <c r="U16" s="1">
        <v>0.14</v>
      </c>
      <c r="V16" s="1" t="s">
        <v>153</v>
      </c>
      <c r="W16" s="1" t="b">
        <v>1</v>
      </c>
      <c r="X16" s="1">
        <v>0.171</v>
      </c>
      <c r="Y16" s="1" t="b">
        <v>1</v>
      </c>
      <c r="Z16" s="16"/>
      <c r="AA16" s="18" t="b">
        <f t="shared" si="1"/>
        <v>0</v>
      </c>
      <c r="AB16" s="18" t="b">
        <f t="shared" si="2"/>
        <v>0</v>
      </c>
      <c r="AC16" s="18" t="b">
        <f t="shared" si="3"/>
        <v>0</v>
      </c>
      <c r="AD16" s="18" t="str">
        <f t="shared" si="4"/>
        <v>PASS</v>
      </c>
      <c r="AE16" s="18" t="str">
        <f t="shared" si="5"/>
        <v>PASS</v>
      </c>
      <c r="AF16" s="18" t="str">
        <f t="shared" si="6"/>
        <v>PASS</v>
      </c>
      <c r="AG16" s="18" t="str">
        <f t="shared" si="7"/>
        <v>Not complex</v>
      </c>
      <c r="AH16" s="16"/>
    </row>
    <row r="17">
      <c r="A17" s="1" t="s">
        <v>33</v>
      </c>
      <c r="B17" s="1" t="s">
        <v>97</v>
      </c>
      <c r="C17" s="1">
        <v>5.5191822E7</v>
      </c>
      <c r="D17" s="1" t="s">
        <v>59</v>
      </c>
      <c r="E17" s="1" t="s">
        <v>35</v>
      </c>
      <c r="F17" s="1" t="s">
        <v>137</v>
      </c>
      <c r="G17" s="1" t="s">
        <v>138</v>
      </c>
      <c r="H17" s="1" t="s">
        <v>154</v>
      </c>
      <c r="I17" s="1" t="s">
        <v>155</v>
      </c>
      <c r="J17" s="1" t="s">
        <v>40</v>
      </c>
      <c r="K17" s="1">
        <v>5.5191822E7</v>
      </c>
      <c r="L17" s="1">
        <v>5.5191822E7</v>
      </c>
      <c r="M17" s="1" t="s">
        <v>59</v>
      </c>
      <c r="N17" s="1" t="s">
        <v>35</v>
      </c>
      <c r="O17" s="1" t="s">
        <v>156</v>
      </c>
      <c r="P17" s="1" t="s">
        <v>157</v>
      </c>
      <c r="Q17" s="1" t="b">
        <v>1</v>
      </c>
      <c r="R17" s="1">
        <v>0.154</v>
      </c>
      <c r="S17" s="1" t="s">
        <v>157</v>
      </c>
      <c r="T17" s="1" t="b">
        <v>1</v>
      </c>
      <c r="U17" s="1">
        <v>0.147</v>
      </c>
      <c r="V17" s="1" t="s">
        <v>157</v>
      </c>
      <c r="W17" s="1" t="b">
        <v>1</v>
      </c>
      <c r="X17" s="1">
        <v>0.21</v>
      </c>
      <c r="Y17" s="1" t="b">
        <v>1</v>
      </c>
      <c r="Z17" s="16"/>
      <c r="AA17" s="18" t="b">
        <f t="shared" si="1"/>
        <v>0</v>
      </c>
      <c r="AB17" s="18" t="b">
        <f t="shared" si="2"/>
        <v>0</v>
      </c>
      <c r="AC17" s="18" t="b">
        <f t="shared" si="3"/>
        <v>0</v>
      </c>
      <c r="AD17" s="18" t="str">
        <f t="shared" si="4"/>
        <v>PASS</v>
      </c>
      <c r="AE17" s="18" t="str">
        <f t="shared" si="5"/>
        <v>PASS</v>
      </c>
      <c r="AF17" s="18" t="str">
        <f t="shared" si="6"/>
        <v>PASS</v>
      </c>
      <c r="AG17" s="18" t="str">
        <f t="shared" si="7"/>
        <v>Not complex</v>
      </c>
      <c r="AH17" s="16"/>
    </row>
    <row r="18">
      <c r="A18" s="1" t="s">
        <v>33</v>
      </c>
      <c r="B18" s="1" t="s">
        <v>49</v>
      </c>
      <c r="C18" s="1">
        <v>1.04773336E8</v>
      </c>
      <c r="D18" s="1" t="s">
        <v>35</v>
      </c>
      <c r="E18" s="1" t="s">
        <v>36</v>
      </c>
      <c r="F18" s="1" t="s">
        <v>51</v>
      </c>
      <c r="G18" s="1" t="s">
        <v>52</v>
      </c>
      <c r="H18" s="1" t="s">
        <v>158</v>
      </c>
      <c r="I18" s="1" t="s">
        <v>159</v>
      </c>
      <c r="J18" s="1" t="s">
        <v>40</v>
      </c>
      <c r="K18" s="1">
        <v>1.04773336E8</v>
      </c>
      <c r="L18" s="1">
        <v>1.04773336E8</v>
      </c>
      <c r="M18" s="1" t="s">
        <v>35</v>
      </c>
      <c r="N18" s="1" t="s">
        <v>36</v>
      </c>
      <c r="O18" s="1" t="s">
        <v>160</v>
      </c>
      <c r="Q18" s="1" t="b">
        <v>0</v>
      </c>
      <c r="R18" s="1">
        <v>0.153</v>
      </c>
      <c r="T18" s="1" t="b">
        <v>0</v>
      </c>
      <c r="U18" s="1">
        <v>0.127</v>
      </c>
      <c r="W18" s="1" t="b">
        <v>0</v>
      </c>
      <c r="X18" s="1">
        <v>0.139</v>
      </c>
      <c r="Y18" s="1" t="b">
        <v>0</v>
      </c>
      <c r="Z18" s="16"/>
      <c r="AA18" s="18" t="b">
        <f t="shared" si="1"/>
        <v>0</v>
      </c>
      <c r="AB18" s="18" t="b">
        <f t="shared" si="2"/>
        <v>0</v>
      </c>
      <c r="AC18" s="18" t="b">
        <f t="shared" si="3"/>
        <v>0</v>
      </c>
      <c r="AD18" s="18" t="str">
        <f t="shared" si="4"/>
        <v/>
      </c>
      <c r="AE18" s="18" t="str">
        <f t="shared" si="5"/>
        <v/>
      </c>
      <c r="AF18" s="18" t="str">
        <f t="shared" si="6"/>
        <v/>
      </c>
      <c r="AG18" s="18" t="str">
        <f t="shared" si="7"/>
        <v>Not complex</v>
      </c>
      <c r="AH18" s="16"/>
    </row>
    <row r="19">
      <c r="A19" s="1" t="s">
        <v>33</v>
      </c>
      <c r="B19" s="1" t="s">
        <v>89</v>
      </c>
      <c r="C19" s="1">
        <v>2053390.0</v>
      </c>
      <c r="D19" s="1" t="s">
        <v>35</v>
      </c>
      <c r="E19" s="1" t="s">
        <v>50</v>
      </c>
      <c r="F19" s="1" t="s">
        <v>161</v>
      </c>
      <c r="G19" s="1" t="s">
        <v>162</v>
      </c>
      <c r="H19" s="1" t="s">
        <v>163</v>
      </c>
      <c r="I19" s="1" t="s">
        <v>164</v>
      </c>
      <c r="J19" s="1" t="s">
        <v>40</v>
      </c>
      <c r="K19" s="1">
        <v>2053390.0</v>
      </c>
      <c r="L19" s="1">
        <v>2053390.0</v>
      </c>
      <c r="M19" s="1" t="s">
        <v>35</v>
      </c>
      <c r="N19" s="1" t="s">
        <v>50</v>
      </c>
      <c r="O19" s="1" t="s">
        <v>165</v>
      </c>
      <c r="Q19" s="1" t="b">
        <v>0</v>
      </c>
      <c r="R19" s="1">
        <v>0.156</v>
      </c>
      <c r="T19" s="1" t="b">
        <v>0</v>
      </c>
      <c r="U19" s="1">
        <v>0.137</v>
      </c>
      <c r="W19" s="1" t="b">
        <v>0</v>
      </c>
      <c r="X19" s="1">
        <v>0.135</v>
      </c>
      <c r="Y19" s="1" t="b">
        <v>1</v>
      </c>
      <c r="Z19" s="16"/>
      <c r="AA19" s="18" t="b">
        <f t="shared" si="1"/>
        <v>0</v>
      </c>
      <c r="AB19" s="18" t="b">
        <f t="shared" si="2"/>
        <v>0</v>
      </c>
      <c r="AC19" s="18" t="b">
        <f t="shared" si="3"/>
        <v>0</v>
      </c>
      <c r="AD19" s="18" t="str">
        <f t="shared" si="4"/>
        <v/>
      </c>
      <c r="AE19" s="18" t="str">
        <f t="shared" si="5"/>
        <v/>
      </c>
      <c r="AF19" s="18" t="str">
        <f t="shared" si="6"/>
        <v/>
      </c>
      <c r="AG19" s="18" t="str">
        <f t="shared" si="7"/>
        <v>Not complex</v>
      </c>
      <c r="AH19" s="16"/>
    </row>
    <row r="20">
      <c r="A20" s="1" t="s">
        <v>33</v>
      </c>
      <c r="B20" s="1" t="s">
        <v>119</v>
      </c>
      <c r="C20" s="1">
        <v>7675085.0</v>
      </c>
      <c r="D20" s="1" t="s">
        <v>50</v>
      </c>
      <c r="E20" s="1" t="s">
        <v>36</v>
      </c>
      <c r="F20" s="1" t="s">
        <v>121</v>
      </c>
      <c r="G20" s="1" t="s">
        <v>122</v>
      </c>
      <c r="H20" s="1" t="s">
        <v>166</v>
      </c>
      <c r="I20" s="1" t="s">
        <v>167</v>
      </c>
      <c r="J20" s="1" t="s">
        <v>40</v>
      </c>
      <c r="K20" s="1">
        <v>7675085.0</v>
      </c>
      <c r="L20" s="1">
        <v>7675085.0</v>
      </c>
      <c r="M20" s="1" t="s">
        <v>50</v>
      </c>
      <c r="N20" s="1" t="s">
        <v>36</v>
      </c>
      <c r="O20" s="1" t="s">
        <v>168</v>
      </c>
      <c r="P20" s="1" t="s">
        <v>169</v>
      </c>
      <c r="Q20" s="1" t="b">
        <v>1</v>
      </c>
      <c r="R20" s="1">
        <v>0.175</v>
      </c>
      <c r="S20" s="1" t="s">
        <v>169</v>
      </c>
      <c r="T20" s="1" t="b">
        <v>1</v>
      </c>
      <c r="U20" s="1">
        <v>0.15</v>
      </c>
      <c r="V20" s="1" t="s">
        <v>169</v>
      </c>
      <c r="W20" s="1" t="b">
        <v>1</v>
      </c>
      <c r="X20" s="1">
        <v>0.129</v>
      </c>
      <c r="Y20" s="1" t="b">
        <v>1</v>
      </c>
      <c r="Z20" s="16"/>
      <c r="AA20" s="18" t="b">
        <f t="shared" si="1"/>
        <v>0</v>
      </c>
      <c r="AB20" s="18" t="b">
        <f t="shared" si="2"/>
        <v>0</v>
      </c>
      <c r="AC20" s="18" t="b">
        <f t="shared" si="3"/>
        <v>0</v>
      </c>
      <c r="AD20" s="18" t="str">
        <f t="shared" si="4"/>
        <v>PASS</v>
      </c>
      <c r="AE20" s="18" t="str">
        <f t="shared" si="5"/>
        <v>PASS</v>
      </c>
      <c r="AF20" s="18" t="str">
        <f t="shared" si="6"/>
        <v>PASS</v>
      </c>
      <c r="AG20" s="18" t="str">
        <f t="shared" si="7"/>
        <v>Not complex</v>
      </c>
      <c r="AH20" s="16"/>
    </row>
    <row r="21">
      <c r="A21" s="1" t="s">
        <v>33</v>
      </c>
      <c r="B21" s="1" t="s">
        <v>147</v>
      </c>
      <c r="C21" s="1">
        <v>5.4267647E7</v>
      </c>
      <c r="D21" s="1" t="s">
        <v>50</v>
      </c>
      <c r="E21" s="1" t="s">
        <v>59</v>
      </c>
      <c r="F21" s="1" t="s">
        <v>170</v>
      </c>
      <c r="G21" s="1" t="s">
        <v>171</v>
      </c>
      <c r="H21" s="1" t="s">
        <v>172</v>
      </c>
      <c r="I21" s="1" t="s">
        <v>173</v>
      </c>
      <c r="J21" s="1" t="s">
        <v>40</v>
      </c>
      <c r="K21" s="1">
        <v>5.4267647E7</v>
      </c>
      <c r="L21" s="1">
        <v>5.4267647E7</v>
      </c>
      <c r="M21" s="1" t="s">
        <v>50</v>
      </c>
      <c r="N21" s="1" t="s">
        <v>59</v>
      </c>
      <c r="O21" s="1" t="s">
        <v>174</v>
      </c>
      <c r="Q21" s="1" t="b">
        <v>0</v>
      </c>
      <c r="R21" s="1">
        <v>0.252</v>
      </c>
      <c r="T21" s="1" t="b">
        <v>0</v>
      </c>
      <c r="U21" s="1">
        <v>0.131</v>
      </c>
      <c r="W21" s="1" t="b">
        <v>0</v>
      </c>
      <c r="X21" s="1">
        <v>0.131</v>
      </c>
      <c r="Y21" s="1" t="b">
        <v>1</v>
      </c>
      <c r="Z21" s="16"/>
      <c r="AA21" s="18" t="b">
        <f t="shared" si="1"/>
        <v>0</v>
      </c>
      <c r="AB21" s="18" t="b">
        <f t="shared" si="2"/>
        <v>0</v>
      </c>
      <c r="AC21" s="18" t="b">
        <f t="shared" si="3"/>
        <v>0</v>
      </c>
      <c r="AD21" s="18" t="str">
        <f t="shared" si="4"/>
        <v/>
      </c>
      <c r="AE21" s="18" t="str">
        <f t="shared" si="5"/>
        <v/>
      </c>
      <c r="AF21" s="18" t="str">
        <f t="shared" si="6"/>
        <v/>
      </c>
      <c r="AG21" s="18" t="str">
        <f t="shared" si="7"/>
        <v>Not complex</v>
      </c>
      <c r="AH21" s="16"/>
    </row>
    <row r="22">
      <c r="A22" s="1" t="s">
        <v>33</v>
      </c>
      <c r="B22" s="1" t="s">
        <v>175</v>
      </c>
      <c r="C22" s="1">
        <v>4.1936044E7</v>
      </c>
      <c r="D22" s="1" t="s">
        <v>176</v>
      </c>
      <c r="E22" s="1" t="s">
        <v>177</v>
      </c>
      <c r="F22" s="1" t="s">
        <v>178</v>
      </c>
      <c r="G22" s="1" t="s">
        <v>179</v>
      </c>
      <c r="H22" s="1" t="s">
        <v>180</v>
      </c>
      <c r="I22" s="1" t="s">
        <v>181</v>
      </c>
      <c r="J22" s="1" t="s">
        <v>40</v>
      </c>
      <c r="K22" s="1">
        <v>4.1936044E7</v>
      </c>
      <c r="L22" s="1">
        <v>4.1936045E7</v>
      </c>
      <c r="M22" s="1" t="s">
        <v>176</v>
      </c>
      <c r="N22" s="1" t="s">
        <v>177</v>
      </c>
      <c r="O22" s="1" t="s">
        <v>182</v>
      </c>
      <c r="Q22" s="1" t="b">
        <v>0</v>
      </c>
      <c r="R22" s="1">
        <v>0.471</v>
      </c>
      <c r="T22" s="1" t="b">
        <v>0</v>
      </c>
      <c r="U22" s="1">
        <v>0.131</v>
      </c>
      <c r="W22" s="1" t="b">
        <v>0</v>
      </c>
      <c r="X22" s="1">
        <v>0.205</v>
      </c>
      <c r="Y22" s="1" t="b">
        <v>1</v>
      </c>
      <c r="Z22" s="16"/>
      <c r="AA22" s="18" t="b">
        <f t="shared" si="1"/>
        <v>0</v>
      </c>
      <c r="AB22" s="18" t="b">
        <f t="shared" si="2"/>
        <v>0</v>
      </c>
      <c r="AC22" s="18" t="b">
        <f t="shared" si="3"/>
        <v>0</v>
      </c>
      <c r="AD22" s="18" t="str">
        <f t="shared" si="4"/>
        <v/>
      </c>
      <c r="AE22" s="18" t="str">
        <f t="shared" si="5"/>
        <v/>
      </c>
      <c r="AF22" s="18" t="str">
        <f t="shared" si="6"/>
        <v/>
      </c>
      <c r="AG22" s="18" t="b">
        <f t="shared" si="7"/>
        <v>0</v>
      </c>
      <c r="AH22" s="16"/>
    </row>
    <row r="23">
      <c r="A23" s="1" t="s">
        <v>33</v>
      </c>
      <c r="B23" s="1" t="s">
        <v>97</v>
      </c>
      <c r="C23" s="1">
        <v>1.40753336E8</v>
      </c>
      <c r="D23" s="1" t="s">
        <v>36</v>
      </c>
      <c r="E23" s="1" t="s">
        <v>59</v>
      </c>
      <c r="F23" s="1" t="s">
        <v>183</v>
      </c>
      <c r="G23" s="1" t="s">
        <v>184</v>
      </c>
      <c r="H23" s="1" t="s">
        <v>185</v>
      </c>
      <c r="I23" s="1" t="s">
        <v>186</v>
      </c>
      <c r="J23" s="1" t="s">
        <v>40</v>
      </c>
      <c r="K23" s="1">
        <v>1.40753336E8</v>
      </c>
      <c r="L23" s="1">
        <v>1.40753336E8</v>
      </c>
      <c r="M23" s="1" t="s">
        <v>36</v>
      </c>
      <c r="N23" s="1" t="s">
        <v>59</v>
      </c>
      <c r="O23" s="1" t="s">
        <v>187</v>
      </c>
      <c r="P23" s="1" t="s">
        <v>188</v>
      </c>
      <c r="Q23" s="1" t="b">
        <v>1</v>
      </c>
      <c r="R23" s="1">
        <v>0.642</v>
      </c>
      <c r="S23" s="1" t="s">
        <v>188</v>
      </c>
      <c r="T23" s="1" t="b">
        <v>1</v>
      </c>
      <c r="U23" s="1">
        <v>0.163</v>
      </c>
      <c r="V23" s="1" t="s">
        <v>188</v>
      </c>
      <c r="W23" s="1" t="b">
        <v>1</v>
      </c>
      <c r="X23" s="1">
        <v>0.147</v>
      </c>
      <c r="Y23" s="1" t="b">
        <v>1</v>
      </c>
      <c r="Z23" s="16"/>
      <c r="AA23" s="18" t="b">
        <f t="shared" si="1"/>
        <v>0</v>
      </c>
      <c r="AB23" s="18" t="b">
        <f t="shared" si="2"/>
        <v>0</v>
      </c>
      <c r="AC23" s="18" t="b">
        <f t="shared" si="3"/>
        <v>0</v>
      </c>
      <c r="AD23" s="18" t="str">
        <f t="shared" si="4"/>
        <v>PASS</v>
      </c>
      <c r="AE23" s="18" t="str">
        <f t="shared" si="5"/>
        <v>PASS</v>
      </c>
      <c r="AF23" s="18" t="str">
        <f t="shared" si="6"/>
        <v>PASS</v>
      </c>
      <c r="AG23" s="18" t="str">
        <f t="shared" si="7"/>
        <v>Not complex</v>
      </c>
      <c r="AH23" s="16"/>
    </row>
    <row r="24">
      <c r="A24" s="1" t="s">
        <v>33</v>
      </c>
      <c r="B24" s="1" t="s">
        <v>68</v>
      </c>
      <c r="C24" s="1">
        <v>8499717.0</v>
      </c>
      <c r="D24" s="1" t="s">
        <v>59</v>
      </c>
      <c r="E24" s="1" t="s">
        <v>36</v>
      </c>
      <c r="F24" s="1" t="s">
        <v>69</v>
      </c>
      <c r="G24" s="1" t="s">
        <v>70</v>
      </c>
      <c r="H24" s="1" t="s">
        <v>189</v>
      </c>
      <c r="I24" s="1" t="s">
        <v>190</v>
      </c>
      <c r="J24" s="1" t="s">
        <v>40</v>
      </c>
      <c r="K24" s="1">
        <v>8499717.0</v>
      </c>
      <c r="L24" s="1">
        <v>8499717.0</v>
      </c>
      <c r="M24" s="1" t="s">
        <v>59</v>
      </c>
      <c r="N24" s="1" t="s">
        <v>36</v>
      </c>
      <c r="O24" s="1" t="s">
        <v>191</v>
      </c>
      <c r="Q24" s="1" t="b">
        <v>0</v>
      </c>
      <c r="R24" s="1">
        <v>1.87</v>
      </c>
      <c r="T24" s="1" t="b">
        <v>0</v>
      </c>
      <c r="U24" s="1">
        <v>0.142</v>
      </c>
      <c r="W24" s="1" t="b">
        <v>0</v>
      </c>
      <c r="X24" s="1">
        <v>0.16</v>
      </c>
      <c r="Y24" s="1" t="b">
        <v>0</v>
      </c>
      <c r="Z24" s="16"/>
      <c r="AA24" s="18" t="b">
        <f t="shared" si="1"/>
        <v>0</v>
      </c>
      <c r="AB24" s="18" t="b">
        <f t="shared" si="2"/>
        <v>0</v>
      </c>
      <c r="AC24" s="18" t="b">
        <f t="shared" si="3"/>
        <v>0</v>
      </c>
      <c r="AD24" s="18" t="str">
        <f t="shared" si="4"/>
        <v/>
      </c>
      <c r="AE24" s="18" t="str">
        <f t="shared" si="5"/>
        <v/>
      </c>
      <c r="AF24" s="18" t="str">
        <f t="shared" si="6"/>
        <v/>
      </c>
      <c r="AG24" s="18" t="str">
        <f t="shared" si="7"/>
        <v>Not complex</v>
      </c>
      <c r="AH24" s="16"/>
    </row>
    <row r="25">
      <c r="A25" s="1" t="s">
        <v>33</v>
      </c>
      <c r="B25" s="1" t="s">
        <v>89</v>
      </c>
      <c r="C25" s="1">
        <v>3773815.0</v>
      </c>
      <c r="D25" s="1" t="s">
        <v>35</v>
      </c>
      <c r="E25" s="1" t="s">
        <v>36</v>
      </c>
      <c r="F25" s="1" t="s">
        <v>192</v>
      </c>
      <c r="G25" s="1" t="s">
        <v>193</v>
      </c>
      <c r="H25" s="1" t="s">
        <v>194</v>
      </c>
      <c r="I25" s="1" t="s">
        <v>195</v>
      </c>
      <c r="J25" s="1" t="s">
        <v>40</v>
      </c>
      <c r="K25" s="1">
        <v>3773815.0</v>
      </c>
      <c r="L25" s="1">
        <v>3773815.0</v>
      </c>
      <c r="M25" s="1" t="s">
        <v>35</v>
      </c>
      <c r="N25" s="1" t="s">
        <v>36</v>
      </c>
      <c r="O25" s="1" t="s">
        <v>196</v>
      </c>
      <c r="Q25" s="1" t="b">
        <v>0</v>
      </c>
      <c r="R25" s="1">
        <v>0.344</v>
      </c>
      <c r="T25" s="1" t="b">
        <v>0</v>
      </c>
      <c r="U25" s="1">
        <v>0.136</v>
      </c>
      <c r="W25" s="1" t="b">
        <v>0</v>
      </c>
      <c r="X25" s="1">
        <v>0.138</v>
      </c>
      <c r="Y25" s="1" t="b">
        <v>1</v>
      </c>
      <c r="Z25" s="16"/>
      <c r="AA25" s="18" t="b">
        <f t="shared" si="1"/>
        <v>0</v>
      </c>
      <c r="AB25" s="18" t="b">
        <f t="shared" si="2"/>
        <v>0</v>
      </c>
      <c r="AC25" s="18" t="b">
        <f t="shared" si="3"/>
        <v>0</v>
      </c>
      <c r="AD25" s="18" t="str">
        <f t="shared" si="4"/>
        <v/>
      </c>
      <c r="AE25" s="18" t="str">
        <f t="shared" si="5"/>
        <v/>
      </c>
      <c r="AF25" s="18" t="str">
        <f t="shared" si="6"/>
        <v/>
      </c>
      <c r="AG25" s="18" t="str">
        <f t="shared" si="7"/>
        <v>Not complex</v>
      </c>
      <c r="AH25" s="16"/>
    </row>
    <row r="26">
      <c r="A26" s="1" t="s">
        <v>33</v>
      </c>
      <c r="B26" s="1" t="s">
        <v>197</v>
      </c>
      <c r="C26" s="1">
        <v>1.14713908E8</v>
      </c>
      <c r="D26" s="1" t="s">
        <v>59</v>
      </c>
      <c r="E26" s="1" t="s">
        <v>36</v>
      </c>
      <c r="F26" s="1" t="s">
        <v>198</v>
      </c>
      <c r="G26" s="1" t="s">
        <v>199</v>
      </c>
      <c r="H26" s="1" t="s">
        <v>200</v>
      </c>
      <c r="I26" s="1" t="s">
        <v>201</v>
      </c>
      <c r="J26" s="1" t="s">
        <v>40</v>
      </c>
      <c r="K26" s="1">
        <v>1.14713908E8</v>
      </c>
      <c r="L26" s="1">
        <v>1.14713908E8</v>
      </c>
      <c r="M26" s="1" t="s">
        <v>59</v>
      </c>
      <c r="N26" s="1" t="s">
        <v>36</v>
      </c>
      <c r="O26" s="1" t="s">
        <v>202</v>
      </c>
      <c r="P26" s="1" t="s">
        <v>203</v>
      </c>
      <c r="Q26" s="1" t="b">
        <v>1</v>
      </c>
      <c r="R26" s="1">
        <v>0.315</v>
      </c>
      <c r="S26" s="1" t="s">
        <v>203</v>
      </c>
      <c r="T26" s="1" t="b">
        <v>1</v>
      </c>
      <c r="U26" s="1">
        <v>0.125</v>
      </c>
      <c r="V26" s="1" t="s">
        <v>203</v>
      </c>
      <c r="W26" s="1" t="b">
        <v>1</v>
      </c>
      <c r="X26" s="1">
        <v>0.139</v>
      </c>
      <c r="Y26" s="1" t="b">
        <v>1</v>
      </c>
      <c r="Z26" s="16"/>
      <c r="AA26" s="18" t="b">
        <f t="shared" si="1"/>
        <v>0</v>
      </c>
      <c r="AB26" s="18" t="b">
        <f t="shared" si="2"/>
        <v>0</v>
      </c>
      <c r="AC26" s="18" t="b">
        <f t="shared" si="3"/>
        <v>0</v>
      </c>
      <c r="AD26" s="18" t="str">
        <f t="shared" si="4"/>
        <v>PASS</v>
      </c>
      <c r="AE26" s="18" t="str">
        <f t="shared" si="5"/>
        <v>PASS</v>
      </c>
      <c r="AF26" s="18" t="str">
        <f t="shared" si="6"/>
        <v>PASS</v>
      </c>
      <c r="AG26" s="18" t="str">
        <f t="shared" si="7"/>
        <v>Not complex</v>
      </c>
      <c r="AH26" s="16"/>
    </row>
    <row r="27">
      <c r="A27" s="1" t="s">
        <v>33</v>
      </c>
      <c r="B27" s="1" t="s">
        <v>204</v>
      </c>
      <c r="C27" s="1">
        <v>2.5244213E7</v>
      </c>
      <c r="D27" s="1" t="s">
        <v>50</v>
      </c>
      <c r="E27" s="1" t="s">
        <v>59</v>
      </c>
      <c r="F27" s="1" t="s">
        <v>205</v>
      </c>
      <c r="G27" s="1" t="s">
        <v>206</v>
      </c>
      <c r="H27" s="1" t="s">
        <v>207</v>
      </c>
      <c r="I27" s="1" t="s">
        <v>208</v>
      </c>
      <c r="J27" s="1" t="s">
        <v>40</v>
      </c>
      <c r="K27" s="1">
        <v>2.5244213E7</v>
      </c>
      <c r="L27" s="1">
        <v>2.5244213E7</v>
      </c>
      <c r="M27" s="1" t="s">
        <v>50</v>
      </c>
      <c r="N27" s="1" t="s">
        <v>59</v>
      </c>
      <c r="O27" s="1" t="s">
        <v>209</v>
      </c>
      <c r="P27" s="1" t="s">
        <v>210</v>
      </c>
      <c r="Q27" s="1" t="b">
        <v>1</v>
      </c>
      <c r="R27" s="1">
        <v>0.251</v>
      </c>
      <c r="S27" s="1" t="s">
        <v>210</v>
      </c>
      <c r="T27" s="1" t="b">
        <v>1</v>
      </c>
      <c r="U27" s="1">
        <v>0.138</v>
      </c>
      <c r="V27" s="1" t="s">
        <v>210</v>
      </c>
      <c r="W27" s="1" t="b">
        <v>1</v>
      </c>
      <c r="X27" s="1">
        <v>0.136</v>
      </c>
      <c r="Y27" s="1" t="b">
        <v>0</v>
      </c>
      <c r="Z27" s="16"/>
      <c r="AA27" s="18" t="b">
        <f t="shared" si="1"/>
        <v>0</v>
      </c>
      <c r="AB27" s="18" t="b">
        <f t="shared" si="2"/>
        <v>0</v>
      </c>
      <c r="AC27" s="18" t="b">
        <f t="shared" si="3"/>
        <v>0</v>
      </c>
      <c r="AD27" s="18" t="str">
        <f t="shared" si="4"/>
        <v>PASS</v>
      </c>
      <c r="AE27" s="18" t="str">
        <f t="shared" si="5"/>
        <v>PASS</v>
      </c>
      <c r="AF27" s="18" t="str">
        <f t="shared" si="6"/>
        <v>PASS</v>
      </c>
      <c r="AG27" s="18" t="str">
        <f t="shared" si="7"/>
        <v>Not complex</v>
      </c>
      <c r="AH27" s="16"/>
    </row>
    <row r="28">
      <c r="A28" s="1" t="s">
        <v>33</v>
      </c>
      <c r="B28" s="1" t="s">
        <v>204</v>
      </c>
      <c r="C28" s="1">
        <v>4.780345E7</v>
      </c>
      <c r="D28" s="1" t="s">
        <v>35</v>
      </c>
      <c r="E28" s="1" t="s">
        <v>36</v>
      </c>
      <c r="F28" s="1" t="s">
        <v>211</v>
      </c>
      <c r="G28" s="1" t="s">
        <v>212</v>
      </c>
      <c r="H28" s="1" t="s">
        <v>213</v>
      </c>
      <c r="I28" s="1" t="s">
        <v>214</v>
      </c>
      <c r="J28" s="1" t="s">
        <v>40</v>
      </c>
      <c r="K28" s="1">
        <v>4.780345E7</v>
      </c>
      <c r="L28" s="1">
        <v>4.780345E7</v>
      </c>
      <c r="M28" s="1" t="s">
        <v>35</v>
      </c>
      <c r="N28" s="1" t="s">
        <v>36</v>
      </c>
      <c r="O28" s="1" t="s">
        <v>215</v>
      </c>
      <c r="Q28" s="1" t="b">
        <v>0</v>
      </c>
      <c r="R28" s="1">
        <v>0.179</v>
      </c>
      <c r="T28" s="1" t="b">
        <v>0</v>
      </c>
      <c r="U28" s="1">
        <v>0.13</v>
      </c>
      <c r="W28" s="1" t="b">
        <v>0</v>
      </c>
      <c r="X28" s="1">
        <v>0.137</v>
      </c>
      <c r="Y28" s="1" t="b">
        <v>1</v>
      </c>
      <c r="Z28" s="16"/>
      <c r="AA28" s="18" t="b">
        <f t="shared" si="1"/>
        <v>0</v>
      </c>
      <c r="AB28" s="18" t="b">
        <f t="shared" si="2"/>
        <v>0</v>
      </c>
      <c r="AC28" s="18" t="b">
        <f t="shared" si="3"/>
        <v>0</v>
      </c>
      <c r="AD28" s="18" t="str">
        <f t="shared" si="4"/>
        <v/>
      </c>
      <c r="AE28" s="18" t="str">
        <f t="shared" si="5"/>
        <v/>
      </c>
      <c r="AF28" s="18" t="str">
        <f t="shared" si="6"/>
        <v/>
      </c>
      <c r="AG28" s="18" t="str">
        <f t="shared" si="7"/>
        <v>Not complex</v>
      </c>
      <c r="AH28" s="16"/>
    </row>
    <row r="29">
      <c r="A29" s="1" t="s">
        <v>33</v>
      </c>
      <c r="B29" s="1" t="s">
        <v>34</v>
      </c>
      <c r="C29" s="1">
        <v>1295113.0</v>
      </c>
      <c r="D29" s="1" t="s">
        <v>35</v>
      </c>
      <c r="E29" s="1" t="s">
        <v>36</v>
      </c>
      <c r="F29" s="1" t="s">
        <v>37</v>
      </c>
      <c r="G29" s="1" t="s">
        <v>38</v>
      </c>
      <c r="H29" s="1" t="s">
        <v>216</v>
      </c>
      <c r="I29" s="1" t="s">
        <v>216</v>
      </c>
      <c r="J29" s="1" t="s">
        <v>40</v>
      </c>
      <c r="K29" s="1">
        <v>1295113.0</v>
      </c>
      <c r="L29" s="1">
        <v>1295113.0</v>
      </c>
      <c r="M29" s="1" t="s">
        <v>35</v>
      </c>
      <c r="N29" s="1" t="s">
        <v>36</v>
      </c>
      <c r="O29" s="1" t="s">
        <v>217</v>
      </c>
      <c r="P29" s="1" t="s">
        <v>42</v>
      </c>
      <c r="Q29" s="1" t="b">
        <v>1</v>
      </c>
      <c r="R29" s="1">
        <v>0.153</v>
      </c>
      <c r="T29" s="1" t="b">
        <v>0</v>
      </c>
      <c r="U29" s="1">
        <v>0.139</v>
      </c>
      <c r="V29" s="1" t="s">
        <v>42</v>
      </c>
      <c r="W29" s="1" t="b">
        <v>1</v>
      </c>
      <c r="X29" s="1">
        <v>0.213</v>
      </c>
      <c r="Y29" s="1" t="b">
        <v>1</v>
      </c>
      <c r="Z29" s="16"/>
      <c r="AA29" s="18" t="b">
        <f t="shared" si="1"/>
        <v>1</v>
      </c>
      <c r="AB29" s="18" t="b">
        <f t="shared" si="2"/>
        <v>0</v>
      </c>
      <c r="AC29" s="18" t="b">
        <f t="shared" si="3"/>
        <v>1</v>
      </c>
      <c r="AD29" s="18" t="str">
        <f t="shared" si="4"/>
        <v>PASS</v>
      </c>
      <c r="AE29" s="18" t="str">
        <f t="shared" si="5"/>
        <v/>
      </c>
      <c r="AF29" s="18" t="str">
        <f t="shared" si="6"/>
        <v>PASS</v>
      </c>
      <c r="AG29" s="18" t="str">
        <f t="shared" si="7"/>
        <v>Not complex</v>
      </c>
      <c r="AH29" s="16"/>
    </row>
    <row r="30">
      <c r="A30" s="1" t="s">
        <v>33</v>
      </c>
      <c r="B30" s="1" t="s">
        <v>68</v>
      </c>
      <c r="C30" s="1">
        <v>2.1974827E7</v>
      </c>
      <c r="D30" s="1" t="s">
        <v>59</v>
      </c>
      <c r="E30" s="1" t="s">
        <v>50</v>
      </c>
      <c r="F30" s="1" t="s">
        <v>218</v>
      </c>
      <c r="G30" s="1" t="s">
        <v>219</v>
      </c>
      <c r="H30" s="1" t="s">
        <v>220</v>
      </c>
      <c r="I30" s="1" t="s">
        <v>221</v>
      </c>
      <c r="J30" s="1" t="s">
        <v>40</v>
      </c>
      <c r="K30" s="1">
        <v>2.1974827E7</v>
      </c>
      <c r="L30" s="1">
        <v>2.1974827E7</v>
      </c>
      <c r="M30" s="1" t="s">
        <v>59</v>
      </c>
      <c r="N30" s="1" t="s">
        <v>50</v>
      </c>
      <c r="O30" s="1" t="s">
        <v>222</v>
      </c>
      <c r="P30" s="1" t="s">
        <v>223</v>
      </c>
      <c r="Q30" s="1" t="b">
        <v>1</v>
      </c>
      <c r="R30" s="1">
        <v>0.199</v>
      </c>
      <c r="S30" s="1" t="s">
        <v>223</v>
      </c>
      <c r="T30" s="1" t="b">
        <v>1</v>
      </c>
      <c r="U30" s="1">
        <v>0.128</v>
      </c>
      <c r="V30" s="1" t="s">
        <v>223</v>
      </c>
      <c r="W30" s="1" t="b">
        <v>1</v>
      </c>
      <c r="X30" s="1">
        <v>0.132</v>
      </c>
      <c r="Y30" s="1" t="b">
        <v>1</v>
      </c>
      <c r="Z30" s="16"/>
      <c r="AA30" s="18" t="b">
        <f t="shared" si="1"/>
        <v>0</v>
      </c>
      <c r="AB30" s="18" t="b">
        <f t="shared" si="2"/>
        <v>0</v>
      </c>
      <c r="AC30" s="18" t="b">
        <f t="shared" si="3"/>
        <v>0</v>
      </c>
      <c r="AD30" s="18" t="str">
        <f t="shared" si="4"/>
        <v>PASS</v>
      </c>
      <c r="AE30" s="18" t="str">
        <f t="shared" si="5"/>
        <v>PASS</v>
      </c>
      <c r="AF30" s="18" t="str">
        <f t="shared" si="6"/>
        <v>PASS</v>
      </c>
      <c r="AG30" s="18" t="str">
        <f t="shared" si="7"/>
        <v>Not complex</v>
      </c>
      <c r="AH30" s="16"/>
    </row>
    <row r="31">
      <c r="A31" s="1" t="s">
        <v>88</v>
      </c>
      <c r="B31" s="1" t="s">
        <v>77</v>
      </c>
      <c r="C31" s="1">
        <v>8.7961054E7</v>
      </c>
      <c r="D31" s="1" t="s">
        <v>50</v>
      </c>
      <c r="E31" s="1" t="s">
        <v>177</v>
      </c>
      <c r="F31" s="1" t="s">
        <v>224</v>
      </c>
      <c r="G31" s="1" t="s">
        <v>225</v>
      </c>
      <c r="H31" s="1" t="s">
        <v>226</v>
      </c>
      <c r="I31" s="1" t="s">
        <v>227</v>
      </c>
      <c r="J31" s="1" t="s">
        <v>40</v>
      </c>
      <c r="K31" s="1">
        <v>8.7961054E7</v>
      </c>
      <c r="L31" s="1">
        <v>8.7961055E7</v>
      </c>
      <c r="M31" s="1" t="s">
        <v>94</v>
      </c>
      <c r="N31" s="1" t="s">
        <v>36</v>
      </c>
      <c r="O31" s="1" t="s">
        <v>228</v>
      </c>
      <c r="P31" s="1" t="s">
        <v>229</v>
      </c>
      <c r="Q31" s="1" t="b">
        <v>1</v>
      </c>
      <c r="R31" s="1">
        <v>0.157</v>
      </c>
      <c r="S31" s="1" t="s">
        <v>229</v>
      </c>
      <c r="T31" s="1" t="b">
        <v>1</v>
      </c>
      <c r="U31" s="1">
        <v>0.127</v>
      </c>
      <c r="V31" s="1" t="s">
        <v>229</v>
      </c>
      <c r="W31" s="1" t="b">
        <v>1</v>
      </c>
      <c r="X31" s="1">
        <v>0.165</v>
      </c>
      <c r="Y31" s="1" t="b">
        <v>1</v>
      </c>
      <c r="Z31" s="16"/>
      <c r="AA31" s="18" t="b">
        <f t="shared" si="1"/>
        <v>0</v>
      </c>
      <c r="AB31" s="18" t="b">
        <f t="shared" si="2"/>
        <v>0</v>
      </c>
      <c r="AC31" s="18" t="b">
        <f t="shared" si="3"/>
        <v>0</v>
      </c>
      <c r="AD31" s="18" t="str">
        <f t="shared" si="4"/>
        <v>PASS</v>
      </c>
      <c r="AE31" s="18" t="str">
        <f t="shared" si="5"/>
        <v>PASS</v>
      </c>
      <c r="AF31" s="18" t="str">
        <f t="shared" si="6"/>
        <v>PASS</v>
      </c>
      <c r="AG31" s="18" t="str">
        <f t="shared" si="7"/>
        <v>Not complex</v>
      </c>
      <c r="AH31" s="16"/>
    </row>
    <row r="32">
      <c r="A32" s="1" t="s">
        <v>88</v>
      </c>
      <c r="B32" s="1" t="s">
        <v>230</v>
      </c>
      <c r="C32" s="1">
        <v>4.4711582E7</v>
      </c>
      <c r="D32" s="1" t="s">
        <v>231</v>
      </c>
      <c r="E32" s="1" t="s">
        <v>36</v>
      </c>
      <c r="F32" s="1" t="s">
        <v>232</v>
      </c>
      <c r="G32" s="1" t="s">
        <v>233</v>
      </c>
      <c r="H32" s="1" t="s">
        <v>234</v>
      </c>
      <c r="I32" s="1" t="s">
        <v>235</v>
      </c>
      <c r="J32" s="1" t="s">
        <v>40</v>
      </c>
      <c r="K32" s="1">
        <v>4.4711583E7</v>
      </c>
      <c r="L32" s="1">
        <v>4.4711584E7</v>
      </c>
      <c r="M32" s="1" t="s">
        <v>236</v>
      </c>
      <c r="N32" s="1" t="s">
        <v>94</v>
      </c>
      <c r="O32" s="1" t="s">
        <v>237</v>
      </c>
      <c r="P32" s="1" t="s">
        <v>238</v>
      </c>
      <c r="Q32" s="1" t="b">
        <v>1</v>
      </c>
      <c r="R32" s="1">
        <v>0.152</v>
      </c>
      <c r="S32" s="1" t="s">
        <v>238</v>
      </c>
      <c r="T32" s="1" t="b">
        <v>1</v>
      </c>
      <c r="U32" s="1">
        <v>0.13</v>
      </c>
      <c r="V32" s="1" t="s">
        <v>238</v>
      </c>
      <c r="W32" s="1" t="b">
        <v>1</v>
      </c>
      <c r="X32" s="1">
        <v>0.178</v>
      </c>
      <c r="Y32" s="1" t="b">
        <v>0</v>
      </c>
      <c r="Z32" s="16"/>
      <c r="AA32" s="18" t="b">
        <f t="shared" si="1"/>
        <v>0</v>
      </c>
      <c r="AB32" s="18" t="b">
        <f t="shared" si="2"/>
        <v>0</v>
      </c>
      <c r="AC32" s="18" t="b">
        <f t="shared" si="3"/>
        <v>0</v>
      </c>
      <c r="AD32" s="18" t="str">
        <f t="shared" si="4"/>
        <v>PASS</v>
      </c>
      <c r="AE32" s="18" t="str">
        <f t="shared" si="5"/>
        <v>PASS</v>
      </c>
      <c r="AF32" s="18" t="str">
        <f t="shared" si="6"/>
        <v>PASS</v>
      </c>
      <c r="AG32" s="18" t="b">
        <f t="shared" si="7"/>
        <v>1</v>
      </c>
      <c r="AH32" s="16"/>
    </row>
    <row r="33">
      <c r="A33" s="1" t="s">
        <v>88</v>
      </c>
      <c r="B33" s="1" t="s">
        <v>239</v>
      </c>
      <c r="C33" s="1">
        <v>1.1033419E7</v>
      </c>
      <c r="D33" s="1" t="s">
        <v>240</v>
      </c>
      <c r="E33" s="1" t="s">
        <v>50</v>
      </c>
      <c r="F33" s="1" t="s">
        <v>241</v>
      </c>
      <c r="G33" s="1" t="s">
        <v>242</v>
      </c>
      <c r="H33" s="1" t="s">
        <v>243</v>
      </c>
      <c r="I33" s="1" t="s">
        <v>244</v>
      </c>
      <c r="J33" s="1" t="s">
        <v>40</v>
      </c>
      <c r="K33" s="1">
        <v>1.103342E7</v>
      </c>
      <c r="L33" s="1">
        <v>1.1033422E7</v>
      </c>
      <c r="M33" s="1" t="s">
        <v>245</v>
      </c>
      <c r="N33" s="1" t="s">
        <v>94</v>
      </c>
      <c r="O33" s="1" t="s">
        <v>246</v>
      </c>
      <c r="Q33" s="1" t="b">
        <v>0</v>
      </c>
      <c r="R33" s="1">
        <v>0.144</v>
      </c>
      <c r="T33" s="1" t="b">
        <v>0</v>
      </c>
      <c r="U33" s="1">
        <v>0.131</v>
      </c>
      <c r="W33" s="1" t="b">
        <v>0</v>
      </c>
      <c r="X33" s="1">
        <v>0.156</v>
      </c>
      <c r="Y33" s="1" t="b">
        <v>0</v>
      </c>
      <c r="Z33" s="16"/>
      <c r="AA33" s="18" t="b">
        <f t="shared" si="1"/>
        <v>0</v>
      </c>
      <c r="AB33" s="18" t="b">
        <f t="shared" si="2"/>
        <v>0</v>
      </c>
      <c r="AC33" s="18" t="b">
        <f t="shared" si="3"/>
        <v>0</v>
      </c>
      <c r="AD33" s="18" t="str">
        <f t="shared" si="4"/>
        <v/>
      </c>
      <c r="AE33" s="18" t="str">
        <f t="shared" si="5"/>
        <v/>
      </c>
      <c r="AF33" s="18" t="str">
        <f t="shared" si="6"/>
        <v/>
      </c>
      <c r="AG33" s="18" t="b">
        <f t="shared" si="7"/>
        <v>0</v>
      </c>
      <c r="AH33" s="16"/>
    </row>
    <row r="34">
      <c r="A34" s="1" t="s">
        <v>33</v>
      </c>
      <c r="B34" s="1" t="s">
        <v>147</v>
      </c>
      <c r="C34" s="1">
        <v>1799770.0</v>
      </c>
      <c r="D34" s="1" t="s">
        <v>35</v>
      </c>
      <c r="E34" s="1" t="s">
        <v>36</v>
      </c>
      <c r="F34" s="1" t="s">
        <v>247</v>
      </c>
      <c r="G34" s="1" t="s">
        <v>248</v>
      </c>
      <c r="H34" s="1" t="s">
        <v>249</v>
      </c>
      <c r="I34" s="1" t="s">
        <v>250</v>
      </c>
      <c r="J34" s="1" t="s">
        <v>40</v>
      </c>
      <c r="K34" s="1">
        <v>1799770.0</v>
      </c>
      <c r="L34" s="1">
        <v>1799770.0</v>
      </c>
      <c r="M34" s="1" t="s">
        <v>35</v>
      </c>
      <c r="N34" s="1" t="s">
        <v>36</v>
      </c>
      <c r="O34" s="1" t="s">
        <v>251</v>
      </c>
      <c r="Q34" s="1" t="b">
        <v>0</v>
      </c>
      <c r="R34" s="1">
        <v>0.154</v>
      </c>
      <c r="T34" s="1" t="b">
        <v>0</v>
      </c>
      <c r="U34" s="1">
        <v>0.125</v>
      </c>
      <c r="W34" s="1" t="b">
        <v>0</v>
      </c>
      <c r="X34" s="1">
        <v>0.141</v>
      </c>
      <c r="Y34" s="1" t="b">
        <v>1</v>
      </c>
      <c r="Z34" s="16"/>
      <c r="AA34" s="18" t="b">
        <f t="shared" si="1"/>
        <v>0</v>
      </c>
      <c r="AB34" s="18" t="b">
        <f t="shared" si="2"/>
        <v>0</v>
      </c>
      <c r="AC34" s="18" t="b">
        <f t="shared" si="3"/>
        <v>0</v>
      </c>
      <c r="AD34" s="18" t="str">
        <f t="shared" si="4"/>
        <v/>
      </c>
      <c r="AE34" s="18" t="str">
        <f t="shared" si="5"/>
        <v/>
      </c>
      <c r="AF34" s="18" t="str">
        <f t="shared" si="6"/>
        <v/>
      </c>
      <c r="AG34" s="18" t="str">
        <f t="shared" si="7"/>
        <v>Not complex</v>
      </c>
      <c r="AH34" s="16"/>
    </row>
    <row r="35">
      <c r="A35" s="1" t="s">
        <v>33</v>
      </c>
      <c r="B35" s="1" t="s">
        <v>230</v>
      </c>
      <c r="C35" s="1">
        <v>9.0088606E7</v>
      </c>
      <c r="D35" s="1" t="s">
        <v>50</v>
      </c>
      <c r="E35" s="1" t="s">
        <v>36</v>
      </c>
      <c r="F35" s="1" t="s">
        <v>252</v>
      </c>
      <c r="G35" s="1" t="s">
        <v>253</v>
      </c>
      <c r="H35" s="1" t="s">
        <v>254</v>
      </c>
      <c r="I35" s="1" t="s">
        <v>255</v>
      </c>
      <c r="J35" s="1" t="s">
        <v>40</v>
      </c>
      <c r="K35" s="1">
        <v>9.0088606E7</v>
      </c>
      <c r="L35" s="1">
        <v>9.0088606E7</v>
      </c>
      <c r="M35" s="1" t="s">
        <v>50</v>
      </c>
      <c r="N35" s="1" t="s">
        <v>36</v>
      </c>
      <c r="O35" s="1" t="s">
        <v>256</v>
      </c>
      <c r="P35" s="1" t="s">
        <v>257</v>
      </c>
      <c r="Q35" s="1" t="b">
        <v>1</v>
      </c>
      <c r="R35" s="1">
        <v>0.158</v>
      </c>
      <c r="S35" s="1" t="s">
        <v>257</v>
      </c>
      <c r="T35" s="1" t="b">
        <v>1</v>
      </c>
      <c r="U35" s="1">
        <v>0.13</v>
      </c>
      <c r="V35" s="1" t="s">
        <v>257</v>
      </c>
      <c r="W35" s="1" t="b">
        <v>1</v>
      </c>
      <c r="X35" s="1">
        <v>0.133</v>
      </c>
      <c r="Y35" s="1" t="b">
        <v>1</v>
      </c>
      <c r="Z35" s="16"/>
      <c r="AA35" s="18" t="b">
        <f t="shared" si="1"/>
        <v>0</v>
      </c>
      <c r="AB35" s="18" t="b">
        <f t="shared" si="2"/>
        <v>0</v>
      </c>
      <c r="AC35" s="18" t="b">
        <f t="shared" si="3"/>
        <v>0</v>
      </c>
      <c r="AD35" s="18" t="str">
        <f t="shared" si="4"/>
        <v>PASS</v>
      </c>
      <c r="AE35" s="18" t="str">
        <f t="shared" si="5"/>
        <v>PASS</v>
      </c>
      <c r="AF35" s="18" t="str">
        <f t="shared" si="6"/>
        <v>PASS</v>
      </c>
      <c r="AG35" s="18" t="str">
        <f t="shared" si="7"/>
        <v>Not complex</v>
      </c>
      <c r="AH35" s="16"/>
    </row>
    <row r="36">
      <c r="A36" s="1" t="s">
        <v>33</v>
      </c>
      <c r="B36" s="1" t="s">
        <v>119</v>
      </c>
      <c r="C36" s="1">
        <v>7674247.0</v>
      </c>
      <c r="D36" s="1" t="s">
        <v>59</v>
      </c>
      <c r="E36" s="1" t="s">
        <v>35</v>
      </c>
      <c r="F36" s="1" t="s">
        <v>121</v>
      </c>
      <c r="G36" s="1" t="s">
        <v>122</v>
      </c>
      <c r="H36" s="1" t="s">
        <v>258</v>
      </c>
      <c r="I36" s="1" t="s">
        <v>259</v>
      </c>
      <c r="J36" s="1" t="s">
        <v>40</v>
      </c>
      <c r="K36" s="1">
        <v>7674247.0</v>
      </c>
      <c r="L36" s="1">
        <v>7674247.0</v>
      </c>
      <c r="M36" s="1" t="s">
        <v>59</v>
      </c>
      <c r="N36" s="1" t="s">
        <v>35</v>
      </c>
      <c r="O36" s="1" t="s">
        <v>260</v>
      </c>
      <c r="P36" s="1" t="s">
        <v>261</v>
      </c>
      <c r="Q36" s="1" t="b">
        <v>1</v>
      </c>
      <c r="R36" s="1">
        <v>0.184</v>
      </c>
      <c r="S36" s="1" t="s">
        <v>261</v>
      </c>
      <c r="T36" s="1" t="b">
        <v>1</v>
      </c>
      <c r="U36" s="1">
        <v>0.123</v>
      </c>
      <c r="V36" s="1" t="s">
        <v>261</v>
      </c>
      <c r="W36" s="1" t="b">
        <v>1</v>
      </c>
      <c r="X36" s="1">
        <v>0.157</v>
      </c>
      <c r="Y36" s="1" t="b">
        <v>1</v>
      </c>
      <c r="Z36" s="16"/>
      <c r="AA36" s="18" t="b">
        <f t="shared" si="1"/>
        <v>0</v>
      </c>
      <c r="AB36" s="18" t="b">
        <f t="shared" si="2"/>
        <v>0</v>
      </c>
      <c r="AC36" s="18" t="b">
        <f t="shared" si="3"/>
        <v>0</v>
      </c>
      <c r="AD36" s="18" t="str">
        <f t="shared" si="4"/>
        <v>PASS</v>
      </c>
      <c r="AE36" s="18" t="str">
        <f t="shared" si="5"/>
        <v>PASS</v>
      </c>
      <c r="AF36" s="18" t="str">
        <f t="shared" si="6"/>
        <v>PASS</v>
      </c>
      <c r="AG36" s="18" t="str">
        <f t="shared" si="7"/>
        <v>Not complex</v>
      </c>
      <c r="AH36" s="16"/>
    </row>
    <row r="37">
      <c r="A37" s="1" t="s">
        <v>88</v>
      </c>
      <c r="B37" s="1" t="s">
        <v>58</v>
      </c>
      <c r="C37" s="1">
        <v>7.7681984E7</v>
      </c>
      <c r="D37" s="1" t="s">
        <v>262</v>
      </c>
      <c r="E37" s="1" t="s">
        <v>59</v>
      </c>
      <c r="F37" s="1" t="s">
        <v>128</v>
      </c>
      <c r="G37" s="1" t="s">
        <v>129</v>
      </c>
      <c r="H37" s="1" t="s">
        <v>263</v>
      </c>
      <c r="I37" s="1" t="s">
        <v>264</v>
      </c>
      <c r="J37" s="1" t="s">
        <v>40</v>
      </c>
      <c r="K37" s="1">
        <v>7.7681985E7</v>
      </c>
      <c r="L37" s="1">
        <v>7.7681988E7</v>
      </c>
      <c r="M37" s="1" t="s">
        <v>265</v>
      </c>
      <c r="N37" s="1" t="s">
        <v>94</v>
      </c>
      <c r="O37" s="1" t="s">
        <v>266</v>
      </c>
      <c r="P37" s="1" t="s">
        <v>267</v>
      </c>
      <c r="Q37" s="1" t="b">
        <v>1</v>
      </c>
      <c r="R37" s="1">
        <v>0.199</v>
      </c>
      <c r="S37" s="1" t="s">
        <v>267</v>
      </c>
      <c r="T37" s="1" t="b">
        <v>1</v>
      </c>
      <c r="U37" s="1">
        <v>0.143</v>
      </c>
      <c r="V37" s="1" t="s">
        <v>267</v>
      </c>
      <c r="W37" s="1" t="b">
        <v>1</v>
      </c>
      <c r="X37" s="1">
        <v>0.135</v>
      </c>
      <c r="Y37" s="1" t="b">
        <v>1</v>
      </c>
      <c r="Z37" s="16"/>
      <c r="AA37" s="18" t="b">
        <f t="shared" si="1"/>
        <v>0</v>
      </c>
      <c r="AB37" s="18" t="b">
        <f t="shared" si="2"/>
        <v>0</v>
      </c>
      <c r="AC37" s="18" t="b">
        <f t="shared" si="3"/>
        <v>0</v>
      </c>
      <c r="AD37" s="18" t="str">
        <f t="shared" si="4"/>
        <v>PASS</v>
      </c>
      <c r="AE37" s="18" t="str">
        <f t="shared" si="5"/>
        <v>PASS</v>
      </c>
      <c r="AF37" s="18" t="str">
        <f t="shared" si="6"/>
        <v>PASS</v>
      </c>
      <c r="AG37" s="18" t="b">
        <f t="shared" si="7"/>
        <v>1</v>
      </c>
      <c r="AH37" s="16"/>
    </row>
    <row r="38">
      <c r="A38" s="1" t="s">
        <v>33</v>
      </c>
      <c r="B38" s="1" t="s">
        <v>34</v>
      </c>
      <c r="C38" s="1">
        <v>1279335.0</v>
      </c>
      <c r="D38" s="1" t="s">
        <v>35</v>
      </c>
      <c r="E38" s="1" t="s">
        <v>36</v>
      </c>
      <c r="F38" s="1" t="s">
        <v>37</v>
      </c>
      <c r="G38" s="1" t="s">
        <v>38</v>
      </c>
      <c r="H38" s="1" t="s">
        <v>268</v>
      </c>
      <c r="I38" s="1" t="s">
        <v>269</v>
      </c>
      <c r="J38" s="1" t="s">
        <v>40</v>
      </c>
      <c r="K38" s="1">
        <v>1279335.0</v>
      </c>
      <c r="L38" s="1">
        <v>1279335.0</v>
      </c>
      <c r="M38" s="1" t="s">
        <v>35</v>
      </c>
      <c r="N38" s="1" t="s">
        <v>36</v>
      </c>
      <c r="O38" s="1" t="s">
        <v>270</v>
      </c>
      <c r="Q38" s="1" t="b">
        <v>0</v>
      </c>
      <c r="R38" s="1">
        <v>0.181</v>
      </c>
      <c r="T38" s="1" t="b">
        <v>0</v>
      </c>
      <c r="U38" s="1">
        <v>0.125</v>
      </c>
      <c r="W38" s="1" t="b">
        <v>0</v>
      </c>
      <c r="X38" s="1">
        <v>0.134</v>
      </c>
      <c r="Y38" s="1" t="b">
        <v>1</v>
      </c>
      <c r="Z38" s="16"/>
      <c r="AA38" s="18" t="b">
        <f t="shared" si="1"/>
        <v>0</v>
      </c>
      <c r="AB38" s="18" t="b">
        <f t="shared" si="2"/>
        <v>0</v>
      </c>
      <c r="AC38" s="18" t="b">
        <f t="shared" si="3"/>
        <v>0</v>
      </c>
      <c r="AD38" s="18" t="str">
        <f t="shared" si="4"/>
        <v/>
      </c>
      <c r="AE38" s="18" t="str">
        <f t="shared" si="5"/>
        <v/>
      </c>
      <c r="AF38" s="18" t="str">
        <f t="shared" si="6"/>
        <v/>
      </c>
      <c r="AG38" s="18" t="str">
        <f t="shared" si="7"/>
        <v>Not complex</v>
      </c>
      <c r="AH38" s="16"/>
    </row>
    <row r="39">
      <c r="A39" s="1" t="s">
        <v>33</v>
      </c>
      <c r="B39" s="1" t="s">
        <v>97</v>
      </c>
      <c r="C39" s="1">
        <v>5.515405E7</v>
      </c>
      <c r="D39" s="1" t="s">
        <v>36</v>
      </c>
      <c r="E39" s="1" t="s">
        <v>50</v>
      </c>
      <c r="F39" s="1" t="s">
        <v>137</v>
      </c>
      <c r="G39" s="1" t="s">
        <v>138</v>
      </c>
      <c r="H39" s="1" t="s">
        <v>271</v>
      </c>
      <c r="I39" s="1" t="s">
        <v>272</v>
      </c>
      <c r="J39" s="1" t="s">
        <v>40</v>
      </c>
      <c r="K39" s="1">
        <v>5.515405E7</v>
      </c>
      <c r="L39" s="1">
        <v>5.515405E7</v>
      </c>
      <c r="M39" s="1" t="s">
        <v>36</v>
      </c>
      <c r="N39" s="1" t="s">
        <v>50</v>
      </c>
      <c r="O39" s="1" t="s">
        <v>273</v>
      </c>
      <c r="P39" s="1" t="s">
        <v>274</v>
      </c>
      <c r="Q39" s="1" t="b">
        <v>1</v>
      </c>
      <c r="R39" s="1">
        <v>0.165</v>
      </c>
      <c r="S39" s="1" t="s">
        <v>274</v>
      </c>
      <c r="T39" s="1" t="b">
        <v>1</v>
      </c>
      <c r="U39" s="1">
        <v>0.142</v>
      </c>
      <c r="V39" s="1" t="s">
        <v>274</v>
      </c>
      <c r="W39" s="1" t="b">
        <v>1</v>
      </c>
      <c r="X39" s="1">
        <v>0.154</v>
      </c>
      <c r="Y39" s="1" t="b">
        <v>1</v>
      </c>
      <c r="Z39" s="16"/>
      <c r="AA39" s="18" t="b">
        <f t="shared" si="1"/>
        <v>0</v>
      </c>
      <c r="AB39" s="18" t="b">
        <f t="shared" si="2"/>
        <v>0</v>
      </c>
      <c r="AC39" s="18" t="b">
        <f t="shared" si="3"/>
        <v>0</v>
      </c>
      <c r="AD39" s="18" t="str">
        <f t="shared" si="4"/>
        <v>PASS</v>
      </c>
      <c r="AE39" s="18" t="str">
        <f t="shared" si="5"/>
        <v>PASS</v>
      </c>
      <c r="AF39" s="18" t="str">
        <f t="shared" si="6"/>
        <v>PASS</v>
      </c>
      <c r="AG39" s="18" t="str">
        <f t="shared" si="7"/>
        <v>Not complex</v>
      </c>
      <c r="AH39" s="16"/>
    </row>
    <row r="40">
      <c r="A40" s="1" t="s">
        <v>33</v>
      </c>
      <c r="B40" s="1" t="s">
        <v>275</v>
      </c>
      <c r="C40" s="1">
        <v>1.08258992E8</v>
      </c>
      <c r="D40" s="1" t="s">
        <v>50</v>
      </c>
      <c r="E40" s="1" t="s">
        <v>35</v>
      </c>
      <c r="F40" s="1" t="s">
        <v>276</v>
      </c>
      <c r="G40" s="1" t="s">
        <v>277</v>
      </c>
      <c r="H40" s="1" t="s">
        <v>278</v>
      </c>
      <c r="I40" s="1" t="s">
        <v>279</v>
      </c>
      <c r="J40" s="1" t="s">
        <v>40</v>
      </c>
      <c r="K40" s="1">
        <v>1.08258992E8</v>
      </c>
      <c r="L40" s="1">
        <v>1.08258992E8</v>
      </c>
      <c r="M40" s="1" t="s">
        <v>50</v>
      </c>
      <c r="N40" s="1" t="s">
        <v>35</v>
      </c>
      <c r="O40" s="1" t="s">
        <v>280</v>
      </c>
      <c r="Q40" s="1" t="b">
        <v>0</v>
      </c>
      <c r="R40" s="1">
        <v>0.149</v>
      </c>
      <c r="T40" s="1" t="b">
        <v>0</v>
      </c>
      <c r="U40" s="1">
        <v>0.134</v>
      </c>
      <c r="W40" s="1" t="b">
        <v>0</v>
      </c>
      <c r="X40" s="1">
        <v>0.132</v>
      </c>
      <c r="Y40" s="1" t="b">
        <v>0</v>
      </c>
      <c r="Z40" s="16"/>
      <c r="AA40" s="18" t="b">
        <f t="shared" si="1"/>
        <v>0</v>
      </c>
      <c r="AB40" s="18" t="b">
        <f t="shared" si="2"/>
        <v>0</v>
      </c>
      <c r="AC40" s="18" t="b">
        <f t="shared" si="3"/>
        <v>0</v>
      </c>
      <c r="AD40" s="18" t="str">
        <f t="shared" si="4"/>
        <v/>
      </c>
      <c r="AE40" s="18" t="str">
        <f t="shared" si="5"/>
        <v/>
      </c>
      <c r="AF40" s="18" t="str">
        <f t="shared" si="6"/>
        <v/>
      </c>
      <c r="AG40" s="18" t="str">
        <f t="shared" si="7"/>
        <v>Not complex</v>
      </c>
      <c r="AH40" s="16"/>
    </row>
    <row r="41">
      <c r="A41" s="1" t="s">
        <v>33</v>
      </c>
      <c r="B41" s="1" t="s">
        <v>112</v>
      </c>
      <c r="C41" s="1">
        <v>3.2370471E7</v>
      </c>
      <c r="D41" s="1" t="s">
        <v>59</v>
      </c>
      <c r="E41" s="1" t="s">
        <v>50</v>
      </c>
      <c r="F41" s="1" t="s">
        <v>113</v>
      </c>
      <c r="G41" s="1" t="s">
        <v>114</v>
      </c>
      <c r="H41" s="1" t="s">
        <v>281</v>
      </c>
      <c r="I41" s="1" t="s">
        <v>282</v>
      </c>
      <c r="J41" s="1" t="s">
        <v>40</v>
      </c>
      <c r="K41" s="1">
        <v>3.2370471E7</v>
      </c>
      <c r="L41" s="1">
        <v>3.2370471E7</v>
      </c>
      <c r="M41" s="1" t="s">
        <v>59</v>
      </c>
      <c r="N41" s="1" t="s">
        <v>50</v>
      </c>
      <c r="O41" s="1" t="s">
        <v>283</v>
      </c>
      <c r="Q41" s="1" t="b">
        <v>0</v>
      </c>
      <c r="R41" s="1">
        <v>0.17</v>
      </c>
      <c r="T41" s="1" t="b">
        <v>0</v>
      </c>
      <c r="U41" s="1">
        <v>0.151</v>
      </c>
      <c r="W41" s="1" t="b">
        <v>0</v>
      </c>
      <c r="X41" s="1">
        <v>0.139</v>
      </c>
      <c r="Y41" s="1" t="b">
        <v>1</v>
      </c>
      <c r="Z41" s="16"/>
      <c r="AA41" s="18" t="b">
        <f t="shared" si="1"/>
        <v>0</v>
      </c>
      <c r="AB41" s="18" t="b">
        <f t="shared" si="2"/>
        <v>0</v>
      </c>
      <c r="AC41" s="18" t="b">
        <f t="shared" si="3"/>
        <v>0</v>
      </c>
      <c r="AD41" s="18" t="str">
        <f t="shared" si="4"/>
        <v/>
      </c>
      <c r="AE41" s="18" t="str">
        <f t="shared" si="5"/>
        <v/>
      </c>
      <c r="AF41" s="18" t="str">
        <f t="shared" si="6"/>
        <v/>
      </c>
      <c r="AG41" s="18" t="str">
        <f t="shared" si="7"/>
        <v>Not complex</v>
      </c>
      <c r="AH41" s="16"/>
    </row>
    <row r="42">
      <c r="A42" s="1" t="s">
        <v>33</v>
      </c>
      <c r="B42" s="1" t="s">
        <v>89</v>
      </c>
      <c r="C42" s="1">
        <v>2071846.0</v>
      </c>
      <c r="D42" s="1" t="s">
        <v>50</v>
      </c>
      <c r="E42" s="1" t="s">
        <v>59</v>
      </c>
      <c r="F42" s="1" t="s">
        <v>161</v>
      </c>
      <c r="G42" s="1" t="s">
        <v>162</v>
      </c>
      <c r="H42" s="1" t="s">
        <v>284</v>
      </c>
      <c r="I42" s="1" t="s">
        <v>285</v>
      </c>
      <c r="J42" s="1" t="s">
        <v>40</v>
      </c>
      <c r="K42" s="1">
        <v>2071846.0</v>
      </c>
      <c r="L42" s="1">
        <v>2071846.0</v>
      </c>
      <c r="M42" s="1" t="s">
        <v>50</v>
      </c>
      <c r="N42" s="1" t="s">
        <v>59</v>
      </c>
      <c r="O42" s="1" t="s">
        <v>286</v>
      </c>
      <c r="P42" s="1" t="s">
        <v>287</v>
      </c>
      <c r="Q42" s="1" t="b">
        <v>1</v>
      </c>
      <c r="R42" s="1">
        <v>0.215</v>
      </c>
      <c r="S42" s="1" t="s">
        <v>287</v>
      </c>
      <c r="T42" s="1" t="b">
        <v>1</v>
      </c>
      <c r="U42" s="1">
        <v>0.145</v>
      </c>
      <c r="V42" s="1" t="s">
        <v>287</v>
      </c>
      <c r="W42" s="1" t="b">
        <v>1</v>
      </c>
      <c r="X42" s="1">
        <v>0.149</v>
      </c>
      <c r="Y42" s="1" t="b">
        <v>1</v>
      </c>
      <c r="Z42" s="16"/>
      <c r="AA42" s="18" t="b">
        <f t="shared" si="1"/>
        <v>0</v>
      </c>
      <c r="AB42" s="18" t="b">
        <f t="shared" si="2"/>
        <v>0</v>
      </c>
      <c r="AC42" s="18" t="b">
        <f t="shared" si="3"/>
        <v>0</v>
      </c>
      <c r="AD42" s="18" t="str">
        <f t="shared" si="4"/>
        <v>PASS</v>
      </c>
      <c r="AE42" s="18" t="str">
        <f t="shared" si="5"/>
        <v>PASS</v>
      </c>
      <c r="AF42" s="18" t="str">
        <f t="shared" si="6"/>
        <v>PASS</v>
      </c>
      <c r="AG42" s="18" t="str">
        <f t="shared" si="7"/>
        <v>Not complex</v>
      </c>
      <c r="AH42" s="16"/>
    </row>
    <row r="43">
      <c r="A43" s="1" t="s">
        <v>88</v>
      </c>
      <c r="B43" s="1" t="s">
        <v>197</v>
      </c>
      <c r="C43" s="1">
        <v>2.6780503E7</v>
      </c>
      <c r="D43" s="1" t="s">
        <v>288</v>
      </c>
      <c r="E43" s="1" t="s">
        <v>35</v>
      </c>
      <c r="F43" s="1" t="s">
        <v>289</v>
      </c>
      <c r="G43" s="1" t="s">
        <v>290</v>
      </c>
      <c r="H43" s="1" t="s">
        <v>291</v>
      </c>
      <c r="I43" s="1" t="s">
        <v>292</v>
      </c>
      <c r="J43" s="1" t="s">
        <v>40</v>
      </c>
      <c r="K43" s="1">
        <v>2.6780504E7</v>
      </c>
      <c r="L43" s="1">
        <v>2.6780504E7</v>
      </c>
      <c r="M43" s="1" t="s">
        <v>50</v>
      </c>
      <c r="N43" s="1" t="s">
        <v>94</v>
      </c>
      <c r="O43" s="1" t="s">
        <v>293</v>
      </c>
      <c r="P43" s="1" t="s">
        <v>294</v>
      </c>
      <c r="Q43" s="1" t="b">
        <v>1</v>
      </c>
      <c r="R43" s="1">
        <v>0.17</v>
      </c>
      <c r="S43" s="1" t="s">
        <v>294</v>
      </c>
      <c r="T43" s="1" t="b">
        <v>1</v>
      </c>
      <c r="U43" s="1">
        <v>0.131</v>
      </c>
      <c r="V43" s="1" t="s">
        <v>294</v>
      </c>
      <c r="W43" s="1" t="b">
        <v>1</v>
      </c>
      <c r="X43" s="1">
        <v>0.156</v>
      </c>
      <c r="Y43" s="1" t="b">
        <v>1</v>
      </c>
      <c r="Z43" s="16"/>
      <c r="AA43" s="18" t="b">
        <f t="shared" si="1"/>
        <v>0</v>
      </c>
      <c r="AB43" s="18" t="b">
        <f t="shared" si="2"/>
        <v>0</v>
      </c>
      <c r="AC43" s="18" t="b">
        <f t="shared" si="3"/>
        <v>0</v>
      </c>
      <c r="AD43" s="18" t="str">
        <f t="shared" si="4"/>
        <v>PASS</v>
      </c>
      <c r="AE43" s="18" t="str">
        <f t="shared" si="5"/>
        <v>PASS</v>
      </c>
      <c r="AF43" s="18" t="str">
        <f t="shared" si="6"/>
        <v>PASS</v>
      </c>
      <c r="AG43" s="18" t="str">
        <f t="shared" si="7"/>
        <v>Not complex</v>
      </c>
      <c r="AH43" s="16"/>
    </row>
    <row r="44">
      <c r="A44" s="1" t="s">
        <v>33</v>
      </c>
      <c r="B44" s="1" t="s">
        <v>295</v>
      </c>
      <c r="C44" s="1">
        <v>4.12338E7</v>
      </c>
      <c r="D44" s="1" t="s">
        <v>35</v>
      </c>
      <c r="E44" s="1" t="s">
        <v>36</v>
      </c>
      <c r="F44" s="1" t="s">
        <v>296</v>
      </c>
      <c r="G44" s="1" t="s">
        <v>297</v>
      </c>
      <c r="H44" s="1" t="s">
        <v>298</v>
      </c>
      <c r="I44" s="1" t="s">
        <v>299</v>
      </c>
      <c r="J44" s="1" t="s">
        <v>40</v>
      </c>
      <c r="K44" s="1">
        <v>4.12338E7</v>
      </c>
      <c r="L44" s="1">
        <v>4.12338E7</v>
      </c>
      <c r="M44" s="1" t="s">
        <v>35</v>
      </c>
      <c r="N44" s="1" t="s">
        <v>36</v>
      </c>
      <c r="O44" s="1" t="s">
        <v>300</v>
      </c>
      <c r="Q44" s="1" t="b">
        <v>0</v>
      </c>
      <c r="R44" s="1">
        <v>0.165</v>
      </c>
      <c r="T44" s="1" t="b">
        <v>0</v>
      </c>
      <c r="U44" s="1">
        <v>0.14</v>
      </c>
      <c r="W44" s="1" t="b">
        <v>0</v>
      </c>
      <c r="X44" s="1">
        <v>0.15</v>
      </c>
      <c r="Y44" s="1" t="b">
        <v>1</v>
      </c>
      <c r="Z44" s="16"/>
      <c r="AA44" s="18" t="b">
        <f t="shared" si="1"/>
        <v>0</v>
      </c>
      <c r="AB44" s="18" t="b">
        <f t="shared" si="2"/>
        <v>0</v>
      </c>
      <c r="AC44" s="18" t="b">
        <f t="shared" si="3"/>
        <v>0</v>
      </c>
      <c r="AD44" s="18" t="str">
        <f t="shared" si="4"/>
        <v/>
      </c>
      <c r="AE44" s="18" t="str">
        <f t="shared" si="5"/>
        <v/>
      </c>
      <c r="AF44" s="18" t="str">
        <f t="shared" si="6"/>
        <v/>
      </c>
      <c r="AG44" s="18" t="str">
        <f t="shared" si="7"/>
        <v>Not complex</v>
      </c>
      <c r="AH44" s="16"/>
    </row>
    <row r="45">
      <c r="A45" s="1" t="s">
        <v>33</v>
      </c>
      <c r="B45" s="1" t="s">
        <v>175</v>
      </c>
      <c r="C45" s="1">
        <v>3.7170618E7</v>
      </c>
      <c r="D45" s="1" t="s">
        <v>35</v>
      </c>
      <c r="E45" s="1" t="s">
        <v>36</v>
      </c>
      <c r="F45" s="1" t="s">
        <v>301</v>
      </c>
      <c r="G45" s="1" t="s">
        <v>302</v>
      </c>
      <c r="H45" s="1" t="s">
        <v>303</v>
      </c>
      <c r="I45" s="1" t="s">
        <v>304</v>
      </c>
      <c r="J45" s="1" t="s">
        <v>40</v>
      </c>
      <c r="K45" s="1">
        <v>3.7170618E7</v>
      </c>
      <c r="L45" s="1">
        <v>3.7170618E7</v>
      </c>
      <c r="M45" s="1" t="s">
        <v>35</v>
      </c>
      <c r="N45" s="1" t="s">
        <v>36</v>
      </c>
      <c r="O45" s="1" t="s">
        <v>305</v>
      </c>
      <c r="Q45" s="1" t="b">
        <v>0</v>
      </c>
      <c r="R45" s="1">
        <v>0.155</v>
      </c>
      <c r="T45" s="1" t="b">
        <v>0</v>
      </c>
      <c r="U45" s="1">
        <v>0.134</v>
      </c>
      <c r="W45" s="1" t="b">
        <v>0</v>
      </c>
      <c r="X45" s="1">
        <v>0.14</v>
      </c>
      <c r="Y45" s="1" t="b">
        <v>1</v>
      </c>
      <c r="Z45" s="16"/>
      <c r="AA45" s="18" t="b">
        <f t="shared" si="1"/>
        <v>0</v>
      </c>
      <c r="AB45" s="18" t="b">
        <f t="shared" si="2"/>
        <v>0</v>
      </c>
      <c r="AC45" s="18" t="b">
        <f t="shared" si="3"/>
        <v>0</v>
      </c>
      <c r="AD45" s="18" t="str">
        <f t="shared" si="4"/>
        <v/>
      </c>
      <c r="AE45" s="18" t="str">
        <f t="shared" si="5"/>
        <v/>
      </c>
      <c r="AF45" s="18" t="str">
        <f t="shared" si="6"/>
        <v/>
      </c>
      <c r="AG45" s="18" t="str">
        <f t="shared" si="7"/>
        <v>Not complex</v>
      </c>
      <c r="AH45" s="16"/>
    </row>
    <row r="46">
      <c r="A46" s="1" t="s">
        <v>88</v>
      </c>
      <c r="B46" s="1" t="s">
        <v>68</v>
      </c>
      <c r="C46" s="1">
        <v>1.36518676E8</v>
      </c>
      <c r="D46" s="1" t="s">
        <v>306</v>
      </c>
      <c r="E46" s="1" t="s">
        <v>35</v>
      </c>
      <c r="F46" s="1" t="s">
        <v>307</v>
      </c>
      <c r="G46" s="1" t="s">
        <v>308</v>
      </c>
      <c r="H46" s="1" t="s">
        <v>309</v>
      </c>
      <c r="I46" s="1" t="s">
        <v>310</v>
      </c>
      <c r="J46" s="1" t="s">
        <v>40</v>
      </c>
      <c r="K46" s="1">
        <v>1.36518677E8</v>
      </c>
      <c r="L46" s="1">
        <v>1.36518679E8</v>
      </c>
      <c r="M46" s="1" t="s">
        <v>311</v>
      </c>
      <c r="N46" s="1" t="s">
        <v>94</v>
      </c>
      <c r="O46" s="1" t="s">
        <v>312</v>
      </c>
      <c r="Q46" s="1" t="b">
        <v>0</v>
      </c>
      <c r="R46" s="1">
        <v>0.168</v>
      </c>
      <c r="T46" s="1" t="b">
        <v>0</v>
      </c>
      <c r="U46" s="1">
        <v>0.151</v>
      </c>
      <c r="W46" s="1" t="b">
        <v>0</v>
      </c>
      <c r="X46" s="1">
        <v>0.128</v>
      </c>
      <c r="Y46" s="1" t="b">
        <v>1</v>
      </c>
      <c r="Z46" s="16"/>
      <c r="AA46" s="18" t="b">
        <f t="shared" si="1"/>
        <v>0</v>
      </c>
      <c r="AB46" s="18" t="b">
        <f t="shared" si="2"/>
        <v>0</v>
      </c>
      <c r="AC46" s="18" t="b">
        <f t="shared" si="3"/>
        <v>0</v>
      </c>
      <c r="AD46" s="18" t="str">
        <f t="shared" si="4"/>
        <v/>
      </c>
      <c r="AE46" s="18" t="str">
        <f t="shared" si="5"/>
        <v/>
      </c>
      <c r="AF46" s="18" t="str">
        <f t="shared" si="6"/>
        <v/>
      </c>
      <c r="AG46" s="18" t="b">
        <f t="shared" si="7"/>
        <v>0</v>
      </c>
      <c r="AH46" s="16"/>
    </row>
    <row r="47">
      <c r="A47" s="1" t="s">
        <v>33</v>
      </c>
      <c r="B47" s="1" t="s">
        <v>68</v>
      </c>
      <c r="C47" s="1">
        <v>1.36522972E8</v>
      </c>
      <c r="D47" s="1" t="s">
        <v>50</v>
      </c>
      <c r="E47" s="1" t="s">
        <v>59</v>
      </c>
      <c r="F47" s="1" t="s">
        <v>307</v>
      </c>
      <c r="G47" s="1" t="s">
        <v>308</v>
      </c>
      <c r="H47" s="1" t="s">
        <v>313</v>
      </c>
      <c r="I47" s="1" t="s">
        <v>314</v>
      </c>
      <c r="J47" s="1" t="s">
        <v>40</v>
      </c>
      <c r="K47" s="1">
        <v>1.36522972E8</v>
      </c>
      <c r="L47" s="1">
        <v>1.36522972E8</v>
      </c>
      <c r="M47" s="1" t="s">
        <v>50</v>
      </c>
      <c r="N47" s="1" t="s">
        <v>59</v>
      </c>
      <c r="O47" s="1" t="s">
        <v>315</v>
      </c>
      <c r="Q47" s="1" t="b">
        <v>0</v>
      </c>
      <c r="R47" s="1">
        <v>0.15</v>
      </c>
      <c r="T47" s="1" t="b">
        <v>0</v>
      </c>
      <c r="U47" s="1">
        <v>0.157</v>
      </c>
      <c r="W47" s="1" t="b">
        <v>0</v>
      </c>
      <c r="X47" s="1">
        <v>0.138</v>
      </c>
      <c r="Y47" s="1" t="b">
        <v>1</v>
      </c>
      <c r="Z47" s="16"/>
      <c r="AA47" s="18" t="b">
        <f t="shared" si="1"/>
        <v>0</v>
      </c>
      <c r="AB47" s="18" t="b">
        <f t="shared" si="2"/>
        <v>0</v>
      </c>
      <c r="AC47" s="18" t="b">
        <f t="shared" si="3"/>
        <v>0</v>
      </c>
      <c r="AD47" s="18" t="str">
        <f t="shared" si="4"/>
        <v/>
      </c>
      <c r="AE47" s="18" t="str">
        <f t="shared" si="5"/>
        <v/>
      </c>
      <c r="AF47" s="18" t="str">
        <f t="shared" si="6"/>
        <v/>
      </c>
      <c r="AG47" s="18" t="str">
        <f t="shared" si="7"/>
        <v>Not complex</v>
      </c>
      <c r="AH47" s="16"/>
    </row>
    <row r="48">
      <c r="A48" s="1" t="s">
        <v>33</v>
      </c>
      <c r="B48" s="1" t="s">
        <v>104</v>
      </c>
      <c r="C48" s="1">
        <v>1.32677708E8</v>
      </c>
      <c r="D48" s="1" t="s">
        <v>50</v>
      </c>
      <c r="E48" s="1" t="s">
        <v>35</v>
      </c>
      <c r="F48" s="1" t="s">
        <v>316</v>
      </c>
      <c r="G48" s="1" t="s">
        <v>317</v>
      </c>
      <c r="H48" s="1" t="s">
        <v>318</v>
      </c>
      <c r="I48" s="1" t="s">
        <v>319</v>
      </c>
      <c r="J48" s="1" t="s">
        <v>40</v>
      </c>
      <c r="K48" s="1">
        <v>1.32677708E8</v>
      </c>
      <c r="L48" s="1">
        <v>1.32677708E8</v>
      </c>
      <c r="M48" s="1" t="s">
        <v>50</v>
      </c>
      <c r="N48" s="1" t="s">
        <v>35</v>
      </c>
      <c r="O48" s="1" t="s">
        <v>320</v>
      </c>
      <c r="Q48" s="1" t="b">
        <v>0</v>
      </c>
      <c r="R48" s="1">
        <v>0.143</v>
      </c>
      <c r="T48" s="1" t="b">
        <v>0</v>
      </c>
      <c r="U48" s="1">
        <v>0.137</v>
      </c>
      <c r="W48" s="1" t="b">
        <v>0</v>
      </c>
      <c r="X48" s="1">
        <v>0.129</v>
      </c>
      <c r="Y48" s="1" t="b">
        <v>1</v>
      </c>
      <c r="Z48" s="16"/>
      <c r="AA48" s="18" t="b">
        <f t="shared" si="1"/>
        <v>0</v>
      </c>
      <c r="AB48" s="18" t="b">
        <f t="shared" si="2"/>
        <v>0</v>
      </c>
      <c r="AC48" s="18" t="b">
        <f t="shared" si="3"/>
        <v>0</v>
      </c>
      <c r="AD48" s="18" t="str">
        <f t="shared" si="4"/>
        <v/>
      </c>
      <c r="AE48" s="18" t="str">
        <f t="shared" si="5"/>
        <v/>
      </c>
      <c r="AF48" s="18" t="str">
        <f t="shared" si="6"/>
        <v/>
      </c>
      <c r="AG48" s="18" t="str">
        <f t="shared" si="7"/>
        <v>Not complex</v>
      </c>
      <c r="AH48" s="16"/>
    </row>
    <row r="49">
      <c r="A49" s="1" t="s">
        <v>33</v>
      </c>
      <c r="B49" s="1" t="s">
        <v>230</v>
      </c>
      <c r="C49" s="1">
        <v>9.0088606E7</v>
      </c>
      <c r="D49" s="1" t="s">
        <v>50</v>
      </c>
      <c r="E49" s="1" t="s">
        <v>59</v>
      </c>
      <c r="F49" s="1" t="s">
        <v>252</v>
      </c>
      <c r="G49" s="1" t="s">
        <v>253</v>
      </c>
      <c r="H49" s="1" t="s">
        <v>321</v>
      </c>
      <c r="I49" s="1" t="s">
        <v>322</v>
      </c>
      <c r="J49" s="1" t="s">
        <v>40</v>
      </c>
      <c r="K49" s="1">
        <v>9.0088606E7</v>
      </c>
      <c r="L49" s="1">
        <v>9.0088606E7</v>
      </c>
      <c r="M49" s="1" t="s">
        <v>50</v>
      </c>
      <c r="N49" s="1" t="s">
        <v>59</v>
      </c>
      <c r="O49" s="1" t="s">
        <v>323</v>
      </c>
      <c r="P49" s="1" t="s">
        <v>324</v>
      </c>
      <c r="Q49" s="1" t="b">
        <v>1</v>
      </c>
      <c r="R49" s="1">
        <v>0.152</v>
      </c>
      <c r="S49" s="1" t="s">
        <v>324</v>
      </c>
      <c r="T49" s="1" t="b">
        <v>1</v>
      </c>
      <c r="U49" s="1">
        <v>0.149</v>
      </c>
      <c r="V49" s="1" t="s">
        <v>324</v>
      </c>
      <c r="W49" s="1" t="b">
        <v>1</v>
      </c>
      <c r="X49" s="1">
        <v>0.141</v>
      </c>
      <c r="Y49" s="1" t="b">
        <v>1</v>
      </c>
      <c r="Z49" s="16"/>
      <c r="AA49" s="18" t="b">
        <f t="shared" si="1"/>
        <v>0</v>
      </c>
      <c r="AB49" s="18" t="b">
        <f t="shared" si="2"/>
        <v>0</v>
      </c>
      <c r="AC49" s="18" t="b">
        <f t="shared" si="3"/>
        <v>0</v>
      </c>
      <c r="AD49" s="18" t="str">
        <f t="shared" si="4"/>
        <v>PASS</v>
      </c>
      <c r="AE49" s="18" t="str">
        <f t="shared" si="5"/>
        <v>PASS</v>
      </c>
      <c r="AF49" s="18" t="str">
        <f t="shared" si="6"/>
        <v>PASS</v>
      </c>
      <c r="AG49" s="18" t="str">
        <f t="shared" si="7"/>
        <v>Not complex</v>
      </c>
      <c r="AH49" s="16"/>
    </row>
    <row r="50">
      <c r="A50" s="1" t="s">
        <v>33</v>
      </c>
      <c r="B50" s="1" t="s">
        <v>175</v>
      </c>
      <c r="C50" s="1">
        <v>1.17386909E8</v>
      </c>
      <c r="D50" s="1" t="s">
        <v>35</v>
      </c>
      <c r="E50" s="1" t="s">
        <v>50</v>
      </c>
      <c r="F50" s="1" t="s">
        <v>325</v>
      </c>
      <c r="G50" s="1" t="s">
        <v>326</v>
      </c>
      <c r="H50" s="1" t="s">
        <v>327</v>
      </c>
      <c r="I50" s="1" t="s">
        <v>328</v>
      </c>
      <c r="J50" s="1" t="s">
        <v>40</v>
      </c>
      <c r="K50" s="1">
        <v>1.17386909E8</v>
      </c>
      <c r="L50" s="1">
        <v>1.17386909E8</v>
      </c>
      <c r="M50" s="1" t="s">
        <v>35</v>
      </c>
      <c r="N50" s="1" t="s">
        <v>50</v>
      </c>
      <c r="O50" s="1" t="s">
        <v>329</v>
      </c>
      <c r="Q50" s="1" t="b">
        <v>0</v>
      </c>
      <c r="R50" s="1">
        <v>0.145</v>
      </c>
      <c r="T50" s="1" t="b">
        <v>0</v>
      </c>
      <c r="U50" s="1">
        <v>0.131</v>
      </c>
      <c r="W50" s="1" t="b">
        <v>0</v>
      </c>
      <c r="X50" s="1">
        <v>0.137</v>
      </c>
      <c r="Y50" s="1" t="b">
        <v>1</v>
      </c>
      <c r="Z50" s="16"/>
      <c r="AA50" s="18" t="b">
        <f t="shared" si="1"/>
        <v>0</v>
      </c>
      <c r="AB50" s="18" t="b">
        <f t="shared" si="2"/>
        <v>0</v>
      </c>
      <c r="AC50" s="18" t="b">
        <f t="shared" si="3"/>
        <v>0</v>
      </c>
      <c r="AD50" s="18" t="str">
        <f t="shared" si="4"/>
        <v/>
      </c>
      <c r="AE50" s="18" t="str">
        <f t="shared" si="5"/>
        <v/>
      </c>
      <c r="AF50" s="18" t="str">
        <f t="shared" si="6"/>
        <v/>
      </c>
      <c r="AG50" s="18" t="str">
        <f t="shared" si="7"/>
        <v>Not complex</v>
      </c>
      <c r="AH50" s="16"/>
    </row>
    <row r="51">
      <c r="A51" s="37" t="s">
        <v>33</v>
      </c>
      <c r="B51" s="37" t="s">
        <v>97</v>
      </c>
      <c r="C51" s="37">
        <v>1.16771991E8</v>
      </c>
      <c r="D51" s="37" t="s">
        <v>59</v>
      </c>
      <c r="E51" s="37" t="s">
        <v>50</v>
      </c>
      <c r="F51" s="37" t="s">
        <v>330</v>
      </c>
      <c r="G51" s="37" t="s">
        <v>331</v>
      </c>
      <c r="H51" s="37" t="s">
        <v>332</v>
      </c>
      <c r="I51" s="37" t="s">
        <v>332</v>
      </c>
      <c r="J51" s="1" t="s">
        <v>40</v>
      </c>
      <c r="K51" s="37">
        <v>1.16771991E8</v>
      </c>
      <c r="L51" s="37">
        <v>1.16771991E8</v>
      </c>
      <c r="M51" s="37" t="s">
        <v>59</v>
      </c>
      <c r="N51" s="37" t="s">
        <v>50</v>
      </c>
      <c r="O51" s="37" t="s">
        <v>333</v>
      </c>
      <c r="P51" s="38"/>
      <c r="Q51" s="1" t="b">
        <v>0</v>
      </c>
      <c r="R51" s="37">
        <v>0.158</v>
      </c>
      <c r="S51" s="38"/>
      <c r="T51" s="1" t="b">
        <v>0</v>
      </c>
      <c r="U51" s="37">
        <v>0.203</v>
      </c>
      <c r="V51" s="37" t="s">
        <v>334</v>
      </c>
      <c r="W51" s="1" t="b">
        <v>1</v>
      </c>
      <c r="X51" s="37">
        <v>0.135</v>
      </c>
      <c r="Y51" s="37" t="b">
        <v>1</v>
      </c>
      <c r="Z51" s="16"/>
      <c r="AA51" s="18" t="b">
        <f t="shared" si="1"/>
        <v>0</v>
      </c>
      <c r="AB51" s="18" t="b">
        <f t="shared" si="2"/>
        <v>1</v>
      </c>
      <c r="AC51" s="18" t="b">
        <f t="shared" si="3"/>
        <v>1</v>
      </c>
      <c r="AD51" s="18" t="str">
        <f t="shared" si="4"/>
        <v/>
      </c>
      <c r="AE51" s="18" t="str">
        <f t="shared" si="5"/>
        <v/>
      </c>
      <c r="AF51" s="18" t="str">
        <f t="shared" si="6"/>
        <v>PASS</v>
      </c>
      <c r="AG51" s="18" t="str">
        <f t="shared" si="7"/>
        <v>Not complex</v>
      </c>
      <c r="AH51" s="16"/>
    </row>
    <row r="52">
      <c r="A52" s="1" t="s">
        <v>33</v>
      </c>
      <c r="B52" s="1" t="s">
        <v>119</v>
      </c>
      <c r="C52" s="1">
        <v>5.8696696E7</v>
      </c>
      <c r="D52" s="1" t="s">
        <v>35</v>
      </c>
      <c r="E52" s="1" t="s">
        <v>36</v>
      </c>
      <c r="F52" s="1" t="s">
        <v>335</v>
      </c>
      <c r="G52" s="1" t="s">
        <v>336</v>
      </c>
      <c r="H52" s="1" t="s">
        <v>337</v>
      </c>
      <c r="I52" s="1" t="s">
        <v>338</v>
      </c>
      <c r="J52" s="1" t="s">
        <v>40</v>
      </c>
      <c r="K52" s="1">
        <v>5.8696696E7</v>
      </c>
      <c r="L52" s="1">
        <v>5.8696696E7</v>
      </c>
      <c r="M52" s="1" t="s">
        <v>35</v>
      </c>
      <c r="N52" s="1" t="s">
        <v>36</v>
      </c>
      <c r="O52" s="1" t="s">
        <v>339</v>
      </c>
      <c r="Q52" s="1" t="b">
        <v>0</v>
      </c>
      <c r="R52" s="1">
        <v>0.177</v>
      </c>
      <c r="T52" s="1" t="b">
        <v>0</v>
      </c>
      <c r="U52" s="1">
        <v>0.128</v>
      </c>
      <c r="W52" s="1" t="b">
        <v>0</v>
      </c>
      <c r="X52" s="1">
        <v>0.13</v>
      </c>
      <c r="Y52" s="1" t="b">
        <v>1</v>
      </c>
      <c r="Z52" s="16"/>
      <c r="AA52" s="18" t="b">
        <f t="shared" si="1"/>
        <v>0</v>
      </c>
      <c r="AB52" s="18" t="b">
        <f t="shared" si="2"/>
        <v>0</v>
      </c>
      <c r="AC52" s="18" t="b">
        <f t="shared" si="3"/>
        <v>0</v>
      </c>
      <c r="AD52" s="18" t="str">
        <f t="shared" si="4"/>
        <v/>
      </c>
      <c r="AE52" s="18" t="str">
        <f t="shared" si="5"/>
        <v/>
      </c>
      <c r="AF52" s="18" t="str">
        <f t="shared" si="6"/>
        <v/>
      </c>
      <c r="AG52" s="18" t="str">
        <f t="shared" si="7"/>
        <v>Not complex</v>
      </c>
      <c r="AH52" s="16"/>
    </row>
    <row r="53">
      <c r="A53" s="1" t="s">
        <v>33</v>
      </c>
      <c r="B53" s="1" t="s">
        <v>340</v>
      </c>
      <c r="C53" s="1">
        <v>5.1076662E7</v>
      </c>
      <c r="D53" s="1" t="s">
        <v>50</v>
      </c>
      <c r="E53" s="1" t="s">
        <v>59</v>
      </c>
      <c r="F53" s="1" t="s">
        <v>341</v>
      </c>
      <c r="G53" s="1" t="s">
        <v>342</v>
      </c>
      <c r="H53" s="1" t="s">
        <v>343</v>
      </c>
      <c r="I53" s="1" t="s">
        <v>344</v>
      </c>
      <c r="J53" s="1" t="s">
        <v>40</v>
      </c>
      <c r="K53" s="1">
        <v>5.1076662E7</v>
      </c>
      <c r="L53" s="1">
        <v>5.1076662E7</v>
      </c>
      <c r="M53" s="1" t="s">
        <v>50</v>
      </c>
      <c r="N53" s="1" t="s">
        <v>59</v>
      </c>
      <c r="O53" s="1" t="s">
        <v>345</v>
      </c>
      <c r="P53" s="1" t="s">
        <v>346</v>
      </c>
      <c r="Q53" s="1" t="b">
        <v>1</v>
      </c>
      <c r="R53" s="1">
        <v>0.15</v>
      </c>
      <c r="S53" s="1" t="s">
        <v>346</v>
      </c>
      <c r="T53" s="1" t="b">
        <v>1</v>
      </c>
      <c r="U53" s="1">
        <v>0.134</v>
      </c>
      <c r="V53" s="1" t="s">
        <v>346</v>
      </c>
      <c r="W53" s="1" t="b">
        <v>1</v>
      </c>
      <c r="X53" s="1">
        <v>0.143</v>
      </c>
      <c r="Y53" s="1" t="b">
        <v>1</v>
      </c>
      <c r="Z53" s="16"/>
      <c r="AA53" s="18" t="b">
        <f t="shared" si="1"/>
        <v>0</v>
      </c>
      <c r="AB53" s="18" t="b">
        <f t="shared" si="2"/>
        <v>0</v>
      </c>
      <c r="AC53" s="18" t="b">
        <f t="shared" si="3"/>
        <v>0</v>
      </c>
      <c r="AD53" s="18" t="str">
        <f t="shared" si="4"/>
        <v>PASS</v>
      </c>
      <c r="AE53" s="18" t="str">
        <f t="shared" si="5"/>
        <v>PASS</v>
      </c>
      <c r="AF53" s="18" t="str">
        <f t="shared" si="6"/>
        <v>PASS</v>
      </c>
      <c r="AG53" s="18" t="str">
        <f t="shared" si="7"/>
        <v>Not complex</v>
      </c>
      <c r="AH53" s="16"/>
    </row>
    <row r="54">
      <c r="A54" s="1" t="s">
        <v>33</v>
      </c>
      <c r="B54" s="1" t="s">
        <v>197</v>
      </c>
      <c r="C54" s="1">
        <v>2.3559155E7</v>
      </c>
      <c r="D54" s="1" t="s">
        <v>35</v>
      </c>
      <c r="E54" s="1" t="s">
        <v>36</v>
      </c>
      <c r="F54" s="1" t="s">
        <v>347</v>
      </c>
      <c r="G54" s="1" t="s">
        <v>348</v>
      </c>
      <c r="H54" s="1" t="s">
        <v>349</v>
      </c>
      <c r="I54" s="1" t="s">
        <v>350</v>
      </c>
      <c r="J54" s="1" t="s">
        <v>40</v>
      </c>
      <c r="K54" s="1">
        <v>2.3559155E7</v>
      </c>
      <c r="L54" s="1">
        <v>2.3559155E7</v>
      </c>
      <c r="M54" s="1" t="s">
        <v>35</v>
      </c>
      <c r="N54" s="1" t="s">
        <v>36</v>
      </c>
      <c r="O54" s="1" t="s">
        <v>351</v>
      </c>
      <c r="Q54" s="1" t="b">
        <v>0</v>
      </c>
      <c r="R54" s="1">
        <v>0.145</v>
      </c>
      <c r="T54" s="1" t="b">
        <v>0</v>
      </c>
      <c r="U54" s="1">
        <v>0.13</v>
      </c>
      <c r="W54" s="1" t="b">
        <v>0</v>
      </c>
      <c r="X54" s="1">
        <v>0.133</v>
      </c>
      <c r="Y54" s="1" t="b">
        <v>1</v>
      </c>
      <c r="Z54" s="16"/>
      <c r="AA54" s="18" t="b">
        <f t="shared" si="1"/>
        <v>0</v>
      </c>
      <c r="AB54" s="18" t="b">
        <f t="shared" si="2"/>
        <v>0</v>
      </c>
      <c r="AC54" s="18" t="b">
        <f t="shared" si="3"/>
        <v>0</v>
      </c>
      <c r="AD54" s="18" t="str">
        <f t="shared" si="4"/>
        <v/>
      </c>
      <c r="AE54" s="18" t="str">
        <f t="shared" si="5"/>
        <v/>
      </c>
      <c r="AF54" s="18" t="str">
        <f t="shared" si="6"/>
        <v/>
      </c>
      <c r="AG54" s="18" t="str">
        <f t="shared" si="7"/>
        <v>Not complex</v>
      </c>
      <c r="AH54" s="16"/>
    </row>
    <row r="55">
      <c r="A55" s="1" t="s">
        <v>88</v>
      </c>
      <c r="B55" s="1" t="s">
        <v>197</v>
      </c>
      <c r="C55" s="1">
        <v>2.6774625E7</v>
      </c>
      <c r="D55" s="1" t="s">
        <v>352</v>
      </c>
      <c r="E55" s="1" t="s">
        <v>36</v>
      </c>
      <c r="F55" s="1" t="s">
        <v>289</v>
      </c>
      <c r="G55" s="1" t="s">
        <v>290</v>
      </c>
      <c r="H55" s="1" t="s">
        <v>353</v>
      </c>
      <c r="I55" s="1" t="s">
        <v>354</v>
      </c>
      <c r="J55" s="1" t="s">
        <v>40</v>
      </c>
      <c r="K55" s="1">
        <v>2.6774626E7</v>
      </c>
      <c r="L55" s="1">
        <v>2.6774626E7</v>
      </c>
      <c r="M55" s="1" t="s">
        <v>50</v>
      </c>
      <c r="N55" s="1" t="s">
        <v>94</v>
      </c>
      <c r="O55" s="1" t="s">
        <v>355</v>
      </c>
      <c r="P55" s="1" t="s">
        <v>294</v>
      </c>
      <c r="Q55" s="1" t="b">
        <v>1</v>
      </c>
      <c r="R55" s="1">
        <v>0.159</v>
      </c>
      <c r="S55" s="1" t="s">
        <v>294</v>
      </c>
      <c r="T55" s="1" t="b">
        <v>1</v>
      </c>
      <c r="U55" s="1">
        <v>0.131</v>
      </c>
      <c r="V55" s="1" t="s">
        <v>294</v>
      </c>
      <c r="W55" s="1" t="b">
        <v>1</v>
      </c>
      <c r="X55" s="1">
        <v>0.138</v>
      </c>
      <c r="Y55" s="1" t="b">
        <v>1</v>
      </c>
      <c r="Z55" s="16"/>
      <c r="AA55" s="18" t="b">
        <f t="shared" si="1"/>
        <v>0</v>
      </c>
      <c r="AB55" s="18" t="b">
        <f t="shared" si="2"/>
        <v>0</v>
      </c>
      <c r="AC55" s="18" t="b">
        <f t="shared" si="3"/>
        <v>0</v>
      </c>
      <c r="AD55" s="18" t="str">
        <f t="shared" si="4"/>
        <v>PASS</v>
      </c>
      <c r="AE55" s="18" t="str">
        <f t="shared" si="5"/>
        <v>PASS</v>
      </c>
      <c r="AF55" s="18" t="str">
        <f t="shared" si="6"/>
        <v>PASS</v>
      </c>
      <c r="AG55" s="18" t="str">
        <f t="shared" si="7"/>
        <v>Not complex</v>
      </c>
      <c r="AH55" s="16"/>
    </row>
    <row r="56">
      <c r="A56" s="1" t="s">
        <v>33</v>
      </c>
      <c r="B56" s="1" t="s">
        <v>204</v>
      </c>
      <c r="C56" s="1">
        <v>4.747846E7</v>
      </c>
      <c r="D56" s="1" t="s">
        <v>59</v>
      </c>
      <c r="E56" s="1" t="s">
        <v>50</v>
      </c>
      <c r="F56" s="1" t="s">
        <v>356</v>
      </c>
      <c r="G56" s="1" t="s">
        <v>357</v>
      </c>
      <c r="H56" s="1" t="s">
        <v>358</v>
      </c>
      <c r="I56" s="1" t="s">
        <v>359</v>
      </c>
      <c r="J56" s="1" t="s">
        <v>40</v>
      </c>
      <c r="K56" s="1">
        <v>4.747846E7</v>
      </c>
      <c r="L56" s="1">
        <v>4.747846E7</v>
      </c>
      <c r="M56" s="1" t="s">
        <v>59</v>
      </c>
      <c r="N56" s="1" t="s">
        <v>50</v>
      </c>
      <c r="O56" s="1" t="s">
        <v>360</v>
      </c>
      <c r="Q56" s="1" t="b">
        <v>0</v>
      </c>
      <c r="R56" s="1">
        <v>0.179</v>
      </c>
      <c r="T56" s="1" t="b">
        <v>0</v>
      </c>
      <c r="U56" s="1">
        <v>0.138</v>
      </c>
      <c r="W56" s="1" t="b">
        <v>0</v>
      </c>
      <c r="X56" s="1">
        <v>0.145</v>
      </c>
      <c r="Y56" s="1" t="b">
        <v>1</v>
      </c>
      <c r="Z56" s="16"/>
      <c r="AA56" s="18" t="b">
        <f t="shared" si="1"/>
        <v>0</v>
      </c>
      <c r="AB56" s="18" t="b">
        <f t="shared" si="2"/>
        <v>0</v>
      </c>
      <c r="AC56" s="18" t="b">
        <f t="shared" si="3"/>
        <v>0</v>
      </c>
      <c r="AD56" s="18" t="str">
        <f t="shared" si="4"/>
        <v/>
      </c>
      <c r="AE56" s="18" t="str">
        <f t="shared" si="5"/>
        <v/>
      </c>
      <c r="AF56" s="18" t="str">
        <f t="shared" si="6"/>
        <v/>
      </c>
      <c r="AG56" s="18" t="str">
        <f t="shared" si="7"/>
        <v>Not complex</v>
      </c>
      <c r="AH56" s="16"/>
    </row>
    <row r="57">
      <c r="A57" s="1" t="s">
        <v>33</v>
      </c>
      <c r="B57" s="1" t="s">
        <v>204</v>
      </c>
      <c r="C57" s="1">
        <v>4.7800298E7</v>
      </c>
      <c r="D57" s="1" t="s">
        <v>35</v>
      </c>
      <c r="E57" s="1" t="s">
        <v>36</v>
      </c>
      <c r="F57" s="1" t="s">
        <v>211</v>
      </c>
      <c r="G57" s="1" t="s">
        <v>212</v>
      </c>
      <c r="H57" s="1" t="s">
        <v>361</v>
      </c>
      <c r="I57" s="1" t="s">
        <v>362</v>
      </c>
      <c r="J57" s="1" t="s">
        <v>40</v>
      </c>
      <c r="K57" s="1">
        <v>4.7800298E7</v>
      </c>
      <c r="L57" s="1">
        <v>4.7800298E7</v>
      </c>
      <c r="M57" s="1" t="s">
        <v>35</v>
      </c>
      <c r="N57" s="1" t="s">
        <v>36</v>
      </c>
      <c r="O57" s="1" t="s">
        <v>363</v>
      </c>
      <c r="Q57" s="1" t="b">
        <v>0</v>
      </c>
      <c r="R57" s="1">
        <v>0.158</v>
      </c>
      <c r="T57" s="1" t="b">
        <v>0</v>
      </c>
      <c r="U57" s="1">
        <v>0.129</v>
      </c>
      <c r="W57" s="1" t="b">
        <v>0</v>
      </c>
      <c r="X57" s="1">
        <v>0.131</v>
      </c>
      <c r="Y57" s="1" t="b">
        <v>1</v>
      </c>
      <c r="Z57" s="16"/>
      <c r="AA57" s="18" t="b">
        <f t="shared" si="1"/>
        <v>0</v>
      </c>
      <c r="AB57" s="18" t="b">
        <f t="shared" si="2"/>
        <v>0</v>
      </c>
      <c r="AC57" s="18" t="b">
        <f t="shared" si="3"/>
        <v>0</v>
      </c>
      <c r="AD57" s="18" t="str">
        <f t="shared" si="4"/>
        <v/>
      </c>
      <c r="AE57" s="18" t="str">
        <f t="shared" si="5"/>
        <v/>
      </c>
      <c r="AF57" s="18" t="str">
        <f t="shared" si="6"/>
        <v/>
      </c>
      <c r="AG57" s="18" t="str">
        <f t="shared" si="7"/>
        <v>Not complex</v>
      </c>
      <c r="AH57" s="16"/>
    </row>
    <row r="58">
      <c r="A58" s="1" t="s">
        <v>88</v>
      </c>
      <c r="B58" s="1" t="s">
        <v>204</v>
      </c>
      <c r="C58" s="1">
        <v>4.78035E7</v>
      </c>
      <c r="D58" s="1" t="s">
        <v>352</v>
      </c>
      <c r="E58" s="1" t="s">
        <v>36</v>
      </c>
      <c r="F58" s="1" t="s">
        <v>211</v>
      </c>
      <c r="G58" s="1" t="s">
        <v>212</v>
      </c>
      <c r="H58" s="1" t="s">
        <v>364</v>
      </c>
      <c r="I58" s="1" t="s">
        <v>365</v>
      </c>
      <c r="J58" s="1" t="s">
        <v>40</v>
      </c>
      <c r="K58" s="1">
        <v>4.7803501E7</v>
      </c>
      <c r="L58" s="1">
        <v>4.7803501E7</v>
      </c>
      <c r="M58" s="1" t="s">
        <v>50</v>
      </c>
      <c r="N58" s="1" t="s">
        <v>94</v>
      </c>
      <c r="O58" s="1" t="s">
        <v>366</v>
      </c>
      <c r="P58" s="1" t="s">
        <v>367</v>
      </c>
      <c r="Q58" s="1" t="b">
        <v>1</v>
      </c>
      <c r="R58" s="1">
        <v>0.15</v>
      </c>
      <c r="S58" s="1" t="s">
        <v>367</v>
      </c>
      <c r="T58" s="1" t="b">
        <v>1</v>
      </c>
      <c r="U58" s="1">
        <v>0.124</v>
      </c>
      <c r="V58" s="1" t="s">
        <v>367</v>
      </c>
      <c r="W58" s="1" t="b">
        <v>1</v>
      </c>
      <c r="X58" s="1">
        <v>0.142</v>
      </c>
      <c r="Y58" s="1" t="b">
        <v>1</v>
      </c>
      <c r="Z58" s="16"/>
      <c r="AA58" s="18" t="b">
        <f t="shared" si="1"/>
        <v>0</v>
      </c>
      <c r="AB58" s="18" t="b">
        <f t="shared" si="2"/>
        <v>0</v>
      </c>
      <c r="AC58" s="18" t="b">
        <f t="shared" si="3"/>
        <v>0</v>
      </c>
      <c r="AD58" s="18" t="str">
        <f t="shared" si="4"/>
        <v>PASS</v>
      </c>
      <c r="AE58" s="18" t="str">
        <f t="shared" si="5"/>
        <v>PASS</v>
      </c>
      <c r="AF58" s="18" t="str">
        <f t="shared" si="6"/>
        <v>PASS</v>
      </c>
      <c r="AG58" s="18" t="str">
        <f t="shared" si="7"/>
        <v>Not complex</v>
      </c>
      <c r="AH58" s="16"/>
    </row>
    <row r="59">
      <c r="A59" s="1" t="s">
        <v>33</v>
      </c>
      <c r="B59" s="1" t="s">
        <v>204</v>
      </c>
      <c r="C59" s="1">
        <v>2.08248388E8</v>
      </c>
      <c r="D59" s="1" t="s">
        <v>50</v>
      </c>
      <c r="E59" s="1" t="s">
        <v>59</v>
      </c>
      <c r="F59" s="1" t="s">
        <v>368</v>
      </c>
      <c r="G59" s="1" t="s">
        <v>369</v>
      </c>
      <c r="H59" s="1" t="s">
        <v>370</v>
      </c>
      <c r="I59" s="1" t="s">
        <v>371</v>
      </c>
      <c r="J59" s="1" t="s">
        <v>40</v>
      </c>
      <c r="K59" s="1">
        <v>2.08248388E8</v>
      </c>
      <c r="L59" s="1">
        <v>2.08248388E8</v>
      </c>
      <c r="M59" s="1" t="s">
        <v>50</v>
      </c>
      <c r="N59" s="1" t="s">
        <v>59</v>
      </c>
      <c r="O59" s="1" t="s">
        <v>372</v>
      </c>
      <c r="P59" s="1" t="s">
        <v>373</v>
      </c>
      <c r="Q59" s="1" t="b">
        <v>1</v>
      </c>
      <c r="R59" s="1">
        <v>0.152</v>
      </c>
      <c r="S59" s="1" t="s">
        <v>373</v>
      </c>
      <c r="T59" s="1" t="b">
        <v>1</v>
      </c>
      <c r="U59" s="1">
        <v>0.128</v>
      </c>
      <c r="V59" s="1" t="s">
        <v>373</v>
      </c>
      <c r="W59" s="1" t="b">
        <v>1</v>
      </c>
      <c r="X59" s="1">
        <v>0.144</v>
      </c>
      <c r="Y59" s="1" t="b">
        <v>1</v>
      </c>
      <c r="Z59" s="16"/>
      <c r="AA59" s="18" t="b">
        <f t="shared" si="1"/>
        <v>0</v>
      </c>
      <c r="AB59" s="18" t="b">
        <f t="shared" si="2"/>
        <v>0</v>
      </c>
      <c r="AC59" s="18" t="b">
        <f t="shared" si="3"/>
        <v>0</v>
      </c>
      <c r="AD59" s="18" t="str">
        <f t="shared" si="4"/>
        <v>PASS</v>
      </c>
      <c r="AE59" s="18" t="str">
        <f t="shared" si="5"/>
        <v>PASS</v>
      </c>
      <c r="AF59" s="18" t="str">
        <f t="shared" si="6"/>
        <v>PASS</v>
      </c>
      <c r="AG59" s="18" t="str">
        <f t="shared" si="7"/>
        <v>Not complex</v>
      </c>
      <c r="AH59" s="16"/>
    </row>
    <row r="60">
      <c r="A60" s="1" t="s">
        <v>33</v>
      </c>
      <c r="B60" s="1" t="s">
        <v>295</v>
      </c>
      <c r="C60" s="1">
        <v>1.79199088E8</v>
      </c>
      <c r="D60" s="1" t="s">
        <v>35</v>
      </c>
      <c r="E60" s="1" t="s">
        <v>36</v>
      </c>
      <c r="F60" s="1" t="s">
        <v>374</v>
      </c>
      <c r="G60" s="1" t="s">
        <v>375</v>
      </c>
      <c r="H60" s="1" t="s">
        <v>376</v>
      </c>
      <c r="I60" s="1" t="s">
        <v>377</v>
      </c>
      <c r="J60" s="1" t="s">
        <v>40</v>
      </c>
      <c r="K60" s="1">
        <v>1.79199088E8</v>
      </c>
      <c r="L60" s="1">
        <v>1.79199088E8</v>
      </c>
      <c r="M60" s="1" t="s">
        <v>35</v>
      </c>
      <c r="N60" s="1" t="s">
        <v>36</v>
      </c>
      <c r="O60" s="1" t="s">
        <v>378</v>
      </c>
      <c r="P60" s="1" t="s">
        <v>379</v>
      </c>
      <c r="Q60" s="1" t="b">
        <v>1</v>
      </c>
      <c r="R60" s="1">
        <v>0.186</v>
      </c>
      <c r="S60" s="1" t="s">
        <v>379</v>
      </c>
      <c r="T60" s="1" t="b">
        <v>1</v>
      </c>
      <c r="U60" s="1">
        <v>0.136</v>
      </c>
      <c r="V60" s="1" t="s">
        <v>379</v>
      </c>
      <c r="W60" s="1" t="b">
        <v>1</v>
      </c>
      <c r="X60" s="1">
        <v>0.166</v>
      </c>
      <c r="Y60" s="1" t="b">
        <v>1</v>
      </c>
      <c r="Z60" s="16"/>
      <c r="AA60" s="18" t="b">
        <f t="shared" si="1"/>
        <v>0</v>
      </c>
      <c r="AB60" s="18" t="b">
        <f t="shared" si="2"/>
        <v>0</v>
      </c>
      <c r="AC60" s="18" t="b">
        <f t="shared" si="3"/>
        <v>0</v>
      </c>
      <c r="AD60" s="18" t="str">
        <f t="shared" si="4"/>
        <v>PASS</v>
      </c>
      <c r="AE60" s="18" t="str">
        <f t="shared" si="5"/>
        <v>PASS</v>
      </c>
      <c r="AF60" s="18" t="str">
        <f t="shared" si="6"/>
        <v>PASS</v>
      </c>
      <c r="AG60" s="18" t="str">
        <f t="shared" si="7"/>
        <v>Not complex</v>
      </c>
      <c r="AH60" s="16"/>
    </row>
    <row r="61">
      <c r="A61" s="1" t="s">
        <v>33</v>
      </c>
      <c r="B61" s="1" t="s">
        <v>104</v>
      </c>
      <c r="C61" s="1">
        <v>4.9028129E7</v>
      </c>
      <c r="D61" s="1" t="s">
        <v>50</v>
      </c>
      <c r="E61" s="1" t="s">
        <v>59</v>
      </c>
      <c r="F61" s="1" t="s">
        <v>380</v>
      </c>
      <c r="G61" s="1" t="s">
        <v>381</v>
      </c>
      <c r="H61" s="1" t="s">
        <v>382</v>
      </c>
      <c r="I61" s="1" t="s">
        <v>383</v>
      </c>
      <c r="J61" s="1" t="s">
        <v>40</v>
      </c>
      <c r="K61" s="1">
        <v>4.9028129E7</v>
      </c>
      <c r="L61" s="1">
        <v>4.9028129E7</v>
      </c>
      <c r="M61" s="1" t="s">
        <v>50</v>
      </c>
      <c r="N61" s="1" t="s">
        <v>59</v>
      </c>
      <c r="O61" s="1" t="s">
        <v>384</v>
      </c>
      <c r="Q61" s="1" t="b">
        <v>0</v>
      </c>
      <c r="R61" s="1">
        <v>0.152</v>
      </c>
      <c r="T61" s="1" t="b">
        <v>0</v>
      </c>
      <c r="U61" s="1">
        <v>0.133</v>
      </c>
      <c r="W61" s="1" t="b">
        <v>0</v>
      </c>
      <c r="X61" s="1">
        <v>0.133</v>
      </c>
      <c r="Y61" s="1" t="b">
        <v>1</v>
      </c>
      <c r="Z61" s="16"/>
      <c r="AA61" s="18" t="b">
        <f t="shared" si="1"/>
        <v>0</v>
      </c>
      <c r="AB61" s="18" t="b">
        <f t="shared" si="2"/>
        <v>0</v>
      </c>
      <c r="AC61" s="18" t="b">
        <f t="shared" si="3"/>
        <v>0</v>
      </c>
      <c r="AD61" s="18" t="str">
        <f t="shared" si="4"/>
        <v/>
      </c>
      <c r="AE61" s="18" t="str">
        <f t="shared" si="5"/>
        <v/>
      </c>
      <c r="AF61" s="18" t="str">
        <f t="shared" si="6"/>
        <v/>
      </c>
      <c r="AG61" s="18" t="str">
        <f t="shared" si="7"/>
        <v>Not complex</v>
      </c>
      <c r="AH61" s="16"/>
    </row>
    <row r="62">
      <c r="A62" s="1" t="s">
        <v>33</v>
      </c>
      <c r="B62" s="1" t="s">
        <v>104</v>
      </c>
      <c r="C62" s="1">
        <v>6.8828812E7</v>
      </c>
      <c r="D62" s="1" t="s">
        <v>50</v>
      </c>
      <c r="E62" s="1" t="s">
        <v>59</v>
      </c>
      <c r="F62" s="1" t="s">
        <v>385</v>
      </c>
      <c r="G62" s="1" t="s">
        <v>386</v>
      </c>
      <c r="H62" s="1" t="s">
        <v>387</v>
      </c>
      <c r="I62" s="1" t="s">
        <v>388</v>
      </c>
      <c r="J62" s="1" t="s">
        <v>40</v>
      </c>
      <c r="K62" s="1">
        <v>6.8828812E7</v>
      </c>
      <c r="L62" s="1">
        <v>6.8828812E7</v>
      </c>
      <c r="M62" s="1" t="s">
        <v>50</v>
      </c>
      <c r="N62" s="1" t="s">
        <v>59</v>
      </c>
      <c r="O62" s="1" t="s">
        <v>389</v>
      </c>
      <c r="Q62" s="1" t="b">
        <v>0</v>
      </c>
      <c r="R62" s="1">
        <v>0.155</v>
      </c>
      <c r="T62" s="1" t="b">
        <v>0</v>
      </c>
      <c r="U62" s="1">
        <v>0.134</v>
      </c>
      <c r="W62" s="1" t="b">
        <v>0</v>
      </c>
      <c r="X62" s="1">
        <v>0.141</v>
      </c>
      <c r="Y62" s="1" t="b">
        <v>1</v>
      </c>
      <c r="Z62" s="16"/>
      <c r="AA62" s="18" t="b">
        <f t="shared" si="1"/>
        <v>0</v>
      </c>
      <c r="AB62" s="18" t="b">
        <f t="shared" si="2"/>
        <v>0</v>
      </c>
      <c r="AC62" s="18" t="b">
        <f t="shared" si="3"/>
        <v>0</v>
      </c>
      <c r="AD62" s="18" t="str">
        <f t="shared" si="4"/>
        <v/>
      </c>
      <c r="AE62" s="18" t="str">
        <f t="shared" si="5"/>
        <v/>
      </c>
      <c r="AF62" s="18" t="str">
        <f t="shared" si="6"/>
        <v/>
      </c>
      <c r="AG62" s="18" t="str">
        <f t="shared" si="7"/>
        <v>Not complex</v>
      </c>
      <c r="AH62" s="16"/>
    </row>
    <row r="63">
      <c r="A63" s="1" t="s">
        <v>33</v>
      </c>
      <c r="B63" s="1" t="s">
        <v>119</v>
      </c>
      <c r="C63" s="1">
        <v>7673803.0</v>
      </c>
      <c r="D63" s="1" t="s">
        <v>35</v>
      </c>
      <c r="E63" s="1" t="s">
        <v>36</v>
      </c>
      <c r="F63" s="1" t="s">
        <v>121</v>
      </c>
      <c r="G63" s="1" t="s">
        <v>122</v>
      </c>
      <c r="H63" s="1" t="s">
        <v>390</v>
      </c>
      <c r="I63" s="1" t="s">
        <v>391</v>
      </c>
      <c r="J63" s="1" t="s">
        <v>40</v>
      </c>
      <c r="K63" s="1">
        <v>7673803.0</v>
      </c>
      <c r="L63" s="1">
        <v>7673803.0</v>
      </c>
      <c r="M63" s="1" t="s">
        <v>35</v>
      </c>
      <c r="N63" s="1" t="s">
        <v>36</v>
      </c>
      <c r="O63" s="1" t="s">
        <v>392</v>
      </c>
      <c r="P63" s="1" t="s">
        <v>393</v>
      </c>
      <c r="Q63" s="1" t="b">
        <v>1</v>
      </c>
      <c r="R63" s="1">
        <v>0.158</v>
      </c>
      <c r="S63" s="1" t="s">
        <v>393</v>
      </c>
      <c r="T63" s="1" t="b">
        <v>1</v>
      </c>
      <c r="U63" s="1">
        <v>0.157</v>
      </c>
      <c r="V63" s="1" t="s">
        <v>393</v>
      </c>
      <c r="W63" s="1" t="b">
        <v>1</v>
      </c>
      <c r="X63" s="1">
        <v>0.15</v>
      </c>
      <c r="Y63" s="1" t="b">
        <v>1</v>
      </c>
      <c r="Z63" s="16"/>
      <c r="AA63" s="18" t="b">
        <f t="shared" si="1"/>
        <v>0</v>
      </c>
      <c r="AB63" s="18" t="b">
        <f t="shared" si="2"/>
        <v>0</v>
      </c>
      <c r="AC63" s="18" t="b">
        <f t="shared" si="3"/>
        <v>0</v>
      </c>
      <c r="AD63" s="18" t="str">
        <f t="shared" si="4"/>
        <v>PASS</v>
      </c>
      <c r="AE63" s="18" t="str">
        <f t="shared" si="5"/>
        <v>PASS</v>
      </c>
      <c r="AF63" s="18" t="str">
        <f t="shared" si="6"/>
        <v>PASS</v>
      </c>
      <c r="AG63" s="18" t="str">
        <f t="shared" si="7"/>
        <v>Not complex</v>
      </c>
      <c r="AH63" s="16"/>
    </row>
    <row r="64">
      <c r="A64" s="1" t="s">
        <v>33</v>
      </c>
      <c r="B64" s="1" t="s">
        <v>119</v>
      </c>
      <c r="C64" s="1">
        <v>7674894.0</v>
      </c>
      <c r="D64" s="1" t="s">
        <v>35</v>
      </c>
      <c r="E64" s="1" t="s">
        <v>36</v>
      </c>
      <c r="F64" s="1" t="s">
        <v>121</v>
      </c>
      <c r="G64" s="1" t="s">
        <v>122</v>
      </c>
      <c r="H64" s="1" t="s">
        <v>394</v>
      </c>
      <c r="I64" s="1" t="s">
        <v>395</v>
      </c>
      <c r="J64" s="1" t="s">
        <v>40</v>
      </c>
      <c r="K64" s="1">
        <v>7674894.0</v>
      </c>
      <c r="L64" s="1">
        <v>7674894.0</v>
      </c>
      <c r="M64" s="1" t="s">
        <v>35</v>
      </c>
      <c r="N64" s="1" t="s">
        <v>36</v>
      </c>
      <c r="O64" s="1" t="s">
        <v>396</v>
      </c>
      <c r="P64" s="1" t="s">
        <v>127</v>
      </c>
      <c r="Q64" s="1" t="b">
        <v>1</v>
      </c>
      <c r="R64" s="1">
        <v>0.16</v>
      </c>
      <c r="S64" s="1" t="s">
        <v>127</v>
      </c>
      <c r="T64" s="1" t="b">
        <v>1</v>
      </c>
      <c r="U64" s="1">
        <v>0.145</v>
      </c>
      <c r="V64" s="1" t="s">
        <v>127</v>
      </c>
      <c r="W64" s="1" t="b">
        <v>1</v>
      </c>
      <c r="X64" s="1">
        <v>0.166</v>
      </c>
      <c r="Y64" s="1" t="b">
        <v>1</v>
      </c>
      <c r="Z64" s="16"/>
      <c r="AA64" s="18" t="b">
        <f t="shared" si="1"/>
        <v>0</v>
      </c>
      <c r="AB64" s="18" t="b">
        <f t="shared" si="2"/>
        <v>0</v>
      </c>
      <c r="AC64" s="18" t="b">
        <f t="shared" si="3"/>
        <v>0</v>
      </c>
      <c r="AD64" s="18" t="str">
        <f t="shared" si="4"/>
        <v>PASS</v>
      </c>
      <c r="AE64" s="18" t="str">
        <f t="shared" si="5"/>
        <v>PASS</v>
      </c>
      <c r="AF64" s="18" t="str">
        <f t="shared" si="6"/>
        <v>PASS</v>
      </c>
      <c r="AG64" s="18" t="str">
        <f t="shared" si="7"/>
        <v>Not complex</v>
      </c>
      <c r="AH64" s="16"/>
    </row>
    <row r="65">
      <c r="A65" s="1" t="s">
        <v>33</v>
      </c>
      <c r="B65" s="1" t="s">
        <v>239</v>
      </c>
      <c r="C65" s="1">
        <v>4.2287605E7</v>
      </c>
      <c r="D65" s="1" t="s">
        <v>50</v>
      </c>
      <c r="E65" s="1" t="s">
        <v>59</v>
      </c>
      <c r="F65" s="1" t="s">
        <v>397</v>
      </c>
      <c r="G65" s="1" t="s">
        <v>398</v>
      </c>
      <c r="H65" s="1" t="s">
        <v>399</v>
      </c>
      <c r="I65" s="1" t="s">
        <v>400</v>
      </c>
      <c r="J65" s="1" t="s">
        <v>40</v>
      </c>
      <c r="K65" s="1">
        <v>4.2287605E7</v>
      </c>
      <c r="L65" s="1">
        <v>4.2287605E7</v>
      </c>
      <c r="M65" s="1" t="s">
        <v>50</v>
      </c>
      <c r="N65" s="1" t="s">
        <v>59</v>
      </c>
      <c r="O65" s="1" t="s">
        <v>401</v>
      </c>
      <c r="P65" s="1" t="s">
        <v>402</v>
      </c>
      <c r="Q65" s="1" t="b">
        <v>1</v>
      </c>
      <c r="R65" s="1">
        <v>0.158</v>
      </c>
      <c r="S65" s="1" t="s">
        <v>402</v>
      </c>
      <c r="T65" s="1" t="b">
        <v>1</v>
      </c>
      <c r="U65" s="1">
        <v>0.158</v>
      </c>
      <c r="V65" s="1" t="s">
        <v>402</v>
      </c>
      <c r="W65" s="1" t="b">
        <v>1</v>
      </c>
      <c r="X65" s="1">
        <v>0.153</v>
      </c>
      <c r="Y65" s="1" t="b">
        <v>1</v>
      </c>
      <c r="Z65" s="16"/>
      <c r="AA65" s="18" t="b">
        <f t="shared" si="1"/>
        <v>0</v>
      </c>
      <c r="AB65" s="18" t="b">
        <f t="shared" si="2"/>
        <v>0</v>
      </c>
      <c r="AC65" s="18" t="b">
        <f t="shared" si="3"/>
        <v>0</v>
      </c>
      <c r="AD65" s="18" t="str">
        <f t="shared" si="4"/>
        <v>PASS</v>
      </c>
      <c r="AE65" s="18" t="str">
        <f t="shared" si="5"/>
        <v>PASS</v>
      </c>
      <c r="AF65" s="18" t="str">
        <f t="shared" si="6"/>
        <v>PASS</v>
      </c>
      <c r="AG65" s="18" t="str">
        <f t="shared" si="7"/>
        <v>Not complex</v>
      </c>
      <c r="AH65" s="16"/>
    </row>
    <row r="66">
      <c r="A66" s="1" t="s">
        <v>88</v>
      </c>
      <c r="B66" s="1" t="s">
        <v>58</v>
      </c>
      <c r="C66" s="1">
        <v>7.7684181E7</v>
      </c>
      <c r="D66" s="1" t="s">
        <v>403</v>
      </c>
      <c r="E66" s="1" t="s">
        <v>35</v>
      </c>
      <c r="F66" s="1" t="s">
        <v>128</v>
      </c>
      <c r="G66" s="1" t="s">
        <v>129</v>
      </c>
      <c r="H66" s="1" t="s">
        <v>404</v>
      </c>
      <c r="I66" s="1" t="s">
        <v>405</v>
      </c>
      <c r="J66" s="1" t="s">
        <v>40</v>
      </c>
      <c r="K66" s="1">
        <v>7.7684182E7</v>
      </c>
      <c r="L66" s="1">
        <v>7.7684182E7</v>
      </c>
      <c r="M66" s="1" t="s">
        <v>59</v>
      </c>
      <c r="N66" s="1" t="s">
        <v>94</v>
      </c>
      <c r="O66" s="1" t="s">
        <v>406</v>
      </c>
      <c r="P66" s="1" t="s">
        <v>267</v>
      </c>
      <c r="Q66" s="1" t="b">
        <v>1</v>
      </c>
      <c r="R66" s="1">
        <v>0.157</v>
      </c>
      <c r="S66" s="1" t="s">
        <v>267</v>
      </c>
      <c r="T66" s="1" t="b">
        <v>1</v>
      </c>
      <c r="U66" s="1">
        <v>0.14</v>
      </c>
      <c r="V66" s="1" t="s">
        <v>267</v>
      </c>
      <c r="W66" s="1" t="b">
        <v>1</v>
      </c>
      <c r="X66" s="1">
        <v>0.141</v>
      </c>
      <c r="Y66" s="1" t="b">
        <v>1</v>
      </c>
      <c r="Z66" s="16"/>
      <c r="AA66" s="18" t="b">
        <f t="shared" si="1"/>
        <v>0</v>
      </c>
      <c r="AB66" s="18" t="b">
        <f t="shared" si="2"/>
        <v>0</v>
      </c>
      <c r="AC66" s="18" t="b">
        <f t="shared" si="3"/>
        <v>0</v>
      </c>
      <c r="AD66" s="18" t="str">
        <f t="shared" si="4"/>
        <v>PASS</v>
      </c>
      <c r="AE66" s="18" t="str">
        <f t="shared" si="5"/>
        <v>PASS</v>
      </c>
      <c r="AF66" s="18" t="str">
        <f t="shared" si="6"/>
        <v>PASS</v>
      </c>
      <c r="AG66" s="18" t="str">
        <f t="shared" si="7"/>
        <v>Not complex</v>
      </c>
      <c r="AH66" s="16"/>
    </row>
    <row r="67">
      <c r="A67" s="1" t="s">
        <v>33</v>
      </c>
      <c r="B67" s="1" t="s">
        <v>147</v>
      </c>
      <c r="C67" s="1">
        <v>5.4725964E7</v>
      </c>
      <c r="D67" s="1" t="s">
        <v>36</v>
      </c>
      <c r="E67" s="1" t="s">
        <v>50</v>
      </c>
      <c r="F67" s="1" t="s">
        <v>407</v>
      </c>
      <c r="G67" s="1" t="s">
        <v>408</v>
      </c>
      <c r="H67" s="1" t="s">
        <v>409</v>
      </c>
      <c r="I67" s="1" t="s">
        <v>410</v>
      </c>
      <c r="J67" s="1" t="s">
        <v>40</v>
      </c>
      <c r="K67" s="1">
        <v>5.4725964E7</v>
      </c>
      <c r="L67" s="1">
        <v>5.4725964E7</v>
      </c>
      <c r="M67" s="1" t="s">
        <v>36</v>
      </c>
      <c r="N67" s="1" t="s">
        <v>50</v>
      </c>
      <c r="O67" s="1" t="s">
        <v>411</v>
      </c>
      <c r="Q67" s="1" t="b">
        <v>0</v>
      </c>
      <c r="R67" s="1">
        <v>0.156</v>
      </c>
      <c r="T67" s="1" t="b">
        <v>0</v>
      </c>
      <c r="U67" s="1">
        <v>0.143</v>
      </c>
      <c r="W67" s="1" t="b">
        <v>0</v>
      </c>
      <c r="X67" s="1">
        <v>0.132</v>
      </c>
      <c r="Y67" s="1" t="b">
        <v>1</v>
      </c>
      <c r="Z67" s="16"/>
      <c r="AA67" s="18" t="b">
        <f t="shared" si="1"/>
        <v>0</v>
      </c>
      <c r="AB67" s="18" t="b">
        <f t="shared" si="2"/>
        <v>0</v>
      </c>
      <c r="AC67" s="18" t="b">
        <f t="shared" si="3"/>
        <v>0</v>
      </c>
      <c r="AD67" s="18" t="str">
        <f t="shared" si="4"/>
        <v/>
      </c>
      <c r="AE67" s="18" t="str">
        <f t="shared" si="5"/>
        <v/>
      </c>
      <c r="AF67" s="18" t="str">
        <f t="shared" si="6"/>
        <v/>
      </c>
      <c r="AG67" s="18" t="str">
        <f t="shared" si="7"/>
        <v>Not complex</v>
      </c>
      <c r="AH67" s="16"/>
    </row>
    <row r="68">
      <c r="A68" s="1" t="s">
        <v>33</v>
      </c>
      <c r="B68" s="1" t="s">
        <v>34</v>
      </c>
      <c r="C68" s="1">
        <v>1295135.0</v>
      </c>
      <c r="D68" s="1" t="s">
        <v>35</v>
      </c>
      <c r="E68" s="1" t="s">
        <v>36</v>
      </c>
      <c r="F68" s="1" t="s">
        <v>37</v>
      </c>
      <c r="G68" s="1" t="s">
        <v>38</v>
      </c>
      <c r="H68" s="1" t="s">
        <v>412</v>
      </c>
      <c r="I68" s="1" t="s">
        <v>412</v>
      </c>
      <c r="J68" s="1" t="s">
        <v>40</v>
      </c>
      <c r="K68" s="1">
        <v>1295135.0</v>
      </c>
      <c r="L68" s="1">
        <v>1295135.0</v>
      </c>
      <c r="M68" s="1" t="s">
        <v>35</v>
      </c>
      <c r="N68" s="1" t="s">
        <v>36</v>
      </c>
      <c r="O68" s="1" t="s">
        <v>413</v>
      </c>
      <c r="P68" s="1" t="s">
        <v>42</v>
      </c>
      <c r="Q68" s="1" t="b">
        <v>1</v>
      </c>
      <c r="R68" s="1">
        <v>0.148</v>
      </c>
      <c r="T68" s="1" t="b">
        <v>0</v>
      </c>
      <c r="U68" s="1">
        <v>0.142</v>
      </c>
      <c r="V68" s="1" t="s">
        <v>42</v>
      </c>
      <c r="W68" s="1" t="b">
        <v>1</v>
      </c>
      <c r="X68" s="1">
        <v>0.144</v>
      </c>
      <c r="Y68" s="1" t="b">
        <v>1</v>
      </c>
      <c r="Z68" s="16"/>
      <c r="AA68" s="18" t="b">
        <f t="shared" si="1"/>
        <v>1</v>
      </c>
      <c r="AB68" s="18" t="b">
        <f t="shared" si="2"/>
        <v>0</v>
      </c>
      <c r="AC68" s="18" t="b">
        <f t="shared" si="3"/>
        <v>1</v>
      </c>
      <c r="AD68" s="18" t="str">
        <f t="shared" si="4"/>
        <v>PASS</v>
      </c>
      <c r="AE68" s="18" t="str">
        <f t="shared" si="5"/>
        <v/>
      </c>
      <c r="AF68" s="18" t="str">
        <f t="shared" si="6"/>
        <v>PASS</v>
      </c>
      <c r="AG68" s="18" t="str">
        <f t="shared" si="7"/>
        <v>Not complex</v>
      </c>
      <c r="AH68" s="16"/>
    </row>
    <row r="69">
      <c r="A69" s="1" t="s">
        <v>88</v>
      </c>
      <c r="B69" s="1" t="s">
        <v>77</v>
      </c>
      <c r="C69" s="1">
        <v>8.7864501E7</v>
      </c>
      <c r="D69" s="1" t="s">
        <v>414</v>
      </c>
      <c r="E69" s="1" t="s">
        <v>35</v>
      </c>
      <c r="F69" s="1" t="s">
        <v>224</v>
      </c>
      <c r="G69" s="1" t="s">
        <v>225</v>
      </c>
      <c r="H69" s="1" t="s">
        <v>415</v>
      </c>
      <c r="I69" s="1" t="s">
        <v>416</v>
      </c>
      <c r="J69" s="1" t="s">
        <v>40</v>
      </c>
      <c r="K69" s="1">
        <v>8.7864502E7</v>
      </c>
      <c r="L69" s="1">
        <v>8.7864502E7</v>
      </c>
      <c r="M69" s="1" t="s">
        <v>36</v>
      </c>
      <c r="N69" s="1" t="s">
        <v>94</v>
      </c>
      <c r="O69" s="1" t="s">
        <v>417</v>
      </c>
      <c r="P69" s="1" t="s">
        <v>229</v>
      </c>
      <c r="Q69" s="1" t="b">
        <v>1</v>
      </c>
      <c r="R69" s="1">
        <v>0.156</v>
      </c>
      <c r="S69" s="1" t="s">
        <v>229</v>
      </c>
      <c r="T69" s="1" t="b">
        <v>1</v>
      </c>
      <c r="U69" s="1">
        <v>0.15</v>
      </c>
      <c r="V69" s="1" t="s">
        <v>229</v>
      </c>
      <c r="W69" s="1" t="b">
        <v>1</v>
      </c>
      <c r="X69" s="1">
        <v>0.131</v>
      </c>
      <c r="Y69" s="1" t="b">
        <v>1</v>
      </c>
      <c r="Z69" s="16"/>
      <c r="AA69" s="18" t="b">
        <f t="shared" si="1"/>
        <v>0</v>
      </c>
      <c r="AB69" s="18" t="b">
        <f t="shared" si="2"/>
        <v>0</v>
      </c>
      <c r="AC69" s="18" t="b">
        <f t="shared" si="3"/>
        <v>0</v>
      </c>
      <c r="AD69" s="18" t="str">
        <f t="shared" si="4"/>
        <v>PASS</v>
      </c>
      <c r="AE69" s="18" t="str">
        <f t="shared" si="5"/>
        <v>PASS</v>
      </c>
      <c r="AF69" s="18" t="str">
        <f t="shared" si="6"/>
        <v>PASS</v>
      </c>
      <c r="AG69" s="18" t="str">
        <f t="shared" si="7"/>
        <v>Not complex</v>
      </c>
      <c r="AH69" s="16"/>
    </row>
    <row r="70">
      <c r="A70" s="1" t="s">
        <v>88</v>
      </c>
      <c r="B70" s="1" t="s">
        <v>275</v>
      </c>
      <c r="C70" s="1">
        <v>1.08229189E8</v>
      </c>
      <c r="D70" s="1" t="s">
        <v>418</v>
      </c>
      <c r="E70" s="1" t="s">
        <v>36</v>
      </c>
      <c r="F70" s="1" t="s">
        <v>276</v>
      </c>
      <c r="G70" s="1" t="s">
        <v>277</v>
      </c>
      <c r="H70" s="1" t="s">
        <v>419</v>
      </c>
      <c r="I70" s="1" t="s">
        <v>420</v>
      </c>
      <c r="J70" s="1" t="s">
        <v>40</v>
      </c>
      <c r="K70" s="1">
        <v>1.0822919E8</v>
      </c>
      <c r="L70" s="1">
        <v>1.08229191E8</v>
      </c>
      <c r="M70" s="1" t="s">
        <v>421</v>
      </c>
      <c r="N70" s="1" t="s">
        <v>94</v>
      </c>
      <c r="O70" s="1" t="s">
        <v>422</v>
      </c>
      <c r="P70" s="1" t="s">
        <v>423</v>
      </c>
      <c r="Q70" s="1" t="b">
        <v>1</v>
      </c>
      <c r="R70" s="1">
        <v>0.198</v>
      </c>
      <c r="S70" s="1" t="s">
        <v>423</v>
      </c>
      <c r="T70" s="1" t="b">
        <v>1</v>
      </c>
      <c r="U70" s="1">
        <v>0.12</v>
      </c>
      <c r="V70" s="1" t="s">
        <v>423</v>
      </c>
      <c r="W70" s="1" t="b">
        <v>1</v>
      </c>
      <c r="X70" s="1">
        <v>0.13</v>
      </c>
      <c r="Y70" s="1" t="b">
        <v>0</v>
      </c>
      <c r="Z70" s="16"/>
      <c r="AA70" s="18" t="b">
        <f t="shared" si="1"/>
        <v>0</v>
      </c>
      <c r="AB70" s="18" t="b">
        <f t="shared" si="2"/>
        <v>0</v>
      </c>
      <c r="AC70" s="18" t="b">
        <f t="shared" si="3"/>
        <v>0</v>
      </c>
      <c r="AD70" s="18" t="str">
        <f t="shared" si="4"/>
        <v>PASS</v>
      </c>
      <c r="AE70" s="18" t="str">
        <f t="shared" si="5"/>
        <v>PASS</v>
      </c>
      <c r="AF70" s="18" t="str">
        <f t="shared" si="6"/>
        <v>PASS</v>
      </c>
      <c r="AG70" s="18" t="b">
        <f t="shared" si="7"/>
        <v>1</v>
      </c>
      <c r="AH70" s="16"/>
    </row>
    <row r="71">
      <c r="A71" s="1" t="s">
        <v>33</v>
      </c>
      <c r="B71" s="1" t="s">
        <v>204</v>
      </c>
      <c r="C71" s="1">
        <v>4.7478318E7</v>
      </c>
      <c r="D71" s="1" t="s">
        <v>35</v>
      </c>
      <c r="E71" s="1" t="s">
        <v>36</v>
      </c>
      <c r="F71" s="1" t="s">
        <v>356</v>
      </c>
      <c r="G71" s="1" t="s">
        <v>357</v>
      </c>
      <c r="H71" s="1" t="s">
        <v>424</v>
      </c>
      <c r="I71" s="1" t="s">
        <v>425</v>
      </c>
      <c r="J71" s="1" t="s">
        <v>40</v>
      </c>
      <c r="K71" s="1">
        <v>4.7478318E7</v>
      </c>
      <c r="L71" s="1">
        <v>4.7478318E7</v>
      </c>
      <c r="M71" s="1" t="s">
        <v>35</v>
      </c>
      <c r="N71" s="1" t="s">
        <v>36</v>
      </c>
      <c r="O71" s="1" t="s">
        <v>426</v>
      </c>
      <c r="Q71" s="1" t="b">
        <v>0</v>
      </c>
      <c r="R71" s="1">
        <v>0.162</v>
      </c>
      <c r="T71" s="1" t="b">
        <v>0</v>
      </c>
      <c r="U71" s="1">
        <v>0.14</v>
      </c>
      <c r="W71" s="1" t="b">
        <v>0</v>
      </c>
      <c r="X71" s="1">
        <v>0.124</v>
      </c>
      <c r="Y71" s="1" t="b">
        <v>1</v>
      </c>
      <c r="Z71" s="16"/>
      <c r="AA71" s="18" t="b">
        <f t="shared" si="1"/>
        <v>0</v>
      </c>
      <c r="AB71" s="18" t="b">
        <f t="shared" si="2"/>
        <v>0</v>
      </c>
      <c r="AC71" s="18" t="b">
        <f t="shared" si="3"/>
        <v>0</v>
      </c>
      <c r="AD71" s="18" t="str">
        <f t="shared" si="4"/>
        <v/>
      </c>
      <c r="AE71" s="18" t="str">
        <f t="shared" si="5"/>
        <v/>
      </c>
      <c r="AF71" s="18" t="str">
        <f t="shared" si="6"/>
        <v/>
      </c>
      <c r="AG71" s="18" t="str">
        <f t="shared" si="7"/>
        <v>Not complex</v>
      </c>
      <c r="AH71" s="16"/>
    </row>
    <row r="72">
      <c r="A72" s="1" t="s">
        <v>33</v>
      </c>
      <c r="B72" s="1" t="s">
        <v>295</v>
      </c>
      <c r="C72" s="1">
        <v>1.260928E7</v>
      </c>
      <c r="D72" s="1" t="s">
        <v>35</v>
      </c>
      <c r="E72" s="1" t="s">
        <v>36</v>
      </c>
      <c r="F72" s="1" t="s">
        <v>427</v>
      </c>
      <c r="G72" s="1" t="s">
        <v>428</v>
      </c>
      <c r="H72" s="1" t="s">
        <v>429</v>
      </c>
      <c r="I72" s="1" t="s">
        <v>430</v>
      </c>
      <c r="J72" s="1" t="s">
        <v>40</v>
      </c>
      <c r="K72" s="1">
        <v>1.260928E7</v>
      </c>
      <c r="L72" s="1">
        <v>1.260928E7</v>
      </c>
      <c r="M72" s="1" t="s">
        <v>35</v>
      </c>
      <c r="N72" s="1" t="s">
        <v>36</v>
      </c>
      <c r="O72" s="1" t="s">
        <v>431</v>
      </c>
      <c r="Q72" s="1" t="b">
        <v>0</v>
      </c>
      <c r="R72" s="1">
        <v>0.157</v>
      </c>
      <c r="T72" s="1" t="b">
        <v>0</v>
      </c>
      <c r="U72" s="1">
        <v>0.13</v>
      </c>
      <c r="W72" s="1" t="b">
        <v>0</v>
      </c>
      <c r="X72" s="1">
        <v>0.158</v>
      </c>
      <c r="Y72" s="1" t="b">
        <v>1</v>
      </c>
      <c r="Z72" s="16"/>
      <c r="AA72" s="18" t="b">
        <f t="shared" si="1"/>
        <v>0</v>
      </c>
      <c r="AB72" s="18" t="b">
        <f t="shared" si="2"/>
        <v>0</v>
      </c>
      <c r="AC72" s="18" t="b">
        <f t="shared" si="3"/>
        <v>0</v>
      </c>
      <c r="AD72" s="18" t="str">
        <f t="shared" si="4"/>
        <v/>
      </c>
      <c r="AE72" s="18" t="str">
        <f t="shared" si="5"/>
        <v/>
      </c>
      <c r="AF72" s="18" t="str">
        <f t="shared" si="6"/>
        <v/>
      </c>
      <c r="AG72" s="18" t="str">
        <f t="shared" si="7"/>
        <v>Not complex</v>
      </c>
      <c r="AH72" s="16"/>
    </row>
    <row r="73">
      <c r="A73" s="1" t="s">
        <v>33</v>
      </c>
      <c r="B73" s="1" t="s">
        <v>295</v>
      </c>
      <c r="C73" s="1">
        <v>3.7048557E7</v>
      </c>
      <c r="D73" s="1" t="s">
        <v>36</v>
      </c>
      <c r="E73" s="1" t="s">
        <v>35</v>
      </c>
      <c r="F73" s="1" t="s">
        <v>432</v>
      </c>
      <c r="G73" s="1" t="s">
        <v>433</v>
      </c>
      <c r="H73" s="1" t="s">
        <v>434</v>
      </c>
      <c r="I73" s="1" t="s">
        <v>435</v>
      </c>
      <c r="J73" s="1" t="s">
        <v>40</v>
      </c>
      <c r="K73" s="1">
        <v>3.7048557E7</v>
      </c>
      <c r="L73" s="1">
        <v>3.7048557E7</v>
      </c>
      <c r="M73" s="1" t="s">
        <v>36</v>
      </c>
      <c r="N73" s="1" t="s">
        <v>35</v>
      </c>
      <c r="O73" s="1" t="s">
        <v>436</v>
      </c>
      <c r="Q73" s="1" t="b">
        <v>0</v>
      </c>
      <c r="R73" s="1">
        <v>0.159</v>
      </c>
      <c r="T73" s="1" t="b">
        <v>0</v>
      </c>
      <c r="U73" s="1">
        <v>0.127</v>
      </c>
      <c r="W73" s="1" t="b">
        <v>0</v>
      </c>
      <c r="X73" s="1">
        <v>0.136</v>
      </c>
      <c r="Y73" s="1" t="b">
        <v>1</v>
      </c>
      <c r="Z73" s="16"/>
      <c r="AA73" s="18" t="b">
        <f t="shared" si="1"/>
        <v>0</v>
      </c>
      <c r="AB73" s="18" t="b">
        <f t="shared" si="2"/>
        <v>0</v>
      </c>
      <c r="AC73" s="18" t="b">
        <f t="shared" si="3"/>
        <v>0</v>
      </c>
      <c r="AD73" s="18" t="str">
        <f t="shared" si="4"/>
        <v/>
      </c>
      <c r="AE73" s="18" t="str">
        <f t="shared" si="5"/>
        <v/>
      </c>
      <c r="AF73" s="18" t="str">
        <f t="shared" si="6"/>
        <v/>
      </c>
      <c r="AG73" s="18" t="str">
        <f t="shared" si="7"/>
        <v>Not complex</v>
      </c>
      <c r="AH73" s="16"/>
    </row>
    <row r="74">
      <c r="A74" s="1" t="s">
        <v>33</v>
      </c>
      <c r="B74" s="1" t="s">
        <v>34</v>
      </c>
      <c r="C74" s="1">
        <v>1.12780875E8</v>
      </c>
      <c r="D74" s="1" t="s">
        <v>50</v>
      </c>
      <c r="E74" s="1" t="s">
        <v>59</v>
      </c>
      <c r="F74" s="1" t="s">
        <v>437</v>
      </c>
      <c r="G74" s="1" t="s">
        <v>438</v>
      </c>
      <c r="H74" s="1" t="s">
        <v>439</v>
      </c>
      <c r="I74" s="1" t="s">
        <v>440</v>
      </c>
      <c r="J74" s="1" t="s">
        <v>40</v>
      </c>
      <c r="K74" s="1">
        <v>1.12780875E8</v>
      </c>
      <c r="L74" s="1">
        <v>1.12780875E8</v>
      </c>
      <c r="M74" s="1" t="s">
        <v>50</v>
      </c>
      <c r="N74" s="1" t="s">
        <v>59</v>
      </c>
      <c r="O74" s="1" t="s">
        <v>441</v>
      </c>
      <c r="Q74" s="1" t="b">
        <v>0</v>
      </c>
      <c r="R74" s="1">
        <v>0.159</v>
      </c>
      <c r="T74" s="1" t="b">
        <v>0</v>
      </c>
      <c r="U74" s="1">
        <v>0.132</v>
      </c>
      <c r="W74" s="1" t="b">
        <v>0</v>
      </c>
      <c r="X74" s="1">
        <v>0.147</v>
      </c>
      <c r="Y74" s="1" t="b">
        <v>1</v>
      </c>
      <c r="Z74" s="16"/>
      <c r="AA74" s="18" t="b">
        <f t="shared" si="1"/>
        <v>0</v>
      </c>
      <c r="AB74" s="18" t="b">
        <f t="shared" si="2"/>
        <v>0</v>
      </c>
      <c r="AC74" s="18" t="b">
        <f t="shared" si="3"/>
        <v>0</v>
      </c>
      <c r="AD74" s="18" t="str">
        <f t="shared" si="4"/>
        <v/>
      </c>
      <c r="AE74" s="18" t="str">
        <f t="shared" si="5"/>
        <v/>
      </c>
      <c r="AF74" s="18" t="str">
        <f t="shared" si="6"/>
        <v/>
      </c>
      <c r="AG74" s="18" t="str">
        <f t="shared" si="7"/>
        <v>Not complex</v>
      </c>
      <c r="AH74" s="16"/>
    </row>
    <row r="75">
      <c r="A75" s="1" t="s">
        <v>33</v>
      </c>
      <c r="B75" s="1" t="s">
        <v>97</v>
      </c>
      <c r="C75" s="1">
        <v>2938765.0</v>
      </c>
      <c r="D75" s="1" t="s">
        <v>50</v>
      </c>
      <c r="E75" s="1" t="s">
        <v>59</v>
      </c>
      <c r="F75" s="1" t="s">
        <v>98</v>
      </c>
      <c r="G75" s="1" t="s">
        <v>99</v>
      </c>
      <c r="H75" s="1" t="s">
        <v>442</v>
      </c>
      <c r="I75" s="1" t="s">
        <v>443</v>
      </c>
      <c r="J75" s="1" t="s">
        <v>40</v>
      </c>
      <c r="K75" s="1">
        <v>2938765.0</v>
      </c>
      <c r="L75" s="1">
        <v>2938765.0</v>
      </c>
      <c r="M75" s="1" t="s">
        <v>50</v>
      </c>
      <c r="N75" s="1" t="s">
        <v>59</v>
      </c>
      <c r="O75" s="1" t="s">
        <v>444</v>
      </c>
      <c r="Q75" s="1" t="b">
        <v>0</v>
      </c>
      <c r="R75" s="1">
        <v>0.156</v>
      </c>
      <c r="T75" s="1" t="b">
        <v>0</v>
      </c>
      <c r="U75" s="1">
        <v>0.123</v>
      </c>
      <c r="W75" s="1" t="b">
        <v>0</v>
      </c>
      <c r="X75" s="1">
        <v>0.142</v>
      </c>
      <c r="Y75" s="1" t="b">
        <v>1</v>
      </c>
      <c r="Z75" s="16"/>
      <c r="AA75" s="18" t="b">
        <f t="shared" si="1"/>
        <v>0</v>
      </c>
      <c r="AB75" s="18" t="b">
        <f t="shared" si="2"/>
        <v>0</v>
      </c>
      <c r="AC75" s="18" t="b">
        <f t="shared" si="3"/>
        <v>0</v>
      </c>
      <c r="AD75" s="18" t="str">
        <f t="shared" si="4"/>
        <v/>
      </c>
      <c r="AE75" s="18" t="str">
        <f t="shared" si="5"/>
        <v/>
      </c>
      <c r="AF75" s="18" t="str">
        <f t="shared" si="6"/>
        <v/>
      </c>
      <c r="AG75" s="18" t="str">
        <f t="shared" si="7"/>
        <v>Not complex</v>
      </c>
      <c r="AH75" s="16"/>
    </row>
    <row r="76">
      <c r="A76" s="1" t="s">
        <v>33</v>
      </c>
      <c r="B76" s="1" t="s">
        <v>97</v>
      </c>
      <c r="C76" s="1">
        <v>1.16740993E8</v>
      </c>
      <c r="D76" s="1" t="s">
        <v>36</v>
      </c>
      <c r="E76" s="1" t="s">
        <v>35</v>
      </c>
      <c r="F76" s="1" t="s">
        <v>330</v>
      </c>
      <c r="G76" s="1" t="s">
        <v>331</v>
      </c>
      <c r="H76" s="1" t="s">
        <v>445</v>
      </c>
      <c r="I76" s="1" t="s">
        <v>446</v>
      </c>
      <c r="J76" s="1" t="s">
        <v>40</v>
      </c>
      <c r="K76" s="1">
        <v>1.16740993E8</v>
      </c>
      <c r="L76" s="1">
        <v>1.16740993E8</v>
      </c>
      <c r="M76" s="1" t="s">
        <v>36</v>
      </c>
      <c r="N76" s="1" t="s">
        <v>35</v>
      </c>
      <c r="O76" s="1" t="s">
        <v>447</v>
      </c>
      <c r="Q76" s="1" t="b">
        <v>0</v>
      </c>
      <c r="R76" s="1">
        <v>0.158</v>
      </c>
      <c r="T76" s="1" t="b">
        <v>0</v>
      </c>
      <c r="U76" s="1">
        <v>0.139</v>
      </c>
      <c r="W76" s="1" t="b">
        <v>0</v>
      </c>
      <c r="X76" s="1">
        <v>0.15</v>
      </c>
      <c r="Y76" s="1" t="b">
        <v>1</v>
      </c>
      <c r="Z76" s="16"/>
      <c r="AA76" s="18" t="b">
        <f t="shared" si="1"/>
        <v>0</v>
      </c>
      <c r="AB76" s="18" t="b">
        <f t="shared" si="2"/>
        <v>0</v>
      </c>
      <c r="AC76" s="18" t="b">
        <f t="shared" si="3"/>
        <v>0</v>
      </c>
      <c r="AD76" s="18" t="str">
        <f t="shared" si="4"/>
        <v/>
      </c>
      <c r="AE76" s="18" t="str">
        <f t="shared" si="5"/>
        <v/>
      </c>
      <c r="AF76" s="18" t="str">
        <f t="shared" si="6"/>
        <v/>
      </c>
      <c r="AG76" s="18" t="str">
        <f t="shared" si="7"/>
        <v>Not complex</v>
      </c>
      <c r="AH76" s="16"/>
    </row>
    <row r="77">
      <c r="A77" s="1" t="s">
        <v>33</v>
      </c>
      <c r="B77" s="1" t="s">
        <v>275</v>
      </c>
      <c r="C77" s="1">
        <v>1.08335054E8</v>
      </c>
      <c r="D77" s="1" t="s">
        <v>50</v>
      </c>
      <c r="E77" s="1" t="s">
        <v>59</v>
      </c>
      <c r="F77" s="1" t="s">
        <v>276</v>
      </c>
      <c r="G77" s="1" t="s">
        <v>277</v>
      </c>
      <c r="H77" s="1" t="s">
        <v>448</v>
      </c>
      <c r="I77" s="1" t="s">
        <v>449</v>
      </c>
      <c r="J77" s="1" t="s">
        <v>40</v>
      </c>
      <c r="K77" s="1">
        <v>1.08335054E8</v>
      </c>
      <c r="L77" s="1">
        <v>1.08335054E8</v>
      </c>
      <c r="M77" s="1" t="s">
        <v>50</v>
      </c>
      <c r="N77" s="1" t="s">
        <v>59</v>
      </c>
      <c r="O77" s="1" t="s">
        <v>450</v>
      </c>
      <c r="P77" s="1" t="s">
        <v>451</v>
      </c>
      <c r="Q77" s="1" t="b">
        <v>1</v>
      </c>
      <c r="R77" s="1">
        <v>0.159</v>
      </c>
      <c r="S77" s="1" t="s">
        <v>451</v>
      </c>
      <c r="T77" s="1" t="b">
        <v>1</v>
      </c>
      <c r="U77" s="1">
        <v>0.136</v>
      </c>
      <c r="V77" s="1" t="s">
        <v>451</v>
      </c>
      <c r="W77" s="1" t="b">
        <v>1</v>
      </c>
      <c r="X77" s="1">
        <v>0.146</v>
      </c>
      <c r="Y77" s="1" t="b">
        <v>0</v>
      </c>
      <c r="Z77" s="16"/>
      <c r="AA77" s="18" t="b">
        <f t="shared" si="1"/>
        <v>0</v>
      </c>
      <c r="AB77" s="18" t="b">
        <f t="shared" si="2"/>
        <v>0</v>
      </c>
      <c r="AC77" s="18" t="b">
        <f t="shared" si="3"/>
        <v>0</v>
      </c>
      <c r="AD77" s="18" t="str">
        <f t="shared" si="4"/>
        <v>PASS</v>
      </c>
      <c r="AE77" s="18" t="str">
        <f t="shared" si="5"/>
        <v>PASS</v>
      </c>
      <c r="AF77" s="18" t="str">
        <f t="shared" si="6"/>
        <v>PASS</v>
      </c>
      <c r="AG77" s="18" t="str">
        <f t="shared" si="7"/>
        <v>Not complex</v>
      </c>
      <c r="AH77" s="16"/>
    </row>
    <row r="78">
      <c r="A78" s="1" t="s">
        <v>33</v>
      </c>
      <c r="B78" s="1" t="s">
        <v>104</v>
      </c>
      <c r="C78" s="1">
        <v>1.32642347E8</v>
      </c>
      <c r="D78" s="1" t="s">
        <v>50</v>
      </c>
      <c r="E78" s="1" t="s">
        <v>59</v>
      </c>
      <c r="F78" s="1" t="s">
        <v>316</v>
      </c>
      <c r="G78" s="1" t="s">
        <v>317</v>
      </c>
      <c r="H78" s="1" t="s">
        <v>452</v>
      </c>
      <c r="I78" s="1" t="s">
        <v>453</v>
      </c>
      <c r="J78" s="1" t="s">
        <v>40</v>
      </c>
      <c r="K78" s="1">
        <v>1.32642347E8</v>
      </c>
      <c r="L78" s="1">
        <v>1.32642347E8</v>
      </c>
      <c r="M78" s="1" t="s">
        <v>50</v>
      </c>
      <c r="N78" s="1" t="s">
        <v>59</v>
      </c>
      <c r="O78" s="1" t="s">
        <v>454</v>
      </c>
      <c r="Q78" s="1" t="b">
        <v>0</v>
      </c>
      <c r="R78" s="1">
        <v>0.149</v>
      </c>
      <c r="T78" s="1" t="b">
        <v>0</v>
      </c>
      <c r="U78" s="1">
        <v>0.145</v>
      </c>
      <c r="W78" s="1" t="b">
        <v>0</v>
      </c>
      <c r="X78" s="1">
        <v>0.144</v>
      </c>
      <c r="Y78" s="1" t="b">
        <v>1</v>
      </c>
      <c r="Z78" s="16"/>
      <c r="AA78" s="18" t="b">
        <f t="shared" si="1"/>
        <v>0</v>
      </c>
      <c r="AB78" s="18" t="b">
        <f t="shared" si="2"/>
        <v>0</v>
      </c>
      <c r="AC78" s="18" t="b">
        <f t="shared" si="3"/>
        <v>0</v>
      </c>
      <c r="AD78" s="18" t="str">
        <f t="shared" si="4"/>
        <v/>
      </c>
      <c r="AE78" s="18" t="str">
        <f t="shared" si="5"/>
        <v/>
      </c>
      <c r="AF78" s="18" t="str">
        <f t="shared" si="6"/>
        <v/>
      </c>
      <c r="AG78" s="18" t="str">
        <f t="shared" si="7"/>
        <v>Not complex</v>
      </c>
      <c r="AH78" s="16"/>
    </row>
    <row r="79">
      <c r="A79" s="1" t="s">
        <v>33</v>
      </c>
      <c r="B79" s="1" t="s">
        <v>112</v>
      </c>
      <c r="C79" s="1">
        <v>3.2333264E7</v>
      </c>
      <c r="D79" s="1" t="s">
        <v>35</v>
      </c>
      <c r="E79" s="1" t="s">
        <v>50</v>
      </c>
      <c r="F79" s="1" t="s">
        <v>113</v>
      </c>
      <c r="G79" s="1" t="s">
        <v>114</v>
      </c>
      <c r="H79" s="1" t="s">
        <v>455</v>
      </c>
      <c r="I79" s="1" t="s">
        <v>456</v>
      </c>
      <c r="J79" s="1" t="s">
        <v>40</v>
      </c>
      <c r="K79" s="1">
        <v>3.2333264E7</v>
      </c>
      <c r="L79" s="1">
        <v>3.2333264E7</v>
      </c>
      <c r="M79" s="1" t="s">
        <v>35</v>
      </c>
      <c r="N79" s="1" t="s">
        <v>50</v>
      </c>
      <c r="O79" s="1" t="s">
        <v>457</v>
      </c>
      <c r="Q79" s="1" t="b">
        <v>0</v>
      </c>
      <c r="R79" s="1">
        <v>0.17</v>
      </c>
      <c r="T79" s="1" t="b">
        <v>0</v>
      </c>
      <c r="U79" s="1">
        <v>0.125</v>
      </c>
      <c r="W79" s="1" t="b">
        <v>0</v>
      </c>
      <c r="X79" s="1">
        <v>0.14</v>
      </c>
      <c r="Y79" s="1" t="b">
        <v>1</v>
      </c>
      <c r="Z79" s="16"/>
      <c r="AA79" s="18" t="b">
        <f t="shared" si="1"/>
        <v>0</v>
      </c>
      <c r="AB79" s="18" t="b">
        <f t="shared" si="2"/>
        <v>0</v>
      </c>
      <c r="AC79" s="18" t="b">
        <f t="shared" si="3"/>
        <v>0</v>
      </c>
      <c r="AD79" s="18" t="str">
        <f t="shared" si="4"/>
        <v/>
      </c>
      <c r="AE79" s="18" t="str">
        <f t="shared" si="5"/>
        <v/>
      </c>
      <c r="AF79" s="18" t="str">
        <f t="shared" si="6"/>
        <v/>
      </c>
      <c r="AG79" s="18" t="str">
        <f t="shared" si="7"/>
        <v>Not complex</v>
      </c>
      <c r="AH79" s="16"/>
    </row>
    <row r="80">
      <c r="A80" s="1" t="s">
        <v>33</v>
      </c>
      <c r="B80" s="1" t="s">
        <v>112</v>
      </c>
      <c r="C80" s="1">
        <v>3.2336552E7</v>
      </c>
      <c r="D80" s="1" t="s">
        <v>35</v>
      </c>
      <c r="E80" s="1" t="s">
        <v>36</v>
      </c>
      <c r="F80" s="1" t="s">
        <v>113</v>
      </c>
      <c r="G80" s="1" t="s">
        <v>114</v>
      </c>
      <c r="H80" s="1" t="s">
        <v>458</v>
      </c>
      <c r="I80" s="1" t="s">
        <v>459</v>
      </c>
      <c r="J80" s="1" t="s">
        <v>40</v>
      </c>
      <c r="K80" s="1">
        <v>3.2336552E7</v>
      </c>
      <c r="L80" s="1">
        <v>3.2336552E7</v>
      </c>
      <c r="M80" s="1" t="s">
        <v>35</v>
      </c>
      <c r="N80" s="1" t="s">
        <v>36</v>
      </c>
      <c r="O80" s="1" t="s">
        <v>460</v>
      </c>
      <c r="Q80" s="1" t="b">
        <v>0</v>
      </c>
      <c r="R80" s="1">
        <v>0.154</v>
      </c>
      <c r="T80" s="1" t="b">
        <v>0</v>
      </c>
      <c r="U80" s="1">
        <v>0.152</v>
      </c>
      <c r="W80" s="1" t="b">
        <v>0</v>
      </c>
      <c r="X80" s="1">
        <v>0.14</v>
      </c>
      <c r="Y80" s="1" t="b">
        <v>1</v>
      </c>
      <c r="Z80" s="16"/>
      <c r="AA80" s="18" t="b">
        <f t="shared" si="1"/>
        <v>0</v>
      </c>
      <c r="AB80" s="18" t="b">
        <f t="shared" si="2"/>
        <v>0</v>
      </c>
      <c r="AC80" s="18" t="b">
        <f t="shared" si="3"/>
        <v>0</v>
      </c>
      <c r="AD80" s="18" t="str">
        <f t="shared" si="4"/>
        <v/>
      </c>
      <c r="AE80" s="18" t="str">
        <f t="shared" si="5"/>
        <v/>
      </c>
      <c r="AF80" s="18" t="str">
        <f t="shared" si="6"/>
        <v/>
      </c>
      <c r="AG80" s="18" t="str">
        <f t="shared" si="7"/>
        <v>Not complex</v>
      </c>
      <c r="AH80" s="16"/>
    </row>
    <row r="81">
      <c r="A81" s="1" t="s">
        <v>33</v>
      </c>
      <c r="B81" s="1" t="s">
        <v>89</v>
      </c>
      <c r="C81" s="1">
        <v>2079135.0</v>
      </c>
      <c r="D81" s="1" t="s">
        <v>35</v>
      </c>
      <c r="E81" s="1" t="s">
        <v>36</v>
      </c>
      <c r="F81" s="1" t="s">
        <v>161</v>
      </c>
      <c r="G81" s="1" t="s">
        <v>162</v>
      </c>
      <c r="H81" s="1" t="s">
        <v>461</v>
      </c>
      <c r="I81" s="1" t="s">
        <v>462</v>
      </c>
      <c r="J81" s="1" t="s">
        <v>40</v>
      </c>
      <c r="K81" s="1">
        <v>2079135.0</v>
      </c>
      <c r="L81" s="1">
        <v>2079135.0</v>
      </c>
      <c r="M81" s="1" t="s">
        <v>35</v>
      </c>
      <c r="N81" s="1" t="s">
        <v>36</v>
      </c>
      <c r="O81" s="1" t="s">
        <v>463</v>
      </c>
      <c r="Q81" s="1" t="b">
        <v>0</v>
      </c>
      <c r="R81" s="1">
        <v>0.173</v>
      </c>
      <c r="T81" s="1" t="b">
        <v>0</v>
      </c>
      <c r="U81" s="1">
        <v>0.128</v>
      </c>
      <c r="W81" s="1" t="b">
        <v>0</v>
      </c>
      <c r="X81" s="1">
        <v>0.157</v>
      </c>
      <c r="Y81" s="1" t="b">
        <v>1</v>
      </c>
      <c r="Z81" s="16"/>
      <c r="AA81" s="18" t="b">
        <f t="shared" si="1"/>
        <v>0</v>
      </c>
      <c r="AB81" s="18" t="b">
        <f t="shared" si="2"/>
        <v>0</v>
      </c>
      <c r="AC81" s="18" t="b">
        <f t="shared" si="3"/>
        <v>0</v>
      </c>
      <c r="AD81" s="18" t="str">
        <f t="shared" si="4"/>
        <v/>
      </c>
      <c r="AE81" s="18" t="str">
        <f t="shared" si="5"/>
        <v/>
      </c>
      <c r="AF81" s="18" t="str">
        <f t="shared" si="6"/>
        <v/>
      </c>
      <c r="AG81" s="18" t="str">
        <f t="shared" si="7"/>
        <v>Not complex</v>
      </c>
      <c r="AH81" s="16"/>
    </row>
    <row r="82">
      <c r="A82" s="1" t="s">
        <v>33</v>
      </c>
      <c r="B82" s="1" t="s">
        <v>119</v>
      </c>
      <c r="C82" s="1">
        <v>7675097.0</v>
      </c>
      <c r="D82" s="1" t="s">
        <v>36</v>
      </c>
      <c r="E82" s="1" t="s">
        <v>59</v>
      </c>
      <c r="F82" s="1" t="s">
        <v>121</v>
      </c>
      <c r="G82" s="1" t="s">
        <v>122</v>
      </c>
      <c r="H82" s="1" t="s">
        <v>464</v>
      </c>
      <c r="I82" s="1" t="s">
        <v>465</v>
      </c>
      <c r="J82" s="1" t="s">
        <v>40</v>
      </c>
      <c r="K82" s="1">
        <v>7675097.0</v>
      </c>
      <c r="L82" s="1">
        <v>7675097.0</v>
      </c>
      <c r="M82" s="1" t="s">
        <v>36</v>
      </c>
      <c r="N82" s="1" t="s">
        <v>59</v>
      </c>
      <c r="O82" s="1" t="s">
        <v>466</v>
      </c>
      <c r="P82" s="1" t="s">
        <v>467</v>
      </c>
      <c r="Q82" s="1" t="b">
        <v>1</v>
      </c>
      <c r="R82" s="1">
        <v>0.164</v>
      </c>
      <c r="S82" s="1" t="s">
        <v>467</v>
      </c>
      <c r="T82" s="1" t="b">
        <v>1</v>
      </c>
      <c r="U82" s="1">
        <v>0.13</v>
      </c>
      <c r="V82" s="1" t="s">
        <v>467</v>
      </c>
      <c r="W82" s="1" t="b">
        <v>1</v>
      </c>
      <c r="X82" s="1">
        <v>0.136</v>
      </c>
      <c r="Y82" s="1" t="b">
        <v>1</v>
      </c>
      <c r="Z82" s="16"/>
      <c r="AA82" s="18" t="b">
        <f t="shared" si="1"/>
        <v>0</v>
      </c>
      <c r="AB82" s="18" t="b">
        <f t="shared" si="2"/>
        <v>0</v>
      </c>
      <c r="AC82" s="18" t="b">
        <f t="shared" si="3"/>
        <v>0</v>
      </c>
      <c r="AD82" s="18" t="str">
        <f t="shared" si="4"/>
        <v>PASS</v>
      </c>
      <c r="AE82" s="18" t="str">
        <f t="shared" si="5"/>
        <v>PASS</v>
      </c>
      <c r="AF82" s="18" t="str">
        <f t="shared" si="6"/>
        <v>PASS</v>
      </c>
      <c r="AG82" s="18" t="str">
        <f t="shared" si="7"/>
        <v>Not complex</v>
      </c>
      <c r="AH82" s="16"/>
    </row>
    <row r="83">
      <c r="A83" s="1" t="s">
        <v>33</v>
      </c>
      <c r="B83" s="1" t="s">
        <v>119</v>
      </c>
      <c r="C83" s="1">
        <v>3.9725095E7</v>
      </c>
      <c r="D83" s="1" t="s">
        <v>50</v>
      </c>
      <c r="E83" s="1" t="s">
        <v>59</v>
      </c>
      <c r="F83" s="1" t="s">
        <v>468</v>
      </c>
      <c r="G83" s="1" t="s">
        <v>469</v>
      </c>
      <c r="H83" s="1" t="s">
        <v>470</v>
      </c>
      <c r="I83" s="1" t="s">
        <v>471</v>
      </c>
      <c r="J83" s="1" t="s">
        <v>40</v>
      </c>
      <c r="K83" s="1">
        <v>3.9725095E7</v>
      </c>
      <c r="L83" s="1">
        <v>3.9725095E7</v>
      </c>
      <c r="M83" s="1" t="s">
        <v>50</v>
      </c>
      <c r="N83" s="1" t="s">
        <v>59</v>
      </c>
      <c r="O83" s="1" t="s">
        <v>472</v>
      </c>
      <c r="Q83" s="1" t="b">
        <v>0</v>
      </c>
      <c r="R83" s="1">
        <v>0.165</v>
      </c>
      <c r="T83" s="1" t="b">
        <v>0</v>
      </c>
      <c r="U83" s="1">
        <v>0.139</v>
      </c>
      <c r="W83" s="1" t="b">
        <v>0</v>
      </c>
      <c r="X83" s="1">
        <v>0.144</v>
      </c>
      <c r="Y83" s="1" t="b">
        <v>1</v>
      </c>
      <c r="Z83" s="16"/>
      <c r="AA83" s="18" t="b">
        <f t="shared" si="1"/>
        <v>0</v>
      </c>
      <c r="AB83" s="18" t="b">
        <f t="shared" si="2"/>
        <v>0</v>
      </c>
      <c r="AC83" s="18" t="b">
        <f t="shared" si="3"/>
        <v>0</v>
      </c>
      <c r="AD83" s="18" t="str">
        <f t="shared" si="4"/>
        <v/>
      </c>
      <c r="AE83" s="18" t="str">
        <f t="shared" si="5"/>
        <v/>
      </c>
      <c r="AF83" s="18" t="str">
        <f t="shared" si="6"/>
        <v/>
      </c>
      <c r="AG83" s="18" t="str">
        <f t="shared" si="7"/>
        <v>Not complex</v>
      </c>
      <c r="AH83" s="16"/>
    </row>
    <row r="84">
      <c r="A84" s="1" t="s">
        <v>33</v>
      </c>
      <c r="B84" s="1" t="s">
        <v>119</v>
      </c>
      <c r="C84" s="1">
        <v>4.2322333E7</v>
      </c>
      <c r="D84" s="1" t="s">
        <v>50</v>
      </c>
      <c r="E84" s="1" t="s">
        <v>59</v>
      </c>
      <c r="F84" s="1" t="s">
        <v>473</v>
      </c>
      <c r="G84" s="1" t="s">
        <v>474</v>
      </c>
      <c r="H84" s="1" t="s">
        <v>475</v>
      </c>
      <c r="I84" s="1" t="s">
        <v>476</v>
      </c>
      <c r="J84" s="1" t="s">
        <v>40</v>
      </c>
      <c r="K84" s="1">
        <v>4.2322333E7</v>
      </c>
      <c r="L84" s="1">
        <v>4.2322333E7</v>
      </c>
      <c r="M84" s="1" t="s">
        <v>50</v>
      </c>
      <c r="N84" s="1" t="s">
        <v>59</v>
      </c>
      <c r="O84" s="1" t="s">
        <v>477</v>
      </c>
      <c r="Q84" s="1" t="b">
        <v>0</v>
      </c>
      <c r="R84" s="1">
        <v>0.153</v>
      </c>
      <c r="T84" s="1" t="b">
        <v>0</v>
      </c>
      <c r="U84" s="1">
        <v>0.133</v>
      </c>
      <c r="W84" s="1" t="b">
        <v>0</v>
      </c>
      <c r="X84" s="1">
        <v>0.135</v>
      </c>
      <c r="Y84" s="1" t="b">
        <v>1</v>
      </c>
      <c r="Z84" s="16"/>
      <c r="AA84" s="18" t="b">
        <f t="shared" si="1"/>
        <v>0</v>
      </c>
      <c r="AB84" s="18" t="b">
        <f t="shared" si="2"/>
        <v>0</v>
      </c>
      <c r="AC84" s="18" t="b">
        <f t="shared" si="3"/>
        <v>0</v>
      </c>
      <c r="AD84" s="18" t="str">
        <f t="shared" si="4"/>
        <v/>
      </c>
      <c r="AE84" s="18" t="str">
        <f t="shared" si="5"/>
        <v/>
      </c>
      <c r="AF84" s="18" t="str">
        <f t="shared" si="6"/>
        <v/>
      </c>
      <c r="AG84" s="18" t="str">
        <f t="shared" si="7"/>
        <v>Not complex</v>
      </c>
      <c r="AH84" s="16"/>
    </row>
    <row r="85">
      <c r="A85" s="1" t="s">
        <v>33</v>
      </c>
      <c r="B85" s="1" t="s">
        <v>119</v>
      </c>
      <c r="C85" s="1">
        <v>6.178089E7</v>
      </c>
      <c r="D85" s="1" t="s">
        <v>35</v>
      </c>
      <c r="E85" s="1" t="s">
        <v>36</v>
      </c>
      <c r="F85" s="1" t="s">
        <v>478</v>
      </c>
      <c r="G85" s="1" t="s">
        <v>479</v>
      </c>
      <c r="H85" s="1" t="s">
        <v>480</v>
      </c>
      <c r="I85" s="1" t="s">
        <v>481</v>
      </c>
      <c r="J85" s="1" t="s">
        <v>40</v>
      </c>
      <c r="K85" s="1">
        <v>6.178089E7</v>
      </c>
      <c r="L85" s="1">
        <v>6.178089E7</v>
      </c>
      <c r="M85" s="1" t="s">
        <v>35</v>
      </c>
      <c r="N85" s="1" t="s">
        <v>36</v>
      </c>
      <c r="O85" s="1" t="s">
        <v>482</v>
      </c>
      <c r="P85" s="1" t="s">
        <v>483</v>
      </c>
      <c r="Q85" s="1" t="b">
        <v>1</v>
      </c>
      <c r="R85" s="1">
        <v>0.175</v>
      </c>
      <c r="S85" s="1" t="s">
        <v>483</v>
      </c>
      <c r="T85" s="1" t="b">
        <v>1</v>
      </c>
      <c r="U85" s="1">
        <v>0.139</v>
      </c>
      <c r="V85" s="1" t="s">
        <v>483</v>
      </c>
      <c r="W85" s="1" t="b">
        <v>1</v>
      </c>
      <c r="X85" s="1">
        <v>0.137</v>
      </c>
      <c r="Y85" s="1" t="b">
        <v>1</v>
      </c>
      <c r="Z85" s="16"/>
      <c r="AA85" s="18" t="b">
        <f t="shared" si="1"/>
        <v>0</v>
      </c>
      <c r="AB85" s="18" t="b">
        <f t="shared" si="2"/>
        <v>0</v>
      </c>
      <c r="AC85" s="18" t="b">
        <f t="shared" si="3"/>
        <v>0</v>
      </c>
      <c r="AD85" s="18" t="str">
        <f t="shared" si="4"/>
        <v>PASS</v>
      </c>
      <c r="AE85" s="18" t="str">
        <f t="shared" si="5"/>
        <v>PASS</v>
      </c>
      <c r="AF85" s="18" t="str">
        <f t="shared" si="6"/>
        <v>PASS</v>
      </c>
      <c r="AG85" s="18" t="str">
        <f t="shared" si="7"/>
        <v>Not complex</v>
      </c>
      <c r="AH85" s="16"/>
    </row>
    <row r="86">
      <c r="A86" s="1" t="s">
        <v>33</v>
      </c>
      <c r="B86" s="1" t="s">
        <v>484</v>
      </c>
      <c r="C86" s="1">
        <v>4.1117427E7</v>
      </c>
      <c r="D86" s="1" t="s">
        <v>35</v>
      </c>
      <c r="E86" s="1" t="s">
        <v>36</v>
      </c>
      <c r="F86" s="1" t="s">
        <v>485</v>
      </c>
      <c r="G86" s="1" t="s">
        <v>486</v>
      </c>
      <c r="H86" s="1" t="s">
        <v>487</v>
      </c>
      <c r="I86" s="1" t="s">
        <v>488</v>
      </c>
      <c r="J86" s="1" t="s">
        <v>40</v>
      </c>
      <c r="K86" s="1">
        <v>4.1117427E7</v>
      </c>
      <c r="L86" s="1">
        <v>4.1117427E7</v>
      </c>
      <c r="M86" s="1" t="s">
        <v>35</v>
      </c>
      <c r="N86" s="1" t="s">
        <v>36</v>
      </c>
      <c r="O86" s="1" t="s">
        <v>489</v>
      </c>
      <c r="Q86" s="1" t="b">
        <v>0</v>
      </c>
      <c r="R86" s="1">
        <v>0.147</v>
      </c>
      <c r="T86" s="1" t="b">
        <v>0</v>
      </c>
      <c r="U86" s="1">
        <v>0.131</v>
      </c>
      <c r="W86" s="1" t="b">
        <v>0</v>
      </c>
      <c r="X86" s="1">
        <v>0.147</v>
      </c>
      <c r="Y86" s="1" t="b">
        <v>1</v>
      </c>
      <c r="Z86" s="16"/>
      <c r="AA86" s="18" t="b">
        <f t="shared" si="1"/>
        <v>0</v>
      </c>
      <c r="AB86" s="18" t="b">
        <f t="shared" si="2"/>
        <v>0</v>
      </c>
      <c r="AC86" s="18" t="b">
        <f t="shared" si="3"/>
        <v>0</v>
      </c>
      <c r="AD86" s="18" t="str">
        <f t="shared" si="4"/>
        <v/>
      </c>
      <c r="AE86" s="18" t="str">
        <f t="shared" si="5"/>
        <v/>
      </c>
      <c r="AF86" s="18" t="str">
        <f t="shared" si="6"/>
        <v/>
      </c>
      <c r="AG86" s="18" t="str">
        <f t="shared" si="7"/>
        <v>Not complex</v>
      </c>
      <c r="AH86" s="16"/>
    </row>
    <row r="87">
      <c r="A87" s="1" t="s">
        <v>33</v>
      </c>
      <c r="B87" s="1" t="s">
        <v>58</v>
      </c>
      <c r="C87" s="1">
        <v>2.0138617E7</v>
      </c>
      <c r="D87" s="1" t="s">
        <v>50</v>
      </c>
      <c r="E87" s="1" t="s">
        <v>59</v>
      </c>
      <c r="F87" s="1" t="s">
        <v>490</v>
      </c>
      <c r="G87" s="1" t="s">
        <v>491</v>
      </c>
      <c r="H87" s="1" t="s">
        <v>492</v>
      </c>
      <c r="I87" s="1" t="s">
        <v>493</v>
      </c>
      <c r="J87" s="1" t="s">
        <v>40</v>
      </c>
      <c r="K87" s="1">
        <v>2.0138617E7</v>
      </c>
      <c r="L87" s="1">
        <v>2.0138617E7</v>
      </c>
      <c r="M87" s="1" t="s">
        <v>50</v>
      </c>
      <c r="N87" s="1" t="s">
        <v>59</v>
      </c>
      <c r="O87" s="1" t="s">
        <v>494</v>
      </c>
      <c r="P87" s="1" t="s">
        <v>495</v>
      </c>
      <c r="Q87" s="1" t="b">
        <v>1</v>
      </c>
      <c r="R87" s="1">
        <v>0.148</v>
      </c>
      <c r="S87" s="1" t="s">
        <v>495</v>
      </c>
      <c r="T87" s="1" t="b">
        <v>1</v>
      </c>
      <c r="U87" s="1">
        <v>0.136</v>
      </c>
      <c r="V87" s="1" t="s">
        <v>495</v>
      </c>
      <c r="W87" s="1" t="b">
        <v>1</v>
      </c>
      <c r="X87" s="1">
        <v>0.134</v>
      </c>
      <c r="Y87" s="1" t="b">
        <v>1</v>
      </c>
      <c r="Z87" s="16"/>
      <c r="AA87" s="18" t="b">
        <f t="shared" si="1"/>
        <v>0</v>
      </c>
      <c r="AB87" s="18" t="b">
        <f t="shared" si="2"/>
        <v>0</v>
      </c>
      <c r="AC87" s="18" t="b">
        <f t="shared" si="3"/>
        <v>0</v>
      </c>
      <c r="AD87" s="18" t="str">
        <f t="shared" si="4"/>
        <v>PASS</v>
      </c>
      <c r="AE87" s="18" t="str">
        <f t="shared" si="5"/>
        <v>PASS</v>
      </c>
      <c r="AF87" s="18" t="str">
        <f t="shared" si="6"/>
        <v>PASS</v>
      </c>
      <c r="AG87" s="18" t="str">
        <f t="shared" si="7"/>
        <v>Not complex</v>
      </c>
      <c r="AH87" s="16"/>
    </row>
    <row r="88">
      <c r="A88" s="1" t="s">
        <v>33</v>
      </c>
      <c r="B88" s="1" t="s">
        <v>58</v>
      </c>
      <c r="C88" s="1">
        <v>6.7545535E7</v>
      </c>
      <c r="D88" s="1" t="s">
        <v>35</v>
      </c>
      <c r="E88" s="1" t="s">
        <v>36</v>
      </c>
      <c r="F88" s="1" t="s">
        <v>496</v>
      </c>
      <c r="G88" s="1" t="s">
        <v>497</v>
      </c>
      <c r="H88" s="1" t="s">
        <v>498</v>
      </c>
      <c r="I88" s="1" t="s">
        <v>499</v>
      </c>
      <c r="J88" s="1" t="s">
        <v>40</v>
      </c>
      <c r="K88" s="1">
        <v>6.7545535E7</v>
      </c>
      <c r="L88" s="1">
        <v>6.7545535E7</v>
      </c>
      <c r="M88" s="1" t="s">
        <v>35</v>
      </c>
      <c r="N88" s="1" t="s">
        <v>36</v>
      </c>
      <c r="O88" s="1" t="s">
        <v>500</v>
      </c>
      <c r="Q88" s="1" t="b">
        <v>0</v>
      </c>
      <c r="R88" s="1">
        <v>0.162</v>
      </c>
      <c r="T88" s="1" t="b">
        <v>0</v>
      </c>
      <c r="U88" s="1">
        <v>0.143</v>
      </c>
      <c r="W88" s="1" t="b">
        <v>0</v>
      </c>
      <c r="X88" s="1">
        <v>0.131</v>
      </c>
      <c r="Y88" s="1" t="b">
        <v>1</v>
      </c>
      <c r="Z88" s="16"/>
      <c r="AA88" s="18" t="b">
        <f t="shared" si="1"/>
        <v>0</v>
      </c>
      <c r="AB88" s="18" t="b">
        <f t="shared" si="2"/>
        <v>0</v>
      </c>
      <c r="AC88" s="18" t="b">
        <f t="shared" si="3"/>
        <v>0</v>
      </c>
      <c r="AD88" s="18" t="str">
        <f t="shared" si="4"/>
        <v/>
      </c>
      <c r="AE88" s="18" t="str">
        <f t="shared" si="5"/>
        <v/>
      </c>
      <c r="AF88" s="18" t="str">
        <f t="shared" si="6"/>
        <v/>
      </c>
      <c r="AG88" s="18" t="str">
        <f t="shared" si="7"/>
        <v>Not complex</v>
      </c>
      <c r="AH88" s="16"/>
    </row>
    <row r="89">
      <c r="A89" s="1" t="s">
        <v>33</v>
      </c>
      <c r="B89" s="1" t="s">
        <v>58</v>
      </c>
      <c r="C89" s="1">
        <v>7.7682866E7</v>
      </c>
      <c r="D89" s="1" t="s">
        <v>35</v>
      </c>
      <c r="E89" s="1" t="s">
        <v>50</v>
      </c>
      <c r="F89" s="1" t="s">
        <v>128</v>
      </c>
      <c r="G89" s="1" t="s">
        <v>129</v>
      </c>
      <c r="H89" s="1" t="s">
        <v>501</v>
      </c>
      <c r="I89" s="1" t="s">
        <v>502</v>
      </c>
      <c r="J89" s="1" t="s">
        <v>40</v>
      </c>
      <c r="K89" s="1">
        <v>7.7682866E7</v>
      </c>
      <c r="L89" s="1">
        <v>7.7682866E7</v>
      </c>
      <c r="M89" s="1" t="s">
        <v>35</v>
      </c>
      <c r="N89" s="1" t="s">
        <v>50</v>
      </c>
      <c r="O89" s="1" t="s">
        <v>503</v>
      </c>
      <c r="P89" s="1" t="s">
        <v>267</v>
      </c>
      <c r="Q89" s="1" t="b">
        <v>1</v>
      </c>
      <c r="R89" s="1">
        <v>0.162</v>
      </c>
      <c r="S89" s="1" t="s">
        <v>267</v>
      </c>
      <c r="T89" s="1" t="b">
        <v>1</v>
      </c>
      <c r="U89" s="1">
        <v>0.15</v>
      </c>
      <c r="V89" s="1" t="s">
        <v>267</v>
      </c>
      <c r="W89" s="1" t="b">
        <v>1</v>
      </c>
      <c r="X89" s="1">
        <v>0.14</v>
      </c>
      <c r="Y89" s="1" t="b">
        <v>1</v>
      </c>
      <c r="Z89" s="16"/>
      <c r="AA89" s="18" t="b">
        <f t="shared" si="1"/>
        <v>0</v>
      </c>
      <c r="AB89" s="18" t="b">
        <f t="shared" si="2"/>
        <v>0</v>
      </c>
      <c r="AC89" s="18" t="b">
        <f t="shared" si="3"/>
        <v>0</v>
      </c>
      <c r="AD89" s="18" t="str">
        <f t="shared" si="4"/>
        <v>PASS</v>
      </c>
      <c r="AE89" s="18" t="str">
        <f t="shared" si="5"/>
        <v>PASS</v>
      </c>
      <c r="AF89" s="18" t="str">
        <f t="shared" si="6"/>
        <v>PASS</v>
      </c>
      <c r="AG89" s="18" t="str">
        <f t="shared" si="7"/>
        <v>Not complex</v>
      </c>
      <c r="AH89" s="16"/>
    </row>
    <row r="90">
      <c r="A90" s="1" t="s">
        <v>33</v>
      </c>
      <c r="B90" s="1" t="s">
        <v>197</v>
      </c>
      <c r="C90" s="1">
        <v>2.6763134E7</v>
      </c>
      <c r="D90" s="1" t="s">
        <v>35</v>
      </c>
      <c r="E90" s="1" t="s">
        <v>36</v>
      </c>
      <c r="F90" s="1" t="s">
        <v>289</v>
      </c>
      <c r="G90" s="1" t="s">
        <v>290</v>
      </c>
      <c r="H90" s="1" t="s">
        <v>504</v>
      </c>
      <c r="I90" s="1" t="s">
        <v>505</v>
      </c>
      <c r="J90" s="1" t="s">
        <v>40</v>
      </c>
      <c r="K90" s="1">
        <v>2.6763134E7</v>
      </c>
      <c r="L90" s="1">
        <v>2.6763134E7</v>
      </c>
      <c r="M90" s="1" t="s">
        <v>35</v>
      </c>
      <c r="N90" s="1" t="s">
        <v>36</v>
      </c>
      <c r="O90" s="1" t="s">
        <v>506</v>
      </c>
      <c r="Q90" s="1" t="b">
        <v>0</v>
      </c>
      <c r="R90" s="1">
        <v>0.151</v>
      </c>
      <c r="T90" s="1" t="b">
        <v>0</v>
      </c>
      <c r="U90" s="1">
        <v>0.128</v>
      </c>
      <c r="W90" s="1" t="b">
        <v>0</v>
      </c>
      <c r="X90" s="1">
        <v>0.171</v>
      </c>
      <c r="Y90" s="1" t="b">
        <v>1</v>
      </c>
      <c r="Z90" s="16"/>
      <c r="AA90" s="18" t="b">
        <f t="shared" si="1"/>
        <v>0</v>
      </c>
      <c r="AB90" s="18" t="b">
        <f t="shared" si="2"/>
        <v>0</v>
      </c>
      <c r="AC90" s="18" t="b">
        <f t="shared" si="3"/>
        <v>0</v>
      </c>
      <c r="AD90" s="18" t="str">
        <f t="shared" si="4"/>
        <v/>
      </c>
      <c r="AE90" s="18" t="str">
        <f t="shared" si="5"/>
        <v/>
      </c>
      <c r="AF90" s="18" t="str">
        <f t="shared" si="6"/>
        <v/>
      </c>
      <c r="AG90" s="18" t="str">
        <f t="shared" si="7"/>
        <v>Not complex</v>
      </c>
      <c r="AH90" s="16"/>
    </row>
    <row r="91">
      <c r="A91" s="1" t="s">
        <v>33</v>
      </c>
      <c r="B91" s="1" t="s">
        <v>197</v>
      </c>
      <c r="C91" s="1">
        <v>2.6773816E7</v>
      </c>
      <c r="D91" s="1" t="s">
        <v>35</v>
      </c>
      <c r="E91" s="1" t="s">
        <v>36</v>
      </c>
      <c r="F91" s="1" t="s">
        <v>289</v>
      </c>
      <c r="G91" s="1" t="s">
        <v>290</v>
      </c>
      <c r="H91" s="1" t="s">
        <v>507</v>
      </c>
      <c r="I91" s="1" t="s">
        <v>508</v>
      </c>
      <c r="J91" s="1" t="s">
        <v>40</v>
      </c>
      <c r="K91" s="1">
        <v>2.6773816E7</v>
      </c>
      <c r="L91" s="1">
        <v>2.6773816E7</v>
      </c>
      <c r="M91" s="1" t="s">
        <v>35</v>
      </c>
      <c r="N91" s="1" t="s">
        <v>36</v>
      </c>
      <c r="O91" s="1" t="s">
        <v>509</v>
      </c>
      <c r="Q91" s="1" t="b">
        <v>0</v>
      </c>
      <c r="R91" s="1">
        <v>0.155</v>
      </c>
      <c r="T91" s="1" t="b">
        <v>0</v>
      </c>
      <c r="U91" s="1">
        <v>0.539</v>
      </c>
      <c r="W91" s="1" t="b">
        <v>0</v>
      </c>
      <c r="X91" s="1">
        <v>0.433</v>
      </c>
      <c r="Y91" s="1" t="b">
        <v>1</v>
      </c>
      <c r="Z91" s="16"/>
      <c r="AA91" s="18" t="b">
        <f t="shared" si="1"/>
        <v>0</v>
      </c>
      <c r="AB91" s="18" t="b">
        <f t="shared" si="2"/>
        <v>0</v>
      </c>
      <c r="AC91" s="18" t="b">
        <f t="shared" si="3"/>
        <v>0</v>
      </c>
      <c r="AD91" s="18" t="str">
        <f t="shared" si="4"/>
        <v/>
      </c>
      <c r="AE91" s="18" t="str">
        <f t="shared" si="5"/>
        <v/>
      </c>
      <c r="AF91" s="18" t="str">
        <f t="shared" si="6"/>
        <v/>
      </c>
      <c r="AG91" s="18" t="str">
        <f t="shared" si="7"/>
        <v>Not complex</v>
      </c>
      <c r="AH91" s="16"/>
    </row>
    <row r="92">
      <c r="A92" s="1" t="s">
        <v>33</v>
      </c>
      <c r="B92" s="1" t="s">
        <v>197</v>
      </c>
      <c r="C92" s="1">
        <v>2.6780355E7</v>
      </c>
      <c r="D92" s="1" t="s">
        <v>50</v>
      </c>
      <c r="E92" s="1" t="s">
        <v>59</v>
      </c>
      <c r="F92" s="1" t="s">
        <v>289</v>
      </c>
      <c r="G92" s="1" t="s">
        <v>290</v>
      </c>
      <c r="H92" s="1" t="s">
        <v>510</v>
      </c>
      <c r="I92" s="1" t="s">
        <v>511</v>
      </c>
      <c r="J92" s="1" t="s">
        <v>40</v>
      </c>
      <c r="K92" s="1">
        <v>2.6780355E7</v>
      </c>
      <c r="L92" s="1">
        <v>2.6780355E7</v>
      </c>
      <c r="M92" s="1" t="s">
        <v>50</v>
      </c>
      <c r="N92" s="1" t="s">
        <v>59</v>
      </c>
      <c r="O92" s="1" t="s">
        <v>512</v>
      </c>
      <c r="Q92" s="1" t="b">
        <v>0</v>
      </c>
      <c r="R92" s="1">
        <v>0.147</v>
      </c>
      <c r="T92" s="1" t="b">
        <v>0</v>
      </c>
      <c r="U92" s="1">
        <v>0.303</v>
      </c>
      <c r="W92" s="1" t="b">
        <v>0</v>
      </c>
      <c r="X92" s="1">
        <v>0.857</v>
      </c>
      <c r="Y92" s="1" t="b">
        <v>1</v>
      </c>
      <c r="Z92" s="16"/>
      <c r="AA92" s="18" t="b">
        <f t="shared" si="1"/>
        <v>0</v>
      </c>
      <c r="AB92" s="18" t="b">
        <f t="shared" si="2"/>
        <v>0</v>
      </c>
      <c r="AC92" s="18" t="b">
        <f t="shared" si="3"/>
        <v>0</v>
      </c>
      <c r="AD92" s="18" t="str">
        <f t="shared" si="4"/>
        <v/>
      </c>
      <c r="AE92" s="18" t="str">
        <f t="shared" si="5"/>
        <v/>
      </c>
      <c r="AF92" s="18" t="str">
        <f t="shared" si="6"/>
        <v/>
      </c>
      <c r="AG92" s="18" t="str">
        <f t="shared" si="7"/>
        <v>Not complex</v>
      </c>
      <c r="AH92" s="16"/>
    </row>
    <row r="93">
      <c r="A93" s="1" t="s">
        <v>88</v>
      </c>
      <c r="B93" s="1" t="s">
        <v>197</v>
      </c>
      <c r="C93" s="1">
        <v>8.5270827E7</v>
      </c>
      <c r="D93" s="1" t="s">
        <v>421</v>
      </c>
      <c r="E93" s="1" t="s">
        <v>36</v>
      </c>
      <c r="F93" s="1" t="s">
        <v>513</v>
      </c>
      <c r="G93" s="1" t="s">
        <v>514</v>
      </c>
      <c r="H93" s="1" t="s">
        <v>515</v>
      </c>
      <c r="I93" s="1" t="s">
        <v>516</v>
      </c>
      <c r="J93" s="1" t="s">
        <v>40</v>
      </c>
      <c r="K93" s="1">
        <v>8.5270828E7</v>
      </c>
      <c r="L93" s="1">
        <v>8.5270828E7</v>
      </c>
      <c r="M93" s="1" t="s">
        <v>59</v>
      </c>
      <c r="N93" s="1" t="s">
        <v>94</v>
      </c>
      <c r="O93" s="1" t="s">
        <v>517</v>
      </c>
      <c r="P93" s="1" t="s">
        <v>518</v>
      </c>
      <c r="Q93" s="1" t="b">
        <v>1</v>
      </c>
      <c r="R93" s="1">
        <v>0.153</v>
      </c>
      <c r="S93" s="1" t="s">
        <v>518</v>
      </c>
      <c r="T93" s="1" t="b">
        <v>1</v>
      </c>
      <c r="U93" s="1">
        <v>0.392</v>
      </c>
      <c r="V93" s="1" t="s">
        <v>518</v>
      </c>
      <c r="W93" s="1" t="b">
        <v>1</v>
      </c>
      <c r="X93" s="1">
        <v>0.577</v>
      </c>
      <c r="Y93" s="1" t="b">
        <v>1</v>
      </c>
      <c r="Z93" s="16"/>
      <c r="AA93" s="18" t="b">
        <f t="shared" si="1"/>
        <v>0</v>
      </c>
      <c r="AB93" s="18" t="b">
        <f t="shared" si="2"/>
        <v>0</v>
      </c>
      <c r="AC93" s="18" t="b">
        <f t="shared" si="3"/>
        <v>0</v>
      </c>
      <c r="AD93" s="18" t="str">
        <f t="shared" si="4"/>
        <v>PASS</v>
      </c>
      <c r="AE93" s="18" t="str">
        <f t="shared" si="5"/>
        <v>PASS</v>
      </c>
      <c r="AF93" s="18" t="str">
        <f t="shared" si="6"/>
        <v>PASS</v>
      </c>
      <c r="AG93" s="18" t="str">
        <f t="shared" si="7"/>
        <v>Not complex</v>
      </c>
      <c r="AH93" s="16"/>
    </row>
    <row r="94">
      <c r="A94" s="1" t="s">
        <v>88</v>
      </c>
      <c r="B94" s="1" t="s">
        <v>197</v>
      </c>
      <c r="C94" s="1">
        <v>1.19915812E8</v>
      </c>
      <c r="D94" s="1" t="s">
        <v>59</v>
      </c>
      <c r="E94" s="1" t="s">
        <v>90</v>
      </c>
      <c r="F94" s="1" t="s">
        <v>519</v>
      </c>
      <c r="G94" s="1" t="s">
        <v>520</v>
      </c>
      <c r="H94" s="1" t="s">
        <v>521</v>
      </c>
      <c r="I94" s="1" t="s">
        <v>522</v>
      </c>
      <c r="J94" s="1" t="s">
        <v>40</v>
      </c>
      <c r="K94" s="1">
        <v>1.19915812E8</v>
      </c>
      <c r="L94" s="1">
        <v>1.19915813E8</v>
      </c>
      <c r="M94" s="1" t="s">
        <v>94</v>
      </c>
      <c r="N94" s="1" t="s">
        <v>35</v>
      </c>
      <c r="O94" s="1" t="s">
        <v>523</v>
      </c>
      <c r="P94" s="1" t="s">
        <v>524</v>
      </c>
      <c r="Q94" s="1" t="b">
        <v>1</v>
      </c>
      <c r="R94" s="1">
        <v>0.166</v>
      </c>
      <c r="S94" s="1" t="s">
        <v>524</v>
      </c>
      <c r="T94" s="1" t="b">
        <v>1</v>
      </c>
      <c r="U94" s="1">
        <v>0.83</v>
      </c>
      <c r="V94" s="1" t="s">
        <v>524</v>
      </c>
      <c r="W94" s="1" t="b">
        <v>1</v>
      </c>
      <c r="X94" s="1">
        <v>1.359</v>
      </c>
      <c r="Y94" s="1" t="b">
        <v>1</v>
      </c>
      <c r="Z94" s="16"/>
      <c r="AA94" s="18" t="b">
        <f t="shared" si="1"/>
        <v>0</v>
      </c>
      <c r="AB94" s="18" t="b">
        <f t="shared" si="2"/>
        <v>0</v>
      </c>
      <c r="AC94" s="18" t="b">
        <f t="shared" si="3"/>
        <v>0</v>
      </c>
      <c r="AD94" s="18" t="str">
        <f t="shared" si="4"/>
        <v>PASS</v>
      </c>
      <c r="AE94" s="18" t="str">
        <f t="shared" si="5"/>
        <v>PASS</v>
      </c>
      <c r="AF94" s="18" t="str">
        <f t="shared" si="6"/>
        <v>PASS</v>
      </c>
      <c r="AG94" s="18" t="str">
        <f t="shared" si="7"/>
        <v>Not complex</v>
      </c>
      <c r="AH94" s="16"/>
    </row>
    <row r="95">
      <c r="A95" s="1" t="s">
        <v>33</v>
      </c>
      <c r="B95" s="1" t="s">
        <v>197</v>
      </c>
      <c r="C95" s="1">
        <v>1.19922248E8</v>
      </c>
      <c r="D95" s="1" t="s">
        <v>35</v>
      </c>
      <c r="E95" s="1" t="s">
        <v>36</v>
      </c>
      <c r="F95" s="1" t="s">
        <v>519</v>
      </c>
      <c r="G95" s="1" t="s">
        <v>520</v>
      </c>
      <c r="H95" s="1" t="s">
        <v>525</v>
      </c>
      <c r="I95" s="1" t="s">
        <v>526</v>
      </c>
      <c r="J95" s="1" t="s">
        <v>40</v>
      </c>
      <c r="K95" s="1">
        <v>1.19922248E8</v>
      </c>
      <c r="L95" s="1">
        <v>1.19922248E8</v>
      </c>
      <c r="M95" s="1" t="s">
        <v>35</v>
      </c>
      <c r="N95" s="1" t="s">
        <v>36</v>
      </c>
      <c r="O95" s="1" t="s">
        <v>527</v>
      </c>
      <c r="Q95" s="1" t="b">
        <v>0</v>
      </c>
      <c r="R95" s="1">
        <v>0.172</v>
      </c>
      <c r="T95" s="1" t="b">
        <v>0</v>
      </c>
      <c r="U95" s="1">
        <v>0.798</v>
      </c>
      <c r="W95" s="1" t="b">
        <v>0</v>
      </c>
      <c r="X95" s="1">
        <v>0.651</v>
      </c>
      <c r="Y95" s="1" t="b">
        <v>1</v>
      </c>
      <c r="Z95" s="16"/>
      <c r="AA95" s="18" t="b">
        <f t="shared" si="1"/>
        <v>0</v>
      </c>
      <c r="AB95" s="18" t="b">
        <f t="shared" si="2"/>
        <v>0</v>
      </c>
      <c r="AC95" s="18" t="b">
        <f t="shared" si="3"/>
        <v>0</v>
      </c>
      <c r="AD95" s="18" t="str">
        <f t="shared" si="4"/>
        <v/>
      </c>
      <c r="AE95" s="18" t="str">
        <f t="shared" si="5"/>
        <v/>
      </c>
      <c r="AF95" s="18" t="str">
        <f t="shared" si="6"/>
        <v/>
      </c>
      <c r="AG95" s="18" t="str">
        <f t="shared" si="7"/>
        <v>Not complex</v>
      </c>
      <c r="AH95" s="16"/>
    </row>
    <row r="96">
      <c r="A96" s="1" t="s">
        <v>33</v>
      </c>
      <c r="B96" s="1" t="s">
        <v>197</v>
      </c>
      <c r="C96" s="1">
        <v>1.19959431E8</v>
      </c>
      <c r="D96" s="1" t="s">
        <v>59</v>
      </c>
      <c r="E96" s="1" t="s">
        <v>50</v>
      </c>
      <c r="F96" s="1" t="s">
        <v>519</v>
      </c>
      <c r="G96" s="1" t="s">
        <v>520</v>
      </c>
      <c r="H96" s="1" t="s">
        <v>528</v>
      </c>
      <c r="I96" s="1" t="s">
        <v>529</v>
      </c>
      <c r="J96" s="1" t="s">
        <v>40</v>
      </c>
      <c r="K96" s="1">
        <v>1.19959431E8</v>
      </c>
      <c r="L96" s="1">
        <v>1.19959431E8</v>
      </c>
      <c r="M96" s="1" t="s">
        <v>59</v>
      </c>
      <c r="N96" s="1" t="s">
        <v>50</v>
      </c>
      <c r="O96" s="1" t="s">
        <v>530</v>
      </c>
      <c r="Q96" s="1" t="b">
        <v>0</v>
      </c>
      <c r="R96" s="1">
        <v>0.154</v>
      </c>
      <c r="T96" s="1" t="b">
        <v>0</v>
      </c>
      <c r="U96" s="1">
        <v>1.03</v>
      </c>
      <c r="W96" s="1" t="b">
        <v>0</v>
      </c>
      <c r="X96" s="1">
        <v>0.367</v>
      </c>
      <c r="Y96" s="1" t="b">
        <v>1</v>
      </c>
      <c r="Z96" s="16"/>
      <c r="AA96" s="18" t="b">
        <f t="shared" si="1"/>
        <v>0</v>
      </c>
      <c r="AB96" s="18" t="b">
        <f t="shared" si="2"/>
        <v>0</v>
      </c>
      <c r="AC96" s="18" t="b">
        <f t="shared" si="3"/>
        <v>0</v>
      </c>
      <c r="AD96" s="18" t="str">
        <f t="shared" si="4"/>
        <v/>
      </c>
      <c r="AE96" s="18" t="str">
        <f t="shared" si="5"/>
        <v/>
      </c>
      <c r="AF96" s="18" t="str">
        <f t="shared" si="6"/>
        <v/>
      </c>
      <c r="AG96" s="18" t="str">
        <f t="shared" si="7"/>
        <v>Not complex</v>
      </c>
      <c r="AH96" s="16"/>
    </row>
    <row r="97">
      <c r="A97" s="1" t="s">
        <v>33</v>
      </c>
      <c r="B97" s="1" t="s">
        <v>197</v>
      </c>
      <c r="C97" s="1">
        <v>1.19969586E8</v>
      </c>
      <c r="D97" s="1" t="s">
        <v>50</v>
      </c>
      <c r="E97" s="1" t="s">
        <v>59</v>
      </c>
      <c r="F97" s="1" t="s">
        <v>519</v>
      </c>
      <c r="G97" s="1" t="s">
        <v>520</v>
      </c>
      <c r="H97" s="1" t="s">
        <v>531</v>
      </c>
      <c r="I97" s="1" t="s">
        <v>532</v>
      </c>
      <c r="J97" s="1" t="s">
        <v>40</v>
      </c>
      <c r="K97" s="1">
        <v>1.19969586E8</v>
      </c>
      <c r="L97" s="1">
        <v>1.19969586E8</v>
      </c>
      <c r="M97" s="1" t="s">
        <v>50</v>
      </c>
      <c r="N97" s="1" t="s">
        <v>59</v>
      </c>
      <c r="O97" s="1" t="s">
        <v>533</v>
      </c>
      <c r="Q97" s="1" t="b">
        <v>0</v>
      </c>
      <c r="R97" s="1">
        <v>0.167</v>
      </c>
      <c r="T97" s="1" t="b">
        <v>0</v>
      </c>
      <c r="U97" s="1">
        <v>0.289</v>
      </c>
      <c r="W97" s="1" t="b">
        <v>0</v>
      </c>
      <c r="X97" s="1">
        <v>0.151</v>
      </c>
      <c r="Y97" s="1" t="b">
        <v>1</v>
      </c>
      <c r="Z97" s="16"/>
      <c r="AA97" s="18" t="b">
        <f t="shared" si="1"/>
        <v>0</v>
      </c>
      <c r="AB97" s="18" t="b">
        <f t="shared" si="2"/>
        <v>0</v>
      </c>
      <c r="AC97" s="18" t="b">
        <f t="shared" si="3"/>
        <v>0</v>
      </c>
      <c r="AD97" s="18" t="str">
        <f t="shared" si="4"/>
        <v/>
      </c>
      <c r="AE97" s="18" t="str">
        <f t="shared" si="5"/>
        <v/>
      </c>
      <c r="AF97" s="18" t="str">
        <f t="shared" si="6"/>
        <v/>
      </c>
      <c r="AG97" s="18" t="str">
        <f t="shared" si="7"/>
        <v>Not complex</v>
      </c>
      <c r="AH97" s="16"/>
    </row>
    <row r="98">
      <c r="A98" s="1" t="s">
        <v>33</v>
      </c>
      <c r="B98" s="1" t="s">
        <v>197</v>
      </c>
      <c r="C98" s="1">
        <v>1.5687458E8</v>
      </c>
      <c r="D98" s="1" t="s">
        <v>35</v>
      </c>
      <c r="E98" s="1" t="s">
        <v>36</v>
      </c>
      <c r="F98" s="1" t="s">
        <v>534</v>
      </c>
      <c r="G98" s="1" t="s">
        <v>535</v>
      </c>
      <c r="H98" s="1" t="s">
        <v>536</v>
      </c>
      <c r="I98" s="1" t="s">
        <v>537</v>
      </c>
      <c r="J98" s="1" t="s">
        <v>40</v>
      </c>
      <c r="K98" s="1">
        <v>1.5687458E8</v>
      </c>
      <c r="L98" s="1">
        <v>1.5687458E8</v>
      </c>
      <c r="M98" s="1" t="s">
        <v>35</v>
      </c>
      <c r="N98" s="1" t="s">
        <v>36</v>
      </c>
      <c r="O98" s="1" t="s">
        <v>538</v>
      </c>
      <c r="Q98" s="1" t="b">
        <v>0</v>
      </c>
      <c r="R98" s="1">
        <v>0.155</v>
      </c>
      <c r="T98" s="1" t="b">
        <v>0</v>
      </c>
      <c r="U98" s="1">
        <v>0.141</v>
      </c>
      <c r="W98" s="1" t="b">
        <v>0</v>
      </c>
      <c r="X98" s="1">
        <v>0.139</v>
      </c>
      <c r="Y98" s="1" t="b">
        <v>1</v>
      </c>
      <c r="Z98" s="16"/>
      <c r="AA98" s="18" t="b">
        <f t="shared" si="1"/>
        <v>0</v>
      </c>
      <c r="AB98" s="18" t="b">
        <f t="shared" si="2"/>
        <v>0</v>
      </c>
      <c r="AC98" s="18" t="b">
        <f t="shared" si="3"/>
        <v>0</v>
      </c>
      <c r="AD98" s="18" t="str">
        <f t="shared" si="4"/>
        <v/>
      </c>
      <c r="AE98" s="18" t="str">
        <f t="shared" si="5"/>
        <v/>
      </c>
      <c r="AF98" s="18" t="str">
        <f t="shared" si="6"/>
        <v/>
      </c>
      <c r="AG98" s="18" t="str">
        <f t="shared" si="7"/>
        <v>Not complex</v>
      </c>
      <c r="AH98" s="16"/>
    </row>
    <row r="99">
      <c r="A99" s="1" t="s">
        <v>33</v>
      </c>
      <c r="B99" s="1" t="s">
        <v>197</v>
      </c>
      <c r="C99" s="1">
        <v>2.26071412E8</v>
      </c>
      <c r="D99" s="1" t="s">
        <v>50</v>
      </c>
      <c r="E99" s="1" t="s">
        <v>59</v>
      </c>
      <c r="F99" s="1" t="s">
        <v>539</v>
      </c>
      <c r="G99" s="1" t="s">
        <v>540</v>
      </c>
      <c r="H99" s="1" t="s">
        <v>541</v>
      </c>
      <c r="I99" s="1" t="s">
        <v>542</v>
      </c>
      <c r="J99" s="1" t="s">
        <v>40</v>
      </c>
      <c r="K99" s="1">
        <v>2.26071412E8</v>
      </c>
      <c r="L99" s="1">
        <v>2.26071412E8</v>
      </c>
      <c r="M99" s="1" t="s">
        <v>50</v>
      </c>
      <c r="N99" s="1" t="s">
        <v>59</v>
      </c>
      <c r="O99" s="1" t="s">
        <v>543</v>
      </c>
      <c r="Q99" s="1" t="b">
        <v>0</v>
      </c>
      <c r="R99" s="1">
        <v>0.158</v>
      </c>
      <c r="T99" s="1" t="b">
        <v>0</v>
      </c>
      <c r="U99" s="1">
        <v>0.139</v>
      </c>
      <c r="W99" s="1" t="b">
        <v>0</v>
      </c>
      <c r="X99" s="1">
        <v>0.149</v>
      </c>
      <c r="Y99" s="1" t="b">
        <v>1</v>
      </c>
      <c r="Z99" s="16"/>
      <c r="AA99" s="18" t="b">
        <f t="shared" si="1"/>
        <v>0</v>
      </c>
      <c r="AB99" s="18" t="b">
        <f t="shared" si="2"/>
        <v>0</v>
      </c>
      <c r="AC99" s="18" t="b">
        <f t="shared" si="3"/>
        <v>0</v>
      </c>
      <c r="AD99" s="18" t="str">
        <f t="shared" si="4"/>
        <v/>
      </c>
      <c r="AE99" s="18" t="str">
        <f t="shared" si="5"/>
        <v/>
      </c>
      <c r="AF99" s="18" t="str">
        <f t="shared" si="6"/>
        <v/>
      </c>
      <c r="AG99" s="18" t="str">
        <f t="shared" si="7"/>
        <v>Not complex</v>
      </c>
      <c r="AH99" s="16"/>
    </row>
    <row r="100">
      <c r="A100" s="1" t="s">
        <v>33</v>
      </c>
      <c r="B100" s="1" t="s">
        <v>197</v>
      </c>
      <c r="C100" s="1">
        <v>2.26648675E8</v>
      </c>
      <c r="D100" s="1" t="s">
        <v>50</v>
      </c>
      <c r="E100" s="1" t="s">
        <v>59</v>
      </c>
      <c r="F100" s="1" t="s">
        <v>544</v>
      </c>
      <c r="G100" s="1" t="s">
        <v>545</v>
      </c>
      <c r="H100" s="1" t="s">
        <v>546</v>
      </c>
      <c r="I100" s="1" t="s">
        <v>547</v>
      </c>
      <c r="J100" s="1" t="s">
        <v>40</v>
      </c>
      <c r="K100" s="1">
        <v>2.26648675E8</v>
      </c>
      <c r="L100" s="1">
        <v>2.26648675E8</v>
      </c>
      <c r="M100" s="1" t="s">
        <v>50</v>
      </c>
      <c r="N100" s="1" t="s">
        <v>59</v>
      </c>
      <c r="O100" s="1" t="s">
        <v>548</v>
      </c>
      <c r="Q100" s="1" t="b">
        <v>0</v>
      </c>
      <c r="R100" s="1">
        <v>0.139</v>
      </c>
      <c r="T100" s="1" t="b">
        <v>0</v>
      </c>
      <c r="U100" s="1">
        <v>0.133</v>
      </c>
      <c r="W100" s="1" t="b">
        <v>0</v>
      </c>
      <c r="X100" s="1">
        <v>0.151</v>
      </c>
      <c r="Y100" s="1" t="b">
        <v>0</v>
      </c>
      <c r="Z100" s="16"/>
      <c r="AA100" s="18" t="b">
        <f t="shared" si="1"/>
        <v>0</v>
      </c>
      <c r="AB100" s="18" t="b">
        <f t="shared" si="2"/>
        <v>0</v>
      </c>
      <c r="AC100" s="18" t="b">
        <f t="shared" si="3"/>
        <v>0</v>
      </c>
      <c r="AD100" s="18" t="str">
        <f t="shared" si="4"/>
        <v/>
      </c>
      <c r="AE100" s="18" t="str">
        <f t="shared" si="5"/>
        <v/>
      </c>
      <c r="AF100" s="18" t="str">
        <f t="shared" si="6"/>
        <v/>
      </c>
      <c r="AG100" s="18" t="str">
        <f t="shared" si="7"/>
        <v>Not complex</v>
      </c>
      <c r="AH100" s="16"/>
    </row>
    <row r="101">
      <c r="A101" s="1" t="s">
        <v>33</v>
      </c>
      <c r="B101" s="1" t="s">
        <v>204</v>
      </c>
      <c r="C101" s="1">
        <v>2.5247076E7</v>
      </c>
      <c r="D101" s="1" t="s">
        <v>50</v>
      </c>
      <c r="E101" s="1" t="s">
        <v>59</v>
      </c>
      <c r="F101" s="1" t="s">
        <v>205</v>
      </c>
      <c r="G101" s="1" t="s">
        <v>206</v>
      </c>
      <c r="H101" s="1" t="s">
        <v>549</v>
      </c>
      <c r="I101" s="1" t="s">
        <v>550</v>
      </c>
      <c r="J101" s="1" t="s">
        <v>40</v>
      </c>
      <c r="K101" s="1">
        <v>2.5247076E7</v>
      </c>
      <c r="L101" s="1">
        <v>2.5247076E7</v>
      </c>
      <c r="M101" s="1" t="s">
        <v>50</v>
      </c>
      <c r="N101" s="1" t="s">
        <v>59</v>
      </c>
      <c r="O101" s="1" t="s">
        <v>551</v>
      </c>
      <c r="P101" s="1" t="s">
        <v>552</v>
      </c>
      <c r="Q101" s="1" t="b">
        <v>1</v>
      </c>
      <c r="R101" s="1">
        <v>0.169</v>
      </c>
      <c r="S101" s="1" t="s">
        <v>552</v>
      </c>
      <c r="T101" s="1" t="b">
        <v>1</v>
      </c>
      <c r="U101" s="1">
        <v>0.152</v>
      </c>
      <c r="V101" s="1" t="s">
        <v>552</v>
      </c>
      <c r="W101" s="1" t="b">
        <v>1</v>
      </c>
      <c r="X101" s="1">
        <v>0.148</v>
      </c>
      <c r="Y101" s="1" t="b">
        <v>0</v>
      </c>
      <c r="Z101" s="16"/>
      <c r="AA101" s="18" t="b">
        <f t="shared" si="1"/>
        <v>0</v>
      </c>
      <c r="AB101" s="18" t="b">
        <f t="shared" si="2"/>
        <v>0</v>
      </c>
      <c r="AC101" s="18" t="b">
        <f t="shared" si="3"/>
        <v>0</v>
      </c>
      <c r="AD101" s="18" t="str">
        <f t="shared" si="4"/>
        <v>PASS</v>
      </c>
      <c r="AE101" s="18" t="str">
        <f t="shared" si="5"/>
        <v>PASS</v>
      </c>
      <c r="AF101" s="18" t="str">
        <f t="shared" si="6"/>
        <v>PASS</v>
      </c>
      <c r="AG101" s="18" t="str">
        <f t="shared" si="7"/>
        <v>Not complex</v>
      </c>
      <c r="AH101" s="16"/>
    </row>
    <row r="102">
      <c r="A102" s="1" t="s">
        <v>33</v>
      </c>
      <c r="B102" s="1" t="s">
        <v>204</v>
      </c>
      <c r="C102" s="1">
        <v>4.7408512E7</v>
      </c>
      <c r="D102" s="1" t="s">
        <v>35</v>
      </c>
      <c r="E102" s="1" t="s">
        <v>36</v>
      </c>
      <c r="F102" s="1" t="s">
        <v>356</v>
      </c>
      <c r="G102" s="1" t="s">
        <v>357</v>
      </c>
      <c r="H102" s="1" t="s">
        <v>553</v>
      </c>
      <c r="I102" s="1" t="s">
        <v>554</v>
      </c>
      <c r="J102" s="1" t="s">
        <v>40</v>
      </c>
      <c r="K102" s="1">
        <v>4.7408512E7</v>
      </c>
      <c r="L102" s="1">
        <v>4.7408512E7</v>
      </c>
      <c r="M102" s="1" t="s">
        <v>35</v>
      </c>
      <c r="N102" s="1" t="s">
        <v>36</v>
      </c>
      <c r="O102" s="1" t="s">
        <v>555</v>
      </c>
      <c r="Q102" s="1" t="b">
        <v>0</v>
      </c>
      <c r="R102" s="1">
        <v>1.256</v>
      </c>
      <c r="T102" s="1" t="b">
        <v>0</v>
      </c>
      <c r="U102" s="1">
        <v>0.142</v>
      </c>
      <c r="W102" s="1" t="b">
        <v>0</v>
      </c>
      <c r="X102" s="1">
        <v>0.148</v>
      </c>
      <c r="Y102" s="1" t="b">
        <v>1</v>
      </c>
      <c r="Z102" s="16"/>
      <c r="AA102" s="18" t="b">
        <f t="shared" si="1"/>
        <v>0</v>
      </c>
      <c r="AB102" s="18" t="b">
        <f t="shared" si="2"/>
        <v>0</v>
      </c>
      <c r="AC102" s="18" t="b">
        <f t="shared" si="3"/>
        <v>0</v>
      </c>
      <c r="AD102" s="18" t="str">
        <f t="shared" si="4"/>
        <v/>
      </c>
      <c r="AE102" s="18" t="str">
        <f t="shared" si="5"/>
        <v/>
      </c>
      <c r="AF102" s="18" t="str">
        <f t="shared" si="6"/>
        <v/>
      </c>
      <c r="AG102" s="18" t="str">
        <f t="shared" si="7"/>
        <v>Not complex</v>
      </c>
      <c r="AH102" s="16"/>
    </row>
    <row r="103">
      <c r="A103" s="1" t="s">
        <v>33</v>
      </c>
      <c r="B103" s="1" t="s">
        <v>204</v>
      </c>
      <c r="C103" s="1">
        <v>4.7791049E7</v>
      </c>
      <c r="D103" s="1" t="s">
        <v>35</v>
      </c>
      <c r="E103" s="1" t="s">
        <v>36</v>
      </c>
      <c r="F103" s="1" t="s">
        <v>211</v>
      </c>
      <c r="G103" s="1" t="s">
        <v>212</v>
      </c>
      <c r="H103" s="1" t="s">
        <v>556</v>
      </c>
      <c r="I103" s="1" t="s">
        <v>557</v>
      </c>
      <c r="J103" s="1" t="s">
        <v>40</v>
      </c>
      <c r="K103" s="1">
        <v>4.7791049E7</v>
      </c>
      <c r="L103" s="1">
        <v>4.7791049E7</v>
      </c>
      <c r="M103" s="1" t="s">
        <v>35</v>
      </c>
      <c r="N103" s="1" t="s">
        <v>36</v>
      </c>
      <c r="O103" s="1" t="s">
        <v>558</v>
      </c>
      <c r="Q103" s="1" t="b">
        <v>0</v>
      </c>
      <c r="R103" s="1">
        <v>0.212</v>
      </c>
      <c r="T103" s="1" t="b">
        <v>0</v>
      </c>
      <c r="U103" s="1">
        <v>0.135</v>
      </c>
      <c r="W103" s="1" t="b">
        <v>0</v>
      </c>
      <c r="X103" s="1">
        <v>0.155</v>
      </c>
      <c r="Y103" s="1" t="b">
        <v>1</v>
      </c>
      <c r="Z103" s="16"/>
      <c r="AA103" s="18" t="b">
        <f t="shared" si="1"/>
        <v>0</v>
      </c>
      <c r="AB103" s="18" t="b">
        <f t="shared" si="2"/>
        <v>0</v>
      </c>
      <c r="AC103" s="18" t="b">
        <f t="shared" si="3"/>
        <v>0</v>
      </c>
      <c r="AD103" s="18" t="str">
        <f t="shared" si="4"/>
        <v/>
      </c>
      <c r="AE103" s="18" t="str">
        <f t="shared" si="5"/>
        <v/>
      </c>
      <c r="AF103" s="18" t="str">
        <f t="shared" si="6"/>
        <v/>
      </c>
      <c r="AG103" s="18" t="str">
        <f t="shared" si="7"/>
        <v>Not complex</v>
      </c>
      <c r="AH103" s="16"/>
    </row>
    <row r="104">
      <c r="A104" s="1" t="s">
        <v>88</v>
      </c>
      <c r="B104" s="1" t="s">
        <v>204</v>
      </c>
      <c r="C104" s="1">
        <v>4.7800056E7</v>
      </c>
      <c r="D104" s="1" t="s">
        <v>50</v>
      </c>
      <c r="E104" s="1" t="s">
        <v>177</v>
      </c>
      <c r="F104" s="1" t="s">
        <v>211</v>
      </c>
      <c r="G104" s="1" t="s">
        <v>212</v>
      </c>
      <c r="H104" s="1" t="s">
        <v>559</v>
      </c>
      <c r="I104" s="1" t="s">
        <v>560</v>
      </c>
      <c r="J104" s="1" t="s">
        <v>40</v>
      </c>
      <c r="K104" s="1">
        <v>4.7800056E7</v>
      </c>
      <c r="L104" s="1">
        <v>4.7800057E7</v>
      </c>
      <c r="M104" s="1" t="s">
        <v>94</v>
      </c>
      <c r="N104" s="1" t="s">
        <v>36</v>
      </c>
      <c r="O104" s="1" t="s">
        <v>561</v>
      </c>
      <c r="P104" s="1" t="s">
        <v>562</v>
      </c>
      <c r="Q104" s="1" t="b">
        <v>1</v>
      </c>
      <c r="R104" s="1">
        <v>0.18</v>
      </c>
      <c r="S104" s="1" t="s">
        <v>562</v>
      </c>
      <c r="T104" s="1" t="b">
        <v>1</v>
      </c>
      <c r="U104" s="1">
        <v>0.131</v>
      </c>
      <c r="V104" s="1" t="s">
        <v>562</v>
      </c>
      <c r="W104" s="1" t="b">
        <v>1</v>
      </c>
      <c r="X104" s="1">
        <v>0.136</v>
      </c>
      <c r="Y104" s="1" t="b">
        <v>1</v>
      </c>
      <c r="Z104" s="16"/>
      <c r="AA104" s="18" t="b">
        <f t="shared" si="1"/>
        <v>0</v>
      </c>
      <c r="AB104" s="18" t="b">
        <f t="shared" si="2"/>
        <v>0</v>
      </c>
      <c r="AC104" s="18" t="b">
        <f t="shared" si="3"/>
        <v>0</v>
      </c>
      <c r="AD104" s="18" t="str">
        <f t="shared" si="4"/>
        <v>PASS</v>
      </c>
      <c r="AE104" s="18" t="str">
        <f t="shared" si="5"/>
        <v>PASS</v>
      </c>
      <c r="AF104" s="18" t="str">
        <f t="shared" si="6"/>
        <v>PASS</v>
      </c>
      <c r="AG104" s="18" t="str">
        <f t="shared" si="7"/>
        <v>Not complex</v>
      </c>
      <c r="AH104" s="16"/>
    </row>
    <row r="105">
      <c r="A105" s="1" t="s">
        <v>33</v>
      </c>
      <c r="B105" s="1" t="s">
        <v>204</v>
      </c>
      <c r="C105" s="1">
        <v>4.7800535E7</v>
      </c>
      <c r="D105" s="1" t="s">
        <v>35</v>
      </c>
      <c r="E105" s="1" t="s">
        <v>36</v>
      </c>
      <c r="F105" s="1" t="s">
        <v>211</v>
      </c>
      <c r="G105" s="1" t="s">
        <v>212</v>
      </c>
      <c r="H105" s="1" t="s">
        <v>563</v>
      </c>
      <c r="I105" s="1" t="s">
        <v>564</v>
      </c>
      <c r="J105" s="1" t="s">
        <v>40</v>
      </c>
      <c r="K105" s="1">
        <v>4.7800535E7</v>
      </c>
      <c r="L105" s="1">
        <v>4.7800535E7</v>
      </c>
      <c r="M105" s="1" t="s">
        <v>35</v>
      </c>
      <c r="N105" s="1" t="s">
        <v>36</v>
      </c>
      <c r="O105" s="1" t="s">
        <v>565</v>
      </c>
      <c r="Q105" s="1" t="b">
        <v>0</v>
      </c>
      <c r="R105" s="1">
        <v>0.167</v>
      </c>
      <c r="T105" s="1" t="b">
        <v>0</v>
      </c>
      <c r="U105" s="1">
        <v>0.132</v>
      </c>
      <c r="W105" s="1" t="b">
        <v>0</v>
      </c>
      <c r="X105" s="1">
        <v>0.152</v>
      </c>
      <c r="Y105" s="1" t="b">
        <v>1</v>
      </c>
      <c r="Z105" s="16"/>
      <c r="AA105" s="18" t="b">
        <f t="shared" si="1"/>
        <v>0</v>
      </c>
      <c r="AB105" s="18" t="b">
        <f t="shared" si="2"/>
        <v>0</v>
      </c>
      <c r="AC105" s="18" t="b">
        <f t="shared" si="3"/>
        <v>0</v>
      </c>
      <c r="AD105" s="18" t="str">
        <f t="shared" si="4"/>
        <v/>
      </c>
      <c r="AE105" s="18" t="str">
        <f t="shared" si="5"/>
        <v/>
      </c>
      <c r="AF105" s="18" t="str">
        <f t="shared" si="6"/>
        <v/>
      </c>
      <c r="AG105" s="18" t="str">
        <f t="shared" si="7"/>
        <v>Not complex</v>
      </c>
      <c r="AH105" s="16"/>
    </row>
    <row r="106">
      <c r="A106" s="1" t="s">
        <v>33</v>
      </c>
      <c r="B106" s="1" t="s">
        <v>204</v>
      </c>
      <c r="C106" s="1">
        <v>6.1492435E7</v>
      </c>
      <c r="D106" s="1" t="s">
        <v>35</v>
      </c>
      <c r="E106" s="1" t="s">
        <v>36</v>
      </c>
      <c r="F106" s="1" t="s">
        <v>566</v>
      </c>
      <c r="G106" s="1" t="s">
        <v>567</v>
      </c>
      <c r="H106" s="1" t="s">
        <v>568</v>
      </c>
      <c r="I106" s="1" t="s">
        <v>569</v>
      </c>
      <c r="J106" s="1" t="s">
        <v>40</v>
      </c>
      <c r="K106" s="1">
        <v>6.1492435E7</v>
      </c>
      <c r="L106" s="1">
        <v>6.1492435E7</v>
      </c>
      <c r="M106" s="1" t="s">
        <v>35</v>
      </c>
      <c r="N106" s="1" t="s">
        <v>36</v>
      </c>
      <c r="O106" s="1" t="s">
        <v>570</v>
      </c>
      <c r="Q106" s="1" t="b">
        <v>0</v>
      </c>
      <c r="R106" s="1">
        <v>0.167</v>
      </c>
      <c r="T106" s="1" t="b">
        <v>0</v>
      </c>
      <c r="U106" s="1">
        <v>0.142</v>
      </c>
      <c r="W106" s="1" t="b">
        <v>0</v>
      </c>
      <c r="X106" s="1">
        <v>0.145</v>
      </c>
      <c r="Y106" s="1" t="b">
        <v>1</v>
      </c>
      <c r="Z106" s="16"/>
      <c r="AA106" s="18" t="b">
        <f t="shared" si="1"/>
        <v>0</v>
      </c>
      <c r="AB106" s="18" t="b">
        <f t="shared" si="2"/>
        <v>0</v>
      </c>
      <c r="AC106" s="18" t="b">
        <f t="shared" si="3"/>
        <v>0</v>
      </c>
      <c r="AD106" s="18" t="str">
        <f t="shared" si="4"/>
        <v/>
      </c>
      <c r="AE106" s="18" t="str">
        <f t="shared" si="5"/>
        <v/>
      </c>
      <c r="AF106" s="18" t="str">
        <f t="shared" si="6"/>
        <v/>
      </c>
      <c r="AG106" s="18" t="str">
        <f t="shared" si="7"/>
        <v>Not complex</v>
      </c>
      <c r="AH106" s="16"/>
    </row>
    <row r="107">
      <c r="A107" s="1" t="s">
        <v>33</v>
      </c>
      <c r="B107" s="1" t="s">
        <v>204</v>
      </c>
      <c r="C107" s="1">
        <v>1.36115225E8</v>
      </c>
      <c r="D107" s="1" t="s">
        <v>35</v>
      </c>
      <c r="E107" s="1" t="s">
        <v>36</v>
      </c>
      <c r="F107" s="1" t="s">
        <v>571</v>
      </c>
      <c r="G107" s="1" t="s">
        <v>572</v>
      </c>
      <c r="H107" s="1" t="s">
        <v>573</v>
      </c>
      <c r="I107" s="1" t="s">
        <v>574</v>
      </c>
      <c r="J107" s="1" t="s">
        <v>40</v>
      </c>
      <c r="K107" s="1">
        <v>1.36115225E8</v>
      </c>
      <c r="L107" s="1">
        <v>1.36115225E8</v>
      </c>
      <c r="M107" s="1" t="s">
        <v>35</v>
      </c>
      <c r="N107" s="1" t="s">
        <v>36</v>
      </c>
      <c r="O107" s="1" t="s">
        <v>575</v>
      </c>
      <c r="Q107" s="1" t="b">
        <v>0</v>
      </c>
      <c r="R107" s="1">
        <v>0.182</v>
      </c>
      <c r="T107" s="1" t="b">
        <v>0</v>
      </c>
      <c r="U107" s="1">
        <v>0.123</v>
      </c>
      <c r="W107" s="1" t="b">
        <v>0</v>
      </c>
      <c r="X107" s="1">
        <v>0.131</v>
      </c>
      <c r="Y107" s="1" t="b">
        <v>1</v>
      </c>
      <c r="Z107" s="16"/>
      <c r="AA107" s="18" t="b">
        <f t="shared" si="1"/>
        <v>0</v>
      </c>
      <c r="AB107" s="18" t="b">
        <f t="shared" si="2"/>
        <v>0</v>
      </c>
      <c r="AC107" s="18" t="b">
        <f t="shared" si="3"/>
        <v>0</v>
      </c>
      <c r="AD107" s="18" t="str">
        <f t="shared" si="4"/>
        <v/>
      </c>
      <c r="AE107" s="18" t="str">
        <f t="shared" si="5"/>
        <v/>
      </c>
      <c r="AF107" s="18" t="str">
        <f t="shared" si="6"/>
        <v/>
      </c>
      <c r="AG107" s="18" t="str">
        <f t="shared" si="7"/>
        <v>Not complex</v>
      </c>
      <c r="AH107" s="16"/>
    </row>
    <row r="108">
      <c r="A108" s="1" t="s">
        <v>33</v>
      </c>
      <c r="B108" s="1" t="s">
        <v>204</v>
      </c>
      <c r="C108" s="1">
        <v>1.97393001E8</v>
      </c>
      <c r="D108" s="1" t="s">
        <v>35</v>
      </c>
      <c r="E108" s="1" t="s">
        <v>36</v>
      </c>
      <c r="F108" s="1" t="s">
        <v>576</v>
      </c>
      <c r="G108" s="1" t="s">
        <v>577</v>
      </c>
      <c r="H108" s="1" t="s">
        <v>578</v>
      </c>
      <c r="I108" s="1" t="s">
        <v>579</v>
      </c>
      <c r="J108" s="1" t="s">
        <v>40</v>
      </c>
      <c r="K108" s="1">
        <v>1.97393001E8</v>
      </c>
      <c r="L108" s="1">
        <v>1.97393001E8</v>
      </c>
      <c r="M108" s="1" t="s">
        <v>35</v>
      </c>
      <c r="N108" s="1" t="s">
        <v>36</v>
      </c>
      <c r="O108" s="1" t="s">
        <v>580</v>
      </c>
      <c r="Q108" s="1" t="b">
        <v>0</v>
      </c>
      <c r="R108" s="1">
        <v>0.167</v>
      </c>
      <c r="T108" s="1" t="b">
        <v>0</v>
      </c>
      <c r="U108" s="1">
        <v>0.135</v>
      </c>
      <c r="W108" s="1" t="b">
        <v>0</v>
      </c>
      <c r="X108" s="1">
        <v>0.139</v>
      </c>
      <c r="Y108" s="1" t="b">
        <v>1</v>
      </c>
      <c r="Z108" s="16"/>
      <c r="AA108" s="18" t="b">
        <f t="shared" si="1"/>
        <v>0</v>
      </c>
      <c r="AB108" s="18" t="b">
        <f t="shared" si="2"/>
        <v>0</v>
      </c>
      <c r="AC108" s="18" t="b">
        <f t="shared" si="3"/>
        <v>0</v>
      </c>
      <c r="AD108" s="18" t="str">
        <f t="shared" si="4"/>
        <v/>
      </c>
      <c r="AE108" s="18" t="str">
        <f t="shared" si="5"/>
        <v/>
      </c>
      <c r="AF108" s="18" t="str">
        <f t="shared" si="6"/>
        <v/>
      </c>
      <c r="AG108" s="18" t="str">
        <f t="shared" si="7"/>
        <v>Not complex</v>
      </c>
      <c r="AH108" s="16"/>
    </row>
    <row r="109">
      <c r="A109" s="1" t="s">
        <v>88</v>
      </c>
      <c r="B109" s="1" t="s">
        <v>204</v>
      </c>
      <c r="C109" s="1">
        <v>2.08251538E8</v>
      </c>
      <c r="D109" s="1" t="s">
        <v>421</v>
      </c>
      <c r="E109" s="1" t="s">
        <v>36</v>
      </c>
      <c r="F109" s="1" t="s">
        <v>368</v>
      </c>
      <c r="G109" s="1" t="s">
        <v>369</v>
      </c>
      <c r="H109" s="1" t="s">
        <v>581</v>
      </c>
      <c r="I109" s="1" t="s">
        <v>582</v>
      </c>
      <c r="J109" s="1" t="s">
        <v>40</v>
      </c>
      <c r="K109" s="1">
        <v>2.08251539E8</v>
      </c>
      <c r="L109" s="1">
        <v>2.08251539E8</v>
      </c>
      <c r="M109" s="1" t="s">
        <v>59</v>
      </c>
      <c r="N109" s="1" t="s">
        <v>94</v>
      </c>
      <c r="O109" s="1" t="s">
        <v>583</v>
      </c>
      <c r="Q109" s="1" t="b">
        <v>0</v>
      </c>
      <c r="R109" s="1">
        <v>0.179</v>
      </c>
      <c r="T109" s="1" t="b">
        <v>0</v>
      </c>
      <c r="U109" s="1">
        <v>0.131</v>
      </c>
      <c r="W109" s="1" t="b">
        <v>0</v>
      </c>
      <c r="X109" s="1">
        <v>0.149</v>
      </c>
      <c r="Y109" s="1" t="b">
        <v>1</v>
      </c>
      <c r="Z109" s="16"/>
      <c r="AA109" s="18" t="b">
        <f t="shared" si="1"/>
        <v>0</v>
      </c>
      <c r="AB109" s="18" t="b">
        <f t="shared" si="2"/>
        <v>0</v>
      </c>
      <c r="AC109" s="18" t="b">
        <f t="shared" si="3"/>
        <v>0</v>
      </c>
      <c r="AD109" s="18" t="str">
        <f t="shared" si="4"/>
        <v/>
      </c>
      <c r="AE109" s="18" t="str">
        <f t="shared" si="5"/>
        <v/>
      </c>
      <c r="AF109" s="18" t="str">
        <f t="shared" si="6"/>
        <v/>
      </c>
      <c r="AG109" s="18" t="str">
        <f t="shared" si="7"/>
        <v>Not complex</v>
      </c>
      <c r="AH109" s="16"/>
    </row>
    <row r="110">
      <c r="A110" s="1" t="s">
        <v>88</v>
      </c>
      <c r="B110" s="1" t="s">
        <v>204</v>
      </c>
      <c r="C110" s="1">
        <v>2.14745743E8</v>
      </c>
      <c r="D110" s="1" t="s">
        <v>421</v>
      </c>
      <c r="E110" s="1" t="s">
        <v>36</v>
      </c>
      <c r="F110" s="1" t="s">
        <v>584</v>
      </c>
      <c r="G110" s="1" t="s">
        <v>585</v>
      </c>
      <c r="H110" s="1" t="s">
        <v>586</v>
      </c>
      <c r="I110" s="1" t="s">
        <v>587</v>
      </c>
      <c r="J110" s="1" t="s">
        <v>40</v>
      </c>
      <c r="K110" s="1">
        <v>2.14745744E8</v>
      </c>
      <c r="L110" s="1">
        <v>2.14745744E8</v>
      </c>
      <c r="M110" s="1" t="s">
        <v>59</v>
      </c>
      <c r="N110" s="1" t="s">
        <v>94</v>
      </c>
      <c r="O110" s="1" t="s">
        <v>588</v>
      </c>
      <c r="P110" s="1" t="s">
        <v>589</v>
      </c>
      <c r="Q110" s="1" t="b">
        <v>1</v>
      </c>
      <c r="R110" s="1">
        <v>0.161</v>
      </c>
      <c r="S110" s="1" t="s">
        <v>589</v>
      </c>
      <c r="T110" s="1" t="b">
        <v>1</v>
      </c>
      <c r="U110" s="1">
        <v>0.126</v>
      </c>
      <c r="V110" s="1" t="s">
        <v>589</v>
      </c>
      <c r="W110" s="1" t="b">
        <v>1</v>
      </c>
      <c r="X110" s="1">
        <v>0.155</v>
      </c>
      <c r="Y110" s="1" t="b">
        <v>1</v>
      </c>
      <c r="Z110" s="16"/>
      <c r="AA110" s="18" t="b">
        <f t="shared" si="1"/>
        <v>0</v>
      </c>
      <c r="AB110" s="18" t="b">
        <f t="shared" si="2"/>
        <v>0</v>
      </c>
      <c r="AC110" s="18" t="b">
        <f t="shared" si="3"/>
        <v>0</v>
      </c>
      <c r="AD110" s="18" t="str">
        <f t="shared" si="4"/>
        <v>PASS</v>
      </c>
      <c r="AE110" s="18" t="str">
        <f t="shared" si="5"/>
        <v>PASS</v>
      </c>
      <c r="AF110" s="18" t="str">
        <f t="shared" si="6"/>
        <v>PASS</v>
      </c>
      <c r="AG110" s="18" t="str">
        <f t="shared" si="7"/>
        <v>Not complex</v>
      </c>
      <c r="AH110" s="16"/>
    </row>
    <row r="111">
      <c r="A111" s="1" t="s">
        <v>33</v>
      </c>
      <c r="B111" s="1" t="s">
        <v>295</v>
      </c>
      <c r="C111" s="1">
        <v>1.0149804E7</v>
      </c>
      <c r="D111" s="1" t="s">
        <v>50</v>
      </c>
      <c r="E111" s="1" t="s">
        <v>59</v>
      </c>
      <c r="F111" s="1" t="s">
        <v>590</v>
      </c>
      <c r="G111" s="1" t="s">
        <v>591</v>
      </c>
      <c r="H111" s="1" t="s">
        <v>592</v>
      </c>
      <c r="I111" s="1" t="s">
        <v>593</v>
      </c>
      <c r="J111" s="1" t="s">
        <v>40</v>
      </c>
      <c r="K111" s="1">
        <v>1.0149804E7</v>
      </c>
      <c r="L111" s="1">
        <v>1.0149804E7</v>
      </c>
      <c r="M111" s="1" t="s">
        <v>50</v>
      </c>
      <c r="N111" s="1" t="s">
        <v>59</v>
      </c>
      <c r="O111" s="1" t="s">
        <v>594</v>
      </c>
      <c r="P111" s="1" t="s">
        <v>595</v>
      </c>
      <c r="Q111" s="1" t="b">
        <v>1</v>
      </c>
      <c r="R111" s="1">
        <v>0.176</v>
      </c>
      <c r="S111" s="1" t="s">
        <v>595</v>
      </c>
      <c r="T111" s="1" t="b">
        <v>1</v>
      </c>
      <c r="U111" s="1">
        <v>0.117</v>
      </c>
      <c r="V111" s="1" t="s">
        <v>595</v>
      </c>
      <c r="W111" s="1" t="b">
        <v>1</v>
      </c>
      <c r="X111" s="1">
        <v>0.129</v>
      </c>
      <c r="Y111" s="1" t="b">
        <v>1</v>
      </c>
      <c r="Z111" s="16"/>
      <c r="AA111" s="18" t="b">
        <f t="shared" si="1"/>
        <v>0</v>
      </c>
      <c r="AB111" s="18" t="b">
        <f t="shared" si="2"/>
        <v>0</v>
      </c>
      <c r="AC111" s="18" t="b">
        <f t="shared" si="3"/>
        <v>0</v>
      </c>
      <c r="AD111" s="18" t="str">
        <f t="shared" si="4"/>
        <v>PASS</v>
      </c>
      <c r="AE111" s="18" t="str">
        <f t="shared" si="5"/>
        <v>PASS</v>
      </c>
      <c r="AF111" s="18" t="str">
        <f t="shared" si="6"/>
        <v>PASS</v>
      </c>
      <c r="AG111" s="18" t="str">
        <f t="shared" si="7"/>
        <v>Not complex</v>
      </c>
      <c r="AH111" s="16"/>
    </row>
    <row r="112">
      <c r="A112" s="1" t="s">
        <v>33</v>
      </c>
      <c r="B112" s="1" t="s">
        <v>295</v>
      </c>
      <c r="C112" s="1">
        <v>5.2408563E7</v>
      </c>
      <c r="D112" s="1" t="s">
        <v>35</v>
      </c>
      <c r="E112" s="1" t="s">
        <v>36</v>
      </c>
      <c r="F112" s="1" t="s">
        <v>596</v>
      </c>
      <c r="G112" s="1" t="s">
        <v>597</v>
      </c>
      <c r="H112" s="1" t="s">
        <v>598</v>
      </c>
      <c r="I112" s="1" t="s">
        <v>599</v>
      </c>
      <c r="J112" s="1" t="s">
        <v>40</v>
      </c>
      <c r="K112" s="1">
        <v>5.2408563E7</v>
      </c>
      <c r="L112" s="1">
        <v>5.2408563E7</v>
      </c>
      <c r="M112" s="1" t="s">
        <v>35</v>
      </c>
      <c r="N112" s="1" t="s">
        <v>36</v>
      </c>
      <c r="O112" s="1" t="s">
        <v>600</v>
      </c>
      <c r="Q112" s="1" t="b">
        <v>0</v>
      </c>
      <c r="R112" s="1">
        <v>0.158</v>
      </c>
      <c r="T112" s="1" t="b">
        <v>0</v>
      </c>
      <c r="U112" s="1">
        <v>0.127</v>
      </c>
      <c r="W112" s="1" t="b">
        <v>0</v>
      </c>
      <c r="X112" s="1">
        <v>0.145</v>
      </c>
      <c r="Y112" s="1" t="b">
        <v>1</v>
      </c>
      <c r="Z112" s="16"/>
      <c r="AA112" s="18" t="b">
        <f t="shared" si="1"/>
        <v>0</v>
      </c>
      <c r="AB112" s="18" t="b">
        <f t="shared" si="2"/>
        <v>0</v>
      </c>
      <c r="AC112" s="18" t="b">
        <f t="shared" si="3"/>
        <v>0</v>
      </c>
      <c r="AD112" s="18" t="str">
        <f t="shared" si="4"/>
        <v/>
      </c>
      <c r="AE112" s="18" t="str">
        <f t="shared" si="5"/>
        <v/>
      </c>
      <c r="AF112" s="18" t="str">
        <f t="shared" si="6"/>
        <v/>
      </c>
      <c r="AG112" s="18" t="str">
        <f t="shared" si="7"/>
        <v>Not complex</v>
      </c>
      <c r="AH112" s="16"/>
    </row>
    <row r="113">
      <c r="A113" s="1" t="s">
        <v>33</v>
      </c>
      <c r="B113" s="1" t="s">
        <v>295</v>
      </c>
      <c r="C113" s="1">
        <v>1.79199103E8</v>
      </c>
      <c r="D113" s="1" t="s">
        <v>35</v>
      </c>
      <c r="E113" s="1" t="s">
        <v>36</v>
      </c>
      <c r="F113" s="1" t="s">
        <v>374</v>
      </c>
      <c r="G113" s="1" t="s">
        <v>375</v>
      </c>
      <c r="H113" s="1" t="s">
        <v>601</v>
      </c>
      <c r="I113" s="1" t="s">
        <v>602</v>
      </c>
      <c r="J113" s="1" t="s">
        <v>40</v>
      </c>
      <c r="K113" s="1">
        <v>1.79199103E8</v>
      </c>
      <c r="L113" s="1">
        <v>1.79199103E8</v>
      </c>
      <c r="M113" s="1" t="s">
        <v>35</v>
      </c>
      <c r="N113" s="1" t="s">
        <v>36</v>
      </c>
      <c r="O113" s="1" t="s">
        <v>603</v>
      </c>
      <c r="P113" s="1" t="s">
        <v>604</v>
      </c>
      <c r="Q113" s="1" t="b">
        <v>1</v>
      </c>
      <c r="R113" s="1">
        <v>0.166</v>
      </c>
      <c r="S113" s="1" t="s">
        <v>604</v>
      </c>
      <c r="T113" s="1" t="b">
        <v>1</v>
      </c>
      <c r="U113" s="1">
        <v>0.129</v>
      </c>
      <c r="V113" s="1" t="s">
        <v>604</v>
      </c>
      <c r="W113" s="1" t="b">
        <v>1</v>
      </c>
      <c r="X113" s="1">
        <v>0.14</v>
      </c>
      <c r="Y113" s="1" t="b">
        <v>1</v>
      </c>
      <c r="Z113" s="16"/>
      <c r="AA113" s="18" t="b">
        <f t="shared" si="1"/>
        <v>0</v>
      </c>
      <c r="AB113" s="18" t="b">
        <f t="shared" si="2"/>
        <v>0</v>
      </c>
      <c r="AC113" s="18" t="b">
        <f t="shared" si="3"/>
        <v>0</v>
      </c>
      <c r="AD113" s="18" t="str">
        <f t="shared" si="4"/>
        <v>PASS</v>
      </c>
      <c r="AE113" s="18" t="str">
        <f t="shared" si="5"/>
        <v>PASS</v>
      </c>
      <c r="AF113" s="18" t="str">
        <f t="shared" si="6"/>
        <v>PASS</v>
      </c>
      <c r="AG113" s="18" t="str">
        <f t="shared" si="7"/>
        <v>Not complex</v>
      </c>
      <c r="AH113" s="16"/>
    </row>
    <row r="114">
      <c r="A114" s="1" t="s">
        <v>33</v>
      </c>
      <c r="B114" s="1" t="s">
        <v>295</v>
      </c>
      <c r="C114" s="1">
        <v>1.79199148E8</v>
      </c>
      <c r="D114" s="1" t="s">
        <v>35</v>
      </c>
      <c r="E114" s="1" t="s">
        <v>36</v>
      </c>
      <c r="F114" s="1" t="s">
        <v>374</v>
      </c>
      <c r="G114" s="1" t="s">
        <v>375</v>
      </c>
      <c r="H114" s="1" t="s">
        <v>605</v>
      </c>
      <c r="I114" s="1" t="s">
        <v>554</v>
      </c>
      <c r="J114" s="1" t="s">
        <v>40</v>
      </c>
      <c r="K114" s="1">
        <v>1.79199148E8</v>
      </c>
      <c r="L114" s="1">
        <v>1.79199148E8</v>
      </c>
      <c r="M114" s="1" t="s">
        <v>35</v>
      </c>
      <c r="N114" s="1" t="s">
        <v>36</v>
      </c>
      <c r="O114" s="1" t="s">
        <v>606</v>
      </c>
      <c r="P114" s="1" t="s">
        <v>607</v>
      </c>
      <c r="Q114" s="1" t="b">
        <v>1</v>
      </c>
      <c r="R114" s="1">
        <v>0.177</v>
      </c>
      <c r="S114" s="1" t="s">
        <v>607</v>
      </c>
      <c r="T114" s="1" t="b">
        <v>1</v>
      </c>
      <c r="U114" s="1">
        <v>0.127</v>
      </c>
      <c r="V114" s="1" t="s">
        <v>607</v>
      </c>
      <c r="W114" s="1" t="b">
        <v>1</v>
      </c>
      <c r="X114" s="1">
        <v>0.154</v>
      </c>
      <c r="Y114" s="1" t="b">
        <v>1</v>
      </c>
      <c r="Z114" s="16"/>
      <c r="AA114" s="18" t="b">
        <f t="shared" si="1"/>
        <v>0</v>
      </c>
      <c r="AB114" s="18" t="b">
        <f t="shared" si="2"/>
        <v>0</v>
      </c>
      <c r="AC114" s="18" t="b">
        <f t="shared" si="3"/>
        <v>0</v>
      </c>
      <c r="AD114" s="18" t="str">
        <f t="shared" si="4"/>
        <v>PASS</v>
      </c>
      <c r="AE114" s="18" t="str">
        <f t="shared" si="5"/>
        <v>PASS</v>
      </c>
      <c r="AF114" s="18" t="str">
        <f t="shared" si="6"/>
        <v>PASS</v>
      </c>
      <c r="AG114" s="18" t="str">
        <f t="shared" si="7"/>
        <v>Not complex</v>
      </c>
      <c r="AH114" s="16"/>
    </row>
    <row r="115">
      <c r="A115" s="1" t="s">
        <v>33</v>
      </c>
      <c r="B115" s="1" t="s">
        <v>147</v>
      </c>
      <c r="C115" s="1">
        <v>1794019.0</v>
      </c>
      <c r="D115" s="1" t="s">
        <v>50</v>
      </c>
      <c r="E115" s="1" t="s">
        <v>59</v>
      </c>
      <c r="F115" s="1" t="s">
        <v>247</v>
      </c>
      <c r="G115" s="1" t="s">
        <v>248</v>
      </c>
      <c r="H115" s="1" t="s">
        <v>608</v>
      </c>
      <c r="I115" s="1" t="s">
        <v>609</v>
      </c>
      <c r="J115" s="1" t="s">
        <v>40</v>
      </c>
      <c r="K115" s="1">
        <v>1794019.0</v>
      </c>
      <c r="L115" s="1">
        <v>1794019.0</v>
      </c>
      <c r="M115" s="1" t="s">
        <v>50</v>
      </c>
      <c r="N115" s="1" t="s">
        <v>59</v>
      </c>
      <c r="O115" s="1" t="s">
        <v>610</v>
      </c>
      <c r="Q115" s="1" t="b">
        <v>0</v>
      </c>
      <c r="R115" s="1">
        <v>0.159</v>
      </c>
      <c r="T115" s="1" t="b">
        <v>0</v>
      </c>
      <c r="U115" s="1">
        <v>0.152</v>
      </c>
      <c r="W115" s="1" t="b">
        <v>0</v>
      </c>
      <c r="X115" s="1">
        <v>0.148</v>
      </c>
      <c r="Y115" s="1" t="b">
        <v>1</v>
      </c>
      <c r="Z115" s="16"/>
      <c r="AA115" s="18" t="b">
        <f t="shared" si="1"/>
        <v>0</v>
      </c>
      <c r="AB115" s="18" t="b">
        <f t="shared" si="2"/>
        <v>0</v>
      </c>
      <c r="AC115" s="18" t="b">
        <f t="shared" si="3"/>
        <v>0</v>
      </c>
      <c r="AD115" s="18" t="str">
        <f t="shared" si="4"/>
        <v/>
      </c>
      <c r="AE115" s="18" t="str">
        <f t="shared" si="5"/>
        <v/>
      </c>
      <c r="AF115" s="18" t="str">
        <f t="shared" si="6"/>
        <v/>
      </c>
      <c r="AG115" s="18" t="str">
        <f t="shared" si="7"/>
        <v>Not complex</v>
      </c>
      <c r="AH115" s="16"/>
    </row>
    <row r="116">
      <c r="A116" s="1" t="s">
        <v>33</v>
      </c>
      <c r="B116" s="1" t="s">
        <v>147</v>
      </c>
      <c r="C116" s="1">
        <v>1802015.0</v>
      </c>
      <c r="D116" s="1" t="s">
        <v>50</v>
      </c>
      <c r="E116" s="1" t="s">
        <v>59</v>
      </c>
      <c r="F116" s="1" t="s">
        <v>247</v>
      </c>
      <c r="G116" s="1" t="s">
        <v>248</v>
      </c>
      <c r="H116" s="1" t="s">
        <v>611</v>
      </c>
      <c r="I116" s="1" t="s">
        <v>612</v>
      </c>
      <c r="J116" s="1" t="s">
        <v>40</v>
      </c>
      <c r="K116" s="1">
        <v>1802015.0</v>
      </c>
      <c r="L116" s="1">
        <v>1802015.0</v>
      </c>
      <c r="M116" s="1" t="s">
        <v>50</v>
      </c>
      <c r="N116" s="1" t="s">
        <v>59</v>
      </c>
      <c r="O116" s="1" t="s">
        <v>613</v>
      </c>
      <c r="Q116" s="1" t="b">
        <v>0</v>
      </c>
      <c r="R116" s="1">
        <v>0.176</v>
      </c>
      <c r="T116" s="1" t="b">
        <v>0</v>
      </c>
      <c r="U116" s="1">
        <v>0.132</v>
      </c>
      <c r="W116" s="1" t="b">
        <v>0</v>
      </c>
      <c r="X116" s="1">
        <v>0.136</v>
      </c>
      <c r="Y116" s="1" t="b">
        <v>1</v>
      </c>
      <c r="Z116" s="16"/>
      <c r="AA116" s="18" t="b">
        <f t="shared" si="1"/>
        <v>0</v>
      </c>
      <c r="AB116" s="18" t="b">
        <f t="shared" si="2"/>
        <v>0</v>
      </c>
      <c r="AC116" s="18" t="b">
        <f t="shared" si="3"/>
        <v>0</v>
      </c>
      <c r="AD116" s="18" t="str">
        <f t="shared" si="4"/>
        <v/>
      </c>
      <c r="AE116" s="18" t="str">
        <f t="shared" si="5"/>
        <v/>
      </c>
      <c r="AF116" s="18" t="str">
        <f t="shared" si="6"/>
        <v/>
      </c>
      <c r="AG116" s="18" t="str">
        <f t="shared" si="7"/>
        <v>Not complex</v>
      </c>
      <c r="AH116" s="16"/>
    </row>
    <row r="117">
      <c r="A117" s="1" t="s">
        <v>33</v>
      </c>
      <c r="B117" s="1" t="s">
        <v>147</v>
      </c>
      <c r="C117" s="1">
        <v>1805930.0</v>
      </c>
      <c r="D117" s="1" t="s">
        <v>50</v>
      </c>
      <c r="E117" s="1" t="s">
        <v>59</v>
      </c>
      <c r="F117" s="1" t="s">
        <v>247</v>
      </c>
      <c r="G117" s="1" t="s">
        <v>248</v>
      </c>
      <c r="H117" s="1" t="s">
        <v>614</v>
      </c>
      <c r="I117" s="1" t="s">
        <v>615</v>
      </c>
      <c r="J117" s="1" t="s">
        <v>40</v>
      </c>
      <c r="K117" s="1">
        <v>1805930.0</v>
      </c>
      <c r="L117" s="1">
        <v>1805930.0</v>
      </c>
      <c r="M117" s="1" t="s">
        <v>50</v>
      </c>
      <c r="N117" s="1" t="s">
        <v>59</v>
      </c>
      <c r="O117" s="1" t="s">
        <v>616</v>
      </c>
      <c r="Q117" s="1" t="b">
        <v>0</v>
      </c>
      <c r="R117" s="1">
        <v>0.183</v>
      </c>
      <c r="T117" s="1" t="b">
        <v>0</v>
      </c>
      <c r="U117" s="1">
        <v>0.123</v>
      </c>
      <c r="W117" s="1" t="b">
        <v>0</v>
      </c>
      <c r="X117" s="1">
        <v>0.146</v>
      </c>
      <c r="Y117" s="1" t="b">
        <v>1</v>
      </c>
      <c r="Z117" s="16"/>
      <c r="AA117" s="18" t="b">
        <f t="shared" si="1"/>
        <v>0</v>
      </c>
      <c r="AB117" s="18" t="b">
        <f t="shared" si="2"/>
        <v>0</v>
      </c>
      <c r="AC117" s="18" t="b">
        <f t="shared" si="3"/>
        <v>0</v>
      </c>
      <c r="AD117" s="18" t="str">
        <f t="shared" si="4"/>
        <v/>
      </c>
      <c r="AE117" s="18" t="str">
        <f t="shared" si="5"/>
        <v/>
      </c>
      <c r="AF117" s="18" t="str">
        <f t="shared" si="6"/>
        <v/>
      </c>
      <c r="AG117" s="18" t="str">
        <f t="shared" si="7"/>
        <v>Not complex</v>
      </c>
      <c r="AH117" s="16"/>
    </row>
    <row r="118">
      <c r="A118" s="1" t="s">
        <v>33</v>
      </c>
      <c r="B118" s="1" t="s">
        <v>147</v>
      </c>
      <c r="C118" s="1">
        <v>1806326.0</v>
      </c>
      <c r="D118" s="1" t="s">
        <v>35</v>
      </c>
      <c r="E118" s="1" t="s">
        <v>36</v>
      </c>
      <c r="F118" s="1" t="s">
        <v>247</v>
      </c>
      <c r="G118" s="1" t="s">
        <v>248</v>
      </c>
      <c r="H118" s="1" t="s">
        <v>617</v>
      </c>
      <c r="I118" s="1" t="s">
        <v>547</v>
      </c>
      <c r="J118" s="1" t="s">
        <v>40</v>
      </c>
      <c r="K118" s="1">
        <v>1806326.0</v>
      </c>
      <c r="L118" s="1">
        <v>1806326.0</v>
      </c>
      <c r="M118" s="1" t="s">
        <v>35</v>
      </c>
      <c r="N118" s="1" t="s">
        <v>36</v>
      </c>
      <c r="O118" s="1" t="s">
        <v>618</v>
      </c>
      <c r="P118" s="1" t="s">
        <v>619</v>
      </c>
      <c r="Q118" s="1" t="b">
        <v>1</v>
      </c>
      <c r="R118" s="1">
        <v>0.597</v>
      </c>
      <c r="S118" s="1" t="s">
        <v>619</v>
      </c>
      <c r="T118" s="1" t="b">
        <v>1</v>
      </c>
      <c r="U118" s="1">
        <v>0.125</v>
      </c>
      <c r="V118" s="1" t="s">
        <v>619</v>
      </c>
      <c r="W118" s="1" t="b">
        <v>1</v>
      </c>
      <c r="X118" s="1">
        <v>0.142</v>
      </c>
      <c r="Y118" s="1" t="b">
        <v>1</v>
      </c>
      <c r="Z118" s="16"/>
      <c r="AA118" s="18" t="b">
        <f t="shared" si="1"/>
        <v>0</v>
      </c>
      <c r="AB118" s="18" t="b">
        <f t="shared" si="2"/>
        <v>0</v>
      </c>
      <c r="AC118" s="18" t="b">
        <f t="shared" si="3"/>
        <v>0</v>
      </c>
      <c r="AD118" s="18" t="str">
        <f t="shared" si="4"/>
        <v>PASS</v>
      </c>
      <c r="AE118" s="18" t="str">
        <f t="shared" si="5"/>
        <v>PASS</v>
      </c>
      <c r="AF118" s="18" t="str">
        <f t="shared" si="6"/>
        <v>PASS</v>
      </c>
      <c r="AG118" s="18" t="str">
        <f t="shared" si="7"/>
        <v>Not complex</v>
      </c>
      <c r="AH118" s="16"/>
    </row>
    <row r="119">
      <c r="A119" s="1" t="s">
        <v>33</v>
      </c>
      <c r="B119" s="1" t="s">
        <v>147</v>
      </c>
      <c r="C119" s="1">
        <v>1807228.0</v>
      </c>
      <c r="D119" s="1" t="s">
        <v>50</v>
      </c>
      <c r="E119" s="1" t="s">
        <v>59</v>
      </c>
      <c r="F119" s="1" t="s">
        <v>247</v>
      </c>
      <c r="G119" s="1" t="s">
        <v>248</v>
      </c>
      <c r="H119" s="1" t="s">
        <v>620</v>
      </c>
      <c r="I119" s="1" t="s">
        <v>621</v>
      </c>
      <c r="J119" s="1" t="s">
        <v>40</v>
      </c>
      <c r="K119" s="1">
        <v>1807228.0</v>
      </c>
      <c r="L119" s="1">
        <v>1807228.0</v>
      </c>
      <c r="M119" s="1" t="s">
        <v>50</v>
      </c>
      <c r="N119" s="1" t="s">
        <v>59</v>
      </c>
      <c r="O119" s="1" t="s">
        <v>622</v>
      </c>
      <c r="Q119" s="1" t="b">
        <v>0</v>
      </c>
      <c r="R119" s="1">
        <v>1.034</v>
      </c>
      <c r="T119" s="1" t="b">
        <v>0</v>
      </c>
      <c r="U119" s="1">
        <v>0.133</v>
      </c>
      <c r="W119" s="1" t="b">
        <v>0</v>
      </c>
      <c r="X119" s="1">
        <v>0.139</v>
      </c>
      <c r="Y119" s="1" t="b">
        <v>1</v>
      </c>
      <c r="Z119" s="16"/>
      <c r="AA119" s="18" t="b">
        <f t="shared" si="1"/>
        <v>0</v>
      </c>
      <c r="AB119" s="18" t="b">
        <f t="shared" si="2"/>
        <v>0</v>
      </c>
      <c r="AC119" s="18" t="b">
        <f t="shared" si="3"/>
        <v>0</v>
      </c>
      <c r="AD119" s="18" t="str">
        <f t="shared" si="4"/>
        <v/>
      </c>
      <c r="AE119" s="18" t="str">
        <f t="shared" si="5"/>
        <v/>
      </c>
      <c r="AF119" s="18" t="str">
        <f t="shared" si="6"/>
        <v/>
      </c>
      <c r="AG119" s="18" t="str">
        <f t="shared" si="7"/>
        <v>Not complex</v>
      </c>
      <c r="AH119" s="16"/>
    </row>
    <row r="120">
      <c r="A120" s="1" t="s">
        <v>33</v>
      </c>
      <c r="B120" s="1" t="s">
        <v>147</v>
      </c>
      <c r="C120" s="1">
        <v>5.4699642E7</v>
      </c>
      <c r="D120" s="1" t="s">
        <v>59</v>
      </c>
      <c r="E120" s="1" t="s">
        <v>50</v>
      </c>
      <c r="F120" s="1" t="s">
        <v>407</v>
      </c>
      <c r="G120" s="1" t="s">
        <v>408</v>
      </c>
      <c r="H120" s="1" t="s">
        <v>623</v>
      </c>
      <c r="I120" s="1" t="s">
        <v>624</v>
      </c>
      <c r="J120" s="1" t="s">
        <v>40</v>
      </c>
      <c r="K120" s="1">
        <v>5.4699642E7</v>
      </c>
      <c r="L120" s="1">
        <v>5.4699642E7</v>
      </c>
      <c r="M120" s="1" t="s">
        <v>59</v>
      </c>
      <c r="N120" s="1" t="s">
        <v>50</v>
      </c>
      <c r="O120" s="1" t="s">
        <v>625</v>
      </c>
      <c r="Q120" s="1" t="b">
        <v>0</v>
      </c>
      <c r="R120" s="1">
        <v>0.985</v>
      </c>
      <c r="T120" s="1" t="b">
        <v>0</v>
      </c>
      <c r="U120" s="1">
        <v>0.121</v>
      </c>
      <c r="W120" s="1" t="b">
        <v>0</v>
      </c>
      <c r="X120" s="1">
        <v>0.139</v>
      </c>
      <c r="Y120" s="1" t="b">
        <v>1</v>
      </c>
      <c r="Z120" s="16"/>
      <c r="AA120" s="18" t="b">
        <f t="shared" si="1"/>
        <v>0</v>
      </c>
      <c r="AB120" s="18" t="b">
        <f t="shared" si="2"/>
        <v>0</v>
      </c>
      <c r="AC120" s="18" t="b">
        <f t="shared" si="3"/>
        <v>0</v>
      </c>
      <c r="AD120" s="18" t="str">
        <f t="shared" si="4"/>
        <v/>
      </c>
      <c r="AE120" s="18" t="str">
        <f t="shared" si="5"/>
        <v/>
      </c>
      <c r="AF120" s="18" t="str">
        <f t="shared" si="6"/>
        <v/>
      </c>
      <c r="AG120" s="18" t="str">
        <f t="shared" si="7"/>
        <v>Not complex</v>
      </c>
      <c r="AH120" s="16"/>
    </row>
    <row r="121">
      <c r="A121" s="1" t="s">
        <v>33</v>
      </c>
      <c r="B121" s="1" t="s">
        <v>147</v>
      </c>
      <c r="C121" s="1">
        <v>5.4727313E7</v>
      </c>
      <c r="D121" s="1" t="s">
        <v>626</v>
      </c>
      <c r="E121" s="1" t="s">
        <v>627</v>
      </c>
      <c r="F121" s="1" t="s">
        <v>407</v>
      </c>
      <c r="G121" s="1" t="s">
        <v>408</v>
      </c>
      <c r="H121" s="1" t="s">
        <v>628</v>
      </c>
      <c r="I121" s="1" t="s">
        <v>629</v>
      </c>
      <c r="J121" s="1" t="s">
        <v>40</v>
      </c>
      <c r="K121" s="1">
        <v>5.4727313E7</v>
      </c>
      <c r="L121" s="1">
        <v>5.4727315E7</v>
      </c>
      <c r="M121" s="1" t="s">
        <v>626</v>
      </c>
      <c r="N121" s="1" t="s">
        <v>627</v>
      </c>
      <c r="O121" s="1" t="s">
        <v>630</v>
      </c>
      <c r="Q121" s="1" t="b">
        <v>0</v>
      </c>
      <c r="R121" s="1">
        <v>0.577</v>
      </c>
      <c r="T121" s="1" t="b">
        <v>0</v>
      </c>
      <c r="U121" s="1">
        <v>0.136</v>
      </c>
      <c r="W121" s="1" t="b">
        <v>0</v>
      </c>
      <c r="X121" s="1">
        <v>0.146</v>
      </c>
      <c r="Y121" s="1" t="b">
        <v>1</v>
      </c>
      <c r="Z121" s="16"/>
      <c r="AA121" s="18" t="b">
        <f t="shared" si="1"/>
        <v>0</v>
      </c>
      <c r="AB121" s="18" t="b">
        <f t="shared" si="2"/>
        <v>0</v>
      </c>
      <c r="AC121" s="18" t="b">
        <f t="shared" si="3"/>
        <v>0</v>
      </c>
      <c r="AD121" s="18" t="str">
        <f t="shared" si="4"/>
        <v/>
      </c>
      <c r="AE121" s="18" t="str">
        <f t="shared" si="5"/>
        <v/>
      </c>
      <c r="AF121" s="18" t="str">
        <f t="shared" si="6"/>
        <v/>
      </c>
      <c r="AG121" s="18" t="b">
        <f t="shared" si="7"/>
        <v>0</v>
      </c>
      <c r="AH121" s="16"/>
    </row>
    <row r="122">
      <c r="A122" s="1" t="s">
        <v>33</v>
      </c>
      <c r="B122" s="1" t="s">
        <v>147</v>
      </c>
      <c r="C122" s="1">
        <v>1.05235654E8</v>
      </c>
      <c r="D122" s="1" t="s">
        <v>35</v>
      </c>
      <c r="E122" s="1" t="s">
        <v>36</v>
      </c>
      <c r="F122" s="1" t="s">
        <v>148</v>
      </c>
      <c r="G122" s="1" t="s">
        <v>149</v>
      </c>
      <c r="H122" s="1" t="s">
        <v>631</v>
      </c>
      <c r="I122" s="1" t="s">
        <v>632</v>
      </c>
      <c r="J122" s="1" t="s">
        <v>40</v>
      </c>
      <c r="K122" s="1">
        <v>1.05235654E8</v>
      </c>
      <c r="L122" s="1">
        <v>1.05235654E8</v>
      </c>
      <c r="M122" s="1" t="s">
        <v>35</v>
      </c>
      <c r="N122" s="1" t="s">
        <v>36</v>
      </c>
      <c r="O122" s="1" t="s">
        <v>633</v>
      </c>
      <c r="Q122" s="1" t="b">
        <v>0</v>
      </c>
      <c r="R122" s="1">
        <v>0.595</v>
      </c>
      <c r="T122" s="1" t="b">
        <v>0</v>
      </c>
      <c r="U122" s="1">
        <v>0.126</v>
      </c>
      <c r="W122" s="1" t="b">
        <v>0</v>
      </c>
      <c r="X122" s="1">
        <v>0.158</v>
      </c>
      <c r="Y122" s="1" t="b">
        <v>1</v>
      </c>
      <c r="Z122" s="16"/>
      <c r="AA122" s="18" t="b">
        <f t="shared" si="1"/>
        <v>0</v>
      </c>
      <c r="AB122" s="18" t="b">
        <f t="shared" si="2"/>
        <v>0</v>
      </c>
      <c r="AC122" s="18" t="b">
        <f t="shared" si="3"/>
        <v>0</v>
      </c>
      <c r="AD122" s="18" t="str">
        <f t="shared" si="4"/>
        <v/>
      </c>
      <c r="AE122" s="18" t="str">
        <f t="shared" si="5"/>
        <v/>
      </c>
      <c r="AF122" s="18" t="str">
        <f t="shared" si="6"/>
        <v/>
      </c>
      <c r="AG122" s="18" t="str">
        <f t="shared" si="7"/>
        <v>Not complex</v>
      </c>
      <c r="AH122" s="16"/>
    </row>
    <row r="123">
      <c r="A123" s="1" t="s">
        <v>88</v>
      </c>
      <c r="B123" s="1" t="s">
        <v>147</v>
      </c>
      <c r="C123" s="1">
        <v>1.05237289E8</v>
      </c>
      <c r="D123" s="1" t="s">
        <v>634</v>
      </c>
      <c r="E123" s="1" t="s">
        <v>59</v>
      </c>
      <c r="F123" s="1" t="s">
        <v>148</v>
      </c>
      <c r="G123" s="1" t="s">
        <v>149</v>
      </c>
      <c r="H123" s="1" t="s">
        <v>635</v>
      </c>
      <c r="I123" s="1" t="s">
        <v>636</v>
      </c>
      <c r="J123" s="1" t="s">
        <v>40</v>
      </c>
      <c r="K123" s="1">
        <v>1.0523729E8</v>
      </c>
      <c r="L123" s="1">
        <v>1.0523729E8</v>
      </c>
      <c r="M123" s="1" t="s">
        <v>36</v>
      </c>
      <c r="N123" s="1" t="s">
        <v>94</v>
      </c>
      <c r="O123" s="1" t="s">
        <v>637</v>
      </c>
      <c r="P123" s="1" t="s">
        <v>153</v>
      </c>
      <c r="Q123" s="1" t="b">
        <v>1</v>
      </c>
      <c r="R123" s="1">
        <v>0.279</v>
      </c>
      <c r="S123" s="1" t="s">
        <v>153</v>
      </c>
      <c r="T123" s="1" t="b">
        <v>1</v>
      </c>
      <c r="U123" s="1">
        <v>0.126</v>
      </c>
      <c r="V123" s="1" t="s">
        <v>153</v>
      </c>
      <c r="W123" s="1" t="b">
        <v>1</v>
      </c>
      <c r="X123" s="1">
        <v>0.14</v>
      </c>
      <c r="Y123" s="1" t="b">
        <v>1</v>
      </c>
      <c r="Z123" s="16"/>
      <c r="AA123" s="18" t="b">
        <f t="shared" si="1"/>
        <v>0</v>
      </c>
      <c r="AB123" s="18" t="b">
        <f t="shared" si="2"/>
        <v>0</v>
      </c>
      <c r="AC123" s="18" t="b">
        <f t="shared" si="3"/>
        <v>0</v>
      </c>
      <c r="AD123" s="18" t="str">
        <f t="shared" si="4"/>
        <v>PASS</v>
      </c>
      <c r="AE123" s="18" t="str">
        <f t="shared" si="5"/>
        <v>PASS</v>
      </c>
      <c r="AF123" s="18" t="str">
        <f t="shared" si="6"/>
        <v>PASS</v>
      </c>
      <c r="AG123" s="18" t="str">
        <f t="shared" si="7"/>
        <v>Not complex</v>
      </c>
      <c r="AH123" s="16"/>
    </row>
    <row r="124">
      <c r="A124" s="1" t="s">
        <v>33</v>
      </c>
      <c r="B124" s="1" t="s">
        <v>34</v>
      </c>
      <c r="C124" s="1">
        <v>251008.0</v>
      </c>
      <c r="D124" s="1" t="s">
        <v>50</v>
      </c>
      <c r="E124" s="1" t="s">
        <v>59</v>
      </c>
      <c r="F124" s="1" t="s">
        <v>638</v>
      </c>
      <c r="G124" s="1" t="s">
        <v>639</v>
      </c>
      <c r="H124" s="1" t="s">
        <v>640</v>
      </c>
      <c r="I124" s="1" t="s">
        <v>641</v>
      </c>
      <c r="J124" s="1" t="s">
        <v>40</v>
      </c>
      <c r="K124" s="1">
        <v>251008.0</v>
      </c>
      <c r="L124" s="1">
        <v>251008.0</v>
      </c>
      <c r="M124" s="1" t="s">
        <v>50</v>
      </c>
      <c r="N124" s="1" t="s">
        <v>59</v>
      </c>
      <c r="O124" s="1" t="s">
        <v>642</v>
      </c>
      <c r="Q124" s="1" t="b">
        <v>0</v>
      </c>
      <c r="R124" s="1">
        <v>0.424</v>
      </c>
      <c r="T124" s="1" t="b">
        <v>0</v>
      </c>
      <c r="U124" s="1">
        <v>0.125</v>
      </c>
      <c r="W124" s="1" t="b">
        <v>0</v>
      </c>
      <c r="X124" s="1">
        <v>0.133</v>
      </c>
      <c r="Y124" s="1" t="b">
        <v>1</v>
      </c>
      <c r="Z124" s="16"/>
      <c r="AA124" s="18" t="b">
        <f t="shared" si="1"/>
        <v>0</v>
      </c>
      <c r="AB124" s="18" t="b">
        <f t="shared" si="2"/>
        <v>0</v>
      </c>
      <c r="AC124" s="18" t="b">
        <f t="shared" si="3"/>
        <v>0</v>
      </c>
      <c r="AD124" s="18" t="str">
        <f t="shared" si="4"/>
        <v/>
      </c>
      <c r="AE124" s="18" t="str">
        <f t="shared" si="5"/>
        <v/>
      </c>
      <c r="AF124" s="18" t="str">
        <f t="shared" si="6"/>
        <v/>
      </c>
      <c r="AG124" s="18" t="str">
        <f t="shared" si="7"/>
        <v>Not complex</v>
      </c>
      <c r="AH124" s="16"/>
    </row>
    <row r="125">
      <c r="A125" s="1" t="s">
        <v>33</v>
      </c>
      <c r="B125" s="1" t="s">
        <v>34</v>
      </c>
      <c r="C125" s="1">
        <v>251419.0</v>
      </c>
      <c r="D125" s="1" t="s">
        <v>50</v>
      </c>
      <c r="E125" s="1" t="s">
        <v>36</v>
      </c>
      <c r="F125" s="1" t="s">
        <v>638</v>
      </c>
      <c r="G125" s="1" t="s">
        <v>639</v>
      </c>
      <c r="H125" s="1" t="s">
        <v>643</v>
      </c>
      <c r="I125" s="1" t="s">
        <v>644</v>
      </c>
      <c r="J125" s="1" t="s">
        <v>40</v>
      </c>
      <c r="K125" s="1">
        <v>251419.0</v>
      </c>
      <c r="L125" s="1">
        <v>251419.0</v>
      </c>
      <c r="M125" s="1" t="s">
        <v>50</v>
      </c>
      <c r="N125" s="1" t="s">
        <v>36</v>
      </c>
      <c r="O125" s="1" t="s">
        <v>645</v>
      </c>
      <c r="Q125" s="1" t="b">
        <v>0</v>
      </c>
      <c r="R125" s="1">
        <v>0.173</v>
      </c>
      <c r="T125" s="1" t="b">
        <v>0</v>
      </c>
      <c r="U125" s="1">
        <v>0.134</v>
      </c>
      <c r="W125" s="1" t="b">
        <v>0</v>
      </c>
      <c r="X125" s="1">
        <v>0.152</v>
      </c>
      <c r="Y125" s="1" t="b">
        <v>1</v>
      </c>
      <c r="Z125" s="16"/>
      <c r="AA125" s="18" t="b">
        <f t="shared" si="1"/>
        <v>0</v>
      </c>
      <c r="AB125" s="18" t="b">
        <f t="shared" si="2"/>
        <v>0</v>
      </c>
      <c r="AC125" s="18" t="b">
        <f t="shared" si="3"/>
        <v>0</v>
      </c>
      <c r="AD125" s="18" t="str">
        <f t="shared" si="4"/>
        <v/>
      </c>
      <c r="AE125" s="18" t="str">
        <f t="shared" si="5"/>
        <v/>
      </c>
      <c r="AF125" s="18" t="str">
        <f t="shared" si="6"/>
        <v/>
      </c>
      <c r="AG125" s="18" t="str">
        <f t="shared" si="7"/>
        <v>Not complex</v>
      </c>
      <c r="AH125" s="16"/>
    </row>
    <row r="126">
      <c r="A126" s="1" t="s">
        <v>33</v>
      </c>
      <c r="B126" s="1" t="s">
        <v>34</v>
      </c>
      <c r="C126" s="1">
        <v>1.1276723E8</v>
      </c>
      <c r="D126" s="1" t="s">
        <v>50</v>
      </c>
      <c r="E126" s="1" t="s">
        <v>59</v>
      </c>
      <c r="F126" s="1" t="s">
        <v>437</v>
      </c>
      <c r="G126" s="1" t="s">
        <v>438</v>
      </c>
      <c r="H126" s="1" t="s">
        <v>646</v>
      </c>
      <c r="I126" s="1" t="s">
        <v>647</v>
      </c>
      <c r="J126" s="1" t="s">
        <v>40</v>
      </c>
      <c r="K126" s="1">
        <v>1.1276723E8</v>
      </c>
      <c r="L126" s="1">
        <v>1.1276723E8</v>
      </c>
      <c r="M126" s="1" t="s">
        <v>50</v>
      </c>
      <c r="N126" s="1" t="s">
        <v>59</v>
      </c>
      <c r="O126" s="1" t="s">
        <v>648</v>
      </c>
      <c r="Q126" s="1" t="b">
        <v>0</v>
      </c>
      <c r="R126" s="1">
        <v>0.198</v>
      </c>
      <c r="T126" s="1" t="b">
        <v>0</v>
      </c>
      <c r="U126" s="1">
        <v>0.148</v>
      </c>
      <c r="W126" s="1" t="b">
        <v>0</v>
      </c>
      <c r="X126" s="1">
        <v>0.145</v>
      </c>
      <c r="Y126" s="1" t="b">
        <v>1</v>
      </c>
      <c r="Z126" s="16"/>
      <c r="AA126" s="18" t="b">
        <f t="shared" si="1"/>
        <v>0</v>
      </c>
      <c r="AB126" s="18" t="b">
        <f t="shared" si="2"/>
        <v>0</v>
      </c>
      <c r="AC126" s="18" t="b">
        <f t="shared" si="3"/>
        <v>0</v>
      </c>
      <c r="AD126" s="18" t="str">
        <f t="shared" si="4"/>
        <v/>
      </c>
      <c r="AE126" s="18" t="str">
        <f t="shared" si="5"/>
        <v/>
      </c>
      <c r="AF126" s="18" t="str">
        <f t="shared" si="6"/>
        <v/>
      </c>
      <c r="AG126" s="18" t="str">
        <f t="shared" si="7"/>
        <v>Not complex</v>
      </c>
      <c r="AH126" s="16"/>
    </row>
    <row r="127">
      <c r="A127" s="1" t="s">
        <v>33</v>
      </c>
      <c r="B127" s="1" t="s">
        <v>34</v>
      </c>
      <c r="C127" s="1">
        <v>1.12780854E8</v>
      </c>
      <c r="D127" s="1" t="s">
        <v>50</v>
      </c>
      <c r="E127" s="1" t="s">
        <v>59</v>
      </c>
      <c r="F127" s="1" t="s">
        <v>437</v>
      </c>
      <c r="G127" s="1" t="s">
        <v>438</v>
      </c>
      <c r="H127" s="1" t="s">
        <v>649</v>
      </c>
      <c r="I127" s="1" t="s">
        <v>650</v>
      </c>
      <c r="J127" s="1" t="s">
        <v>40</v>
      </c>
      <c r="K127" s="1">
        <v>1.12780854E8</v>
      </c>
      <c r="L127" s="1">
        <v>1.12780854E8</v>
      </c>
      <c r="M127" s="1" t="s">
        <v>50</v>
      </c>
      <c r="N127" s="1" t="s">
        <v>59</v>
      </c>
      <c r="O127" s="1" t="s">
        <v>651</v>
      </c>
      <c r="Q127" s="1" t="b">
        <v>0</v>
      </c>
      <c r="R127" s="1">
        <v>0.161</v>
      </c>
      <c r="T127" s="1" t="b">
        <v>0</v>
      </c>
      <c r="U127" s="1">
        <v>0.133</v>
      </c>
      <c r="W127" s="1" t="b">
        <v>0</v>
      </c>
      <c r="X127" s="1">
        <v>0.129</v>
      </c>
      <c r="Y127" s="1" t="b">
        <v>1</v>
      </c>
      <c r="Z127" s="16"/>
      <c r="AA127" s="18" t="b">
        <f t="shared" si="1"/>
        <v>0</v>
      </c>
      <c r="AB127" s="18" t="b">
        <f t="shared" si="2"/>
        <v>0</v>
      </c>
      <c r="AC127" s="18" t="b">
        <f t="shared" si="3"/>
        <v>0</v>
      </c>
      <c r="AD127" s="18" t="str">
        <f t="shared" si="4"/>
        <v/>
      </c>
      <c r="AE127" s="18" t="str">
        <f t="shared" si="5"/>
        <v/>
      </c>
      <c r="AF127" s="18" t="str">
        <f t="shared" si="6"/>
        <v/>
      </c>
      <c r="AG127" s="18" t="str">
        <f t="shared" si="7"/>
        <v>Not complex</v>
      </c>
      <c r="AH127" s="16"/>
    </row>
    <row r="128">
      <c r="A128" s="1" t="s">
        <v>33</v>
      </c>
      <c r="B128" s="1" t="s">
        <v>34</v>
      </c>
      <c r="C128" s="1">
        <v>1.1283816E8</v>
      </c>
      <c r="D128" s="1" t="s">
        <v>50</v>
      </c>
      <c r="E128" s="1" t="s">
        <v>59</v>
      </c>
      <c r="F128" s="1" t="s">
        <v>437</v>
      </c>
      <c r="G128" s="1" t="s">
        <v>438</v>
      </c>
      <c r="H128" s="1" t="s">
        <v>652</v>
      </c>
      <c r="I128" s="1" t="s">
        <v>653</v>
      </c>
      <c r="J128" s="1" t="s">
        <v>40</v>
      </c>
      <c r="K128" s="1">
        <v>1.1283816E8</v>
      </c>
      <c r="L128" s="1">
        <v>1.1283816E8</v>
      </c>
      <c r="M128" s="1" t="s">
        <v>50</v>
      </c>
      <c r="N128" s="1" t="s">
        <v>59</v>
      </c>
      <c r="O128" s="1" t="s">
        <v>654</v>
      </c>
      <c r="Q128" s="1" t="b">
        <v>0</v>
      </c>
      <c r="R128" s="1">
        <v>0.168</v>
      </c>
      <c r="T128" s="1" t="b">
        <v>0</v>
      </c>
      <c r="U128" s="1">
        <v>0.228</v>
      </c>
      <c r="W128" s="1" t="b">
        <v>0</v>
      </c>
      <c r="X128" s="1">
        <v>0.135</v>
      </c>
      <c r="Y128" s="1" t="b">
        <v>1</v>
      </c>
      <c r="Z128" s="16"/>
      <c r="AA128" s="18" t="b">
        <f t="shared" si="1"/>
        <v>0</v>
      </c>
      <c r="AB128" s="18" t="b">
        <f t="shared" si="2"/>
        <v>0</v>
      </c>
      <c r="AC128" s="18" t="b">
        <f t="shared" si="3"/>
        <v>0</v>
      </c>
      <c r="AD128" s="18" t="str">
        <f t="shared" si="4"/>
        <v/>
      </c>
      <c r="AE128" s="18" t="str">
        <f t="shared" si="5"/>
        <v/>
      </c>
      <c r="AF128" s="18" t="str">
        <f t="shared" si="6"/>
        <v/>
      </c>
      <c r="AG128" s="18" t="str">
        <f t="shared" si="7"/>
        <v>Not complex</v>
      </c>
      <c r="AH128" s="16"/>
    </row>
    <row r="129">
      <c r="A129" s="1" t="s">
        <v>33</v>
      </c>
      <c r="B129" s="1" t="s">
        <v>34</v>
      </c>
      <c r="C129" s="1">
        <v>1.12840054E8</v>
      </c>
      <c r="D129" s="1" t="s">
        <v>50</v>
      </c>
      <c r="E129" s="1" t="s">
        <v>59</v>
      </c>
      <c r="F129" s="1" t="s">
        <v>437</v>
      </c>
      <c r="G129" s="1" t="s">
        <v>438</v>
      </c>
      <c r="H129" s="1" t="s">
        <v>655</v>
      </c>
      <c r="I129" s="1" t="s">
        <v>656</v>
      </c>
      <c r="J129" s="1" t="s">
        <v>40</v>
      </c>
      <c r="K129" s="1">
        <v>1.12840054E8</v>
      </c>
      <c r="L129" s="1">
        <v>1.12840054E8</v>
      </c>
      <c r="M129" s="1" t="s">
        <v>50</v>
      </c>
      <c r="N129" s="1" t="s">
        <v>59</v>
      </c>
      <c r="O129" s="1" t="s">
        <v>657</v>
      </c>
      <c r="Q129" s="1" t="b">
        <v>0</v>
      </c>
      <c r="R129" s="1">
        <v>0.148</v>
      </c>
      <c r="T129" s="1" t="b">
        <v>0</v>
      </c>
      <c r="U129" s="1">
        <v>0.148</v>
      </c>
      <c r="W129" s="1" t="b">
        <v>0</v>
      </c>
      <c r="X129" s="1">
        <v>0.135</v>
      </c>
      <c r="Y129" s="1" t="b">
        <v>1</v>
      </c>
      <c r="Z129" s="16"/>
      <c r="AA129" s="18" t="b">
        <f t="shared" si="1"/>
        <v>0</v>
      </c>
      <c r="AB129" s="18" t="b">
        <f t="shared" si="2"/>
        <v>0</v>
      </c>
      <c r="AC129" s="18" t="b">
        <f t="shared" si="3"/>
        <v>0</v>
      </c>
      <c r="AD129" s="18" t="str">
        <f t="shared" si="4"/>
        <v/>
      </c>
      <c r="AE129" s="18" t="str">
        <f t="shared" si="5"/>
        <v/>
      </c>
      <c r="AF129" s="18" t="str">
        <f t="shared" si="6"/>
        <v/>
      </c>
      <c r="AG129" s="18" t="str">
        <f t="shared" si="7"/>
        <v>Not complex</v>
      </c>
      <c r="AH129" s="16"/>
    </row>
    <row r="130">
      <c r="A130" s="1" t="s">
        <v>33</v>
      </c>
      <c r="B130" s="1" t="s">
        <v>175</v>
      </c>
      <c r="C130" s="1">
        <v>1.17310199E8</v>
      </c>
      <c r="D130" s="1" t="s">
        <v>50</v>
      </c>
      <c r="E130" s="1" t="s">
        <v>59</v>
      </c>
      <c r="F130" s="1" t="s">
        <v>325</v>
      </c>
      <c r="G130" s="1" t="s">
        <v>326</v>
      </c>
      <c r="H130" s="1" t="s">
        <v>658</v>
      </c>
      <c r="I130" s="1" t="s">
        <v>659</v>
      </c>
      <c r="J130" s="1" t="s">
        <v>40</v>
      </c>
      <c r="K130" s="1">
        <v>1.17310199E8</v>
      </c>
      <c r="L130" s="1">
        <v>1.17310199E8</v>
      </c>
      <c r="M130" s="1" t="s">
        <v>50</v>
      </c>
      <c r="N130" s="1" t="s">
        <v>59</v>
      </c>
      <c r="O130" s="1" t="s">
        <v>660</v>
      </c>
      <c r="Q130" s="1" t="b">
        <v>0</v>
      </c>
      <c r="R130" s="1">
        <v>0.146</v>
      </c>
      <c r="T130" s="1" t="b">
        <v>0</v>
      </c>
      <c r="U130" s="1">
        <v>0.133</v>
      </c>
      <c r="W130" s="1" t="b">
        <v>0</v>
      </c>
      <c r="X130" s="1">
        <v>0.149</v>
      </c>
      <c r="Y130" s="1" t="b">
        <v>1</v>
      </c>
      <c r="Z130" s="16"/>
      <c r="AA130" s="18" t="b">
        <f t="shared" si="1"/>
        <v>0</v>
      </c>
      <c r="AB130" s="18" t="b">
        <f t="shared" si="2"/>
        <v>0</v>
      </c>
      <c r="AC130" s="18" t="b">
        <f t="shared" si="3"/>
        <v>0</v>
      </c>
      <c r="AD130" s="18" t="str">
        <f t="shared" si="4"/>
        <v/>
      </c>
      <c r="AE130" s="18" t="str">
        <f t="shared" si="5"/>
        <v/>
      </c>
      <c r="AF130" s="18" t="str">
        <f t="shared" si="6"/>
        <v/>
      </c>
      <c r="AG130" s="18" t="str">
        <f t="shared" si="7"/>
        <v>Not complex</v>
      </c>
      <c r="AH130" s="16"/>
    </row>
    <row r="131">
      <c r="A131" s="1" t="s">
        <v>88</v>
      </c>
      <c r="B131" s="1" t="s">
        <v>175</v>
      </c>
      <c r="C131" s="1">
        <v>1.37878536E8</v>
      </c>
      <c r="D131" s="1" t="s">
        <v>661</v>
      </c>
      <c r="E131" s="1" t="s">
        <v>35</v>
      </c>
      <c r="F131" s="1" t="s">
        <v>662</v>
      </c>
      <c r="G131" s="1" t="s">
        <v>663</v>
      </c>
      <c r="H131" s="1" t="s">
        <v>664</v>
      </c>
      <c r="I131" s="1" t="s">
        <v>665</v>
      </c>
      <c r="J131" s="1" t="s">
        <v>40</v>
      </c>
      <c r="K131" s="1">
        <v>1.37878537E8</v>
      </c>
      <c r="L131" s="1">
        <v>1.37878538E8</v>
      </c>
      <c r="M131" s="1" t="s">
        <v>414</v>
      </c>
      <c r="N131" s="1" t="s">
        <v>94</v>
      </c>
      <c r="O131" s="1" t="s">
        <v>666</v>
      </c>
      <c r="P131" s="1" t="s">
        <v>667</v>
      </c>
      <c r="Q131" s="1" t="b">
        <v>1</v>
      </c>
      <c r="R131" s="1">
        <v>0.159</v>
      </c>
      <c r="S131" s="1" t="s">
        <v>667</v>
      </c>
      <c r="T131" s="1" t="b">
        <v>1</v>
      </c>
      <c r="U131" s="1">
        <v>0.137</v>
      </c>
      <c r="V131" s="1" t="s">
        <v>667</v>
      </c>
      <c r="W131" s="1" t="b">
        <v>1</v>
      </c>
      <c r="X131" s="1">
        <v>0.141</v>
      </c>
      <c r="Y131" s="1" t="b">
        <v>0</v>
      </c>
      <c r="Z131" s="16"/>
      <c r="AA131" s="18" t="b">
        <f t="shared" si="1"/>
        <v>0</v>
      </c>
      <c r="AB131" s="18" t="b">
        <f t="shared" si="2"/>
        <v>0</v>
      </c>
      <c r="AC131" s="18" t="b">
        <f t="shared" si="3"/>
        <v>0</v>
      </c>
      <c r="AD131" s="18" t="str">
        <f t="shared" si="4"/>
        <v>PASS</v>
      </c>
      <c r="AE131" s="18" t="str">
        <f t="shared" si="5"/>
        <v>PASS</v>
      </c>
      <c r="AF131" s="18" t="str">
        <f t="shared" si="6"/>
        <v>PASS</v>
      </c>
      <c r="AG131" s="18" t="b">
        <f t="shared" si="7"/>
        <v>1</v>
      </c>
      <c r="AH131" s="16"/>
    </row>
    <row r="132">
      <c r="A132" s="1" t="s">
        <v>33</v>
      </c>
      <c r="B132" s="1" t="s">
        <v>175</v>
      </c>
      <c r="C132" s="1">
        <v>1.37879151E8</v>
      </c>
      <c r="D132" s="1" t="s">
        <v>35</v>
      </c>
      <c r="E132" s="1" t="s">
        <v>36</v>
      </c>
      <c r="F132" s="1" t="s">
        <v>662</v>
      </c>
      <c r="G132" s="1" t="s">
        <v>663</v>
      </c>
      <c r="H132" s="1" t="s">
        <v>668</v>
      </c>
      <c r="I132" s="1" t="s">
        <v>669</v>
      </c>
      <c r="J132" s="1" t="s">
        <v>40</v>
      </c>
      <c r="K132" s="1">
        <v>1.37879151E8</v>
      </c>
      <c r="L132" s="1">
        <v>1.37879151E8</v>
      </c>
      <c r="M132" s="1" t="s">
        <v>35</v>
      </c>
      <c r="N132" s="1" t="s">
        <v>36</v>
      </c>
      <c r="O132" s="1" t="s">
        <v>670</v>
      </c>
      <c r="Q132" s="1" t="b">
        <v>0</v>
      </c>
      <c r="R132" s="1">
        <v>0.175</v>
      </c>
      <c r="T132" s="1" t="b">
        <v>0</v>
      </c>
      <c r="U132" s="1">
        <v>0.131</v>
      </c>
      <c r="W132" s="1" t="b">
        <v>0</v>
      </c>
      <c r="X132" s="1">
        <v>0.13</v>
      </c>
      <c r="Y132" s="1" t="b">
        <v>0</v>
      </c>
      <c r="Z132" s="16"/>
      <c r="AA132" s="18" t="b">
        <f t="shared" si="1"/>
        <v>0</v>
      </c>
      <c r="AB132" s="18" t="b">
        <f t="shared" si="2"/>
        <v>0</v>
      </c>
      <c r="AC132" s="18" t="b">
        <f t="shared" si="3"/>
        <v>0</v>
      </c>
      <c r="AD132" s="18" t="str">
        <f t="shared" si="4"/>
        <v/>
      </c>
      <c r="AE132" s="18" t="str">
        <f t="shared" si="5"/>
        <v/>
      </c>
      <c r="AF132" s="18" t="str">
        <f t="shared" si="6"/>
        <v/>
      </c>
      <c r="AG132" s="18" t="str">
        <f t="shared" si="7"/>
        <v>Not complex</v>
      </c>
      <c r="AH132" s="16"/>
    </row>
    <row r="133">
      <c r="A133" s="1" t="s">
        <v>33</v>
      </c>
      <c r="B133" s="1" t="s">
        <v>97</v>
      </c>
      <c r="C133" s="1">
        <v>5.5174033E7</v>
      </c>
      <c r="D133" s="1" t="s">
        <v>50</v>
      </c>
      <c r="E133" s="1" t="s">
        <v>59</v>
      </c>
      <c r="F133" s="1" t="s">
        <v>137</v>
      </c>
      <c r="G133" s="1" t="s">
        <v>138</v>
      </c>
      <c r="H133" s="1" t="s">
        <v>671</v>
      </c>
      <c r="I133" s="1" t="s">
        <v>672</v>
      </c>
      <c r="J133" s="1" t="s">
        <v>40</v>
      </c>
      <c r="K133" s="1">
        <v>5.5174033E7</v>
      </c>
      <c r="L133" s="1">
        <v>5.5174033E7</v>
      </c>
      <c r="M133" s="1" t="s">
        <v>50</v>
      </c>
      <c r="N133" s="1" t="s">
        <v>59</v>
      </c>
      <c r="O133" s="1" t="s">
        <v>673</v>
      </c>
      <c r="P133" s="1" t="s">
        <v>674</v>
      </c>
      <c r="Q133" s="1" t="b">
        <v>1</v>
      </c>
      <c r="R133" s="1">
        <v>0.172</v>
      </c>
      <c r="S133" s="1" t="s">
        <v>674</v>
      </c>
      <c r="T133" s="1" t="b">
        <v>1</v>
      </c>
      <c r="U133" s="1">
        <v>0.142</v>
      </c>
      <c r="V133" s="1" t="s">
        <v>674</v>
      </c>
      <c r="W133" s="1" t="b">
        <v>1</v>
      </c>
      <c r="X133" s="1">
        <v>0.126</v>
      </c>
      <c r="Y133" s="1" t="b">
        <v>1</v>
      </c>
      <c r="Z133" s="16"/>
      <c r="AA133" s="18" t="b">
        <f t="shared" si="1"/>
        <v>0</v>
      </c>
      <c r="AB133" s="18" t="b">
        <f t="shared" si="2"/>
        <v>0</v>
      </c>
      <c r="AC133" s="18" t="b">
        <f t="shared" si="3"/>
        <v>0</v>
      </c>
      <c r="AD133" s="18" t="str">
        <f t="shared" si="4"/>
        <v>PASS</v>
      </c>
      <c r="AE133" s="18" t="str">
        <f t="shared" si="5"/>
        <v>PASS</v>
      </c>
      <c r="AF133" s="18" t="str">
        <f t="shared" si="6"/>
        <v>PASS</v>
      </c>
      <c r="AG133" s="18" t="str">
        <f t="shared" si="7"/>
        <v>Not complex</v>
      </c>
      <c r="AH133" s="16"/>
    </row>
    <row r="134">
      <c r="A134" s="1" t="s">
        <v>33</v>
      </c>
      <c r="B134" s="1" t="s">
        <v>97</v>
      </c>
      <c r="C134" s="1">
        <v>1.40794364E8</v>
      </c>
      <c r="D134" s="1" t="s">
        <v>35</v>
      </c>
      <c r="E134" s="1" t="s">
        <v>36</v>
      </c>
      <c r="F134" s="1" t="s">
        <v>183</v>
      </c>
      <c r="G134" s="1" t="s">
        <v>184</v>
      </c>
      <c r="H134" s="1" t="s">
        <v>675</v>
      </c>
      <c r="I134" s="1" t="s">
        <v>676</v>
      </c>
      <c r="J134" s="1" t="s">
        <v>40</v>
      </c>
      <c r="K134" s="1">
        <v>1.40794364E8</v>
      </c>
      <c r="L134" s="1">
        <v>1.40794364E8</v>
      </c>
      <c r="M134" s="1" t="s">
        <v>35</v>
      </c>
      <c r="N134" s="1" t="s">
        <v>36</v>
      </c>
      <c r="O134" s="1" t="s">
        <v>677</v>
      </c>
      <c r="Q134" s="1" t="b">
        <v>0</v>
      </c>
      <c r="R134" s="1">
        <v>0.179</v>
      </c>
      <c r="T134" s="1" t="b">
        <v>0</v>
      </c>
      <c r="U134" s="1">
        <v>0.133</v>
      </c>
      <c r="W134" s="1" t="b">
        <v>0</v>
      </c>
      <c r="X134" s="1">
        <v>0.139</v>
      </c>
      <c r="Y134" s="1" t="b">
        <v>1</v>
      </c>
      <c r="Z134" s="16"/>
      <c r="AA134" s="18" t="b">
        <f t="shared" si="1"/>
        <v>0</v>
      </c>
      <c r="AB134" s="18" t="b">
        <f t="shared" si="2"/>
        <v>0</v>
      </c>
      <c r="AC134" s="18" t="b">
        <f t="shared" si="3"/>
        <v>0</v>
      </c>
      <c r="AD134" s="18" t="str">
        <f t="shared" si="4"/>
        <v/>
      </c>
      <c r="AE134" s="18" t="str">
        <f t="shared" si="5"/>
        <v/>
      </c>
      <c r="AF134" s="18" t="str">
        <f t="shared" si="6"/>
        <v/>
      </c>
      <c r="AG134" s="18" t="str">
        <f t="shared" si="7"/>
        <v>Not complex</v>
      </c>
      <c r="AH134" s="16"/>
    </row>
    <row r="135">
      <c r="A135" s="1" t="s">
        <v>33</v>
      </c>
      <c r="B135" s="1" t="s">
        <v>678</v>
      </c>
      <c r="C135" s="1">
        <v>3.8413716E7</v>
      </c>
      <c r="D135" s="1" t="s">
        <v>35</v>
      </c>
      <c r="E135" s="1" t="s">
        <v>36</v>
      </c>
      <c r="F135" s="1" t="s">
        <v>679</v>
      </c>
      <c r="G135" s="1" t="s">
        <v>680</v>
      </c>
      <c r="H135" s="1" t="s">
        <v>681</v>
      </c>
      <c r="I135" s="1" t="s">
        <v>682</v>
      </c>
      <c r="J135" s="1" t="s">
        <v>40</v>
      </c>
      <c r="K135" s="1">
        <v>3.8413716E7</v>
      </c>
      <c r="L135" s="1">
        <v>3.8413716E7</v>
      </c>
      <c r="M135" s="1" t="s">
        <v>35</v>
      </c>
      <c r="N135" s="1" t="s">
        <v>36</v>
      </c>
      <c r="O135" s="1" t="s">
        <v>683</v>
      </c>
      <c r="Q135" s="1" t="b">
        <v>0</v>
      </c>
      <c r="R135" s="1">
        <v>0.176</v>
      </c>
      <c r="T135" s="1" t="b">
        <v>0</v>
      </c>
      <c r="U135" s="1">
        <v>0.135</v>
      </c>
      <c r="W135" s="1" t="b">
        <v>0</v>
      </c>
      <c r="X135" s="1">
        <v>0.134</v>
      </c>
      <c r="Y135" s="1" t="b">
        <v>0</v>
      </c>
      <c r="Z135" s="16"/>
      <c r="AA135" s="18" t="b">
        <f t="shared" si="1"/>
        <v>0</v>
      </c>
      <c r="AB135" s="18" t="b">
        <f t="shared" si="2"/>
        <v>0</v>
      </c>
      <c r="AC135" s="18" t="b">
        <f t="shared" si="3"/>
        <v>0</v>
      </c>
      <c r="AD135" s="18" t="str">
        <f t="shared" si="4"/>
        <v/>
      </c>
      <c r="AE135" s="18" t="str">
        <f t="shared" si="5"/>
        <v/>
      </c>
      <c r="AF135" s="18" t="str">
        <f t="shared" si="6"/>
        <v/>
      </c>
      <c r="AG135" s="18" t="str">
        <f t="shared" si="7"/>
        <v>Not complex</v>
      </c>
      <c r="AH135" s="16"/>
    </row>
    <row r="136">
      <c r="A136" s="1" t="s">
        <v>33</v>
      </c>
      <c r="B136" s="1" t="s">
        <v>68</v>
      </c>
      <c r="C136" s="1">
        <v>2.1971025E7</v>
      </c>
      <c r="D136" s="1" t="s">
        <v>35</v>
      </c>
      <c r="E136" s="1" t="s">
        <v>36</v>
      </c>
      <c r="F136" s="1" t="s">
        <v>218</v>
      </c>
      <c r="G136" s="1" t="s">
        <v>219</v>
      </c>
      <c r="H136" s="1" t="s">
        <v>684</v>
      </c>
      <c r="I136" s="1" t="s">
        <v>685</v>
      </c>
      <c r="J136" s="1" t="s">
        <v>40</v>
      </c>
      <c r="K136" s="1">
        <v>2.1971025E7</v>
      </c>
      <c r="L136" s="1">
        <v>2.1971025E7</v>
      </c>
      <c r="M136" s="1" t="s">
        <v>35</v>
      </c>
      <c r="N136" s="1" t="s">
        <v>36</v>
      </c>
      <c r="O136" s="1" t="s">
        <v>686</v>
      </c>
      <c r="P136" s="1" t="s">
        <v>687</v>
      </c>
      <c r="Q136" s="1" t="b">
        <v>1</v>
      </c>
      <c r="R136" s="1">
        <v>0.157</v>
      </c>
      <c r="S136" s="1" t="s">
        <v>687</v>
      </c>
      <c r="T136" s="1" t="b">
        <v>1</v>
      </c>
      <c r="U136" s="1">
        <v>0.145</v>
      </c>
      <c r="V136" s="1" t="s">
        <v>687</v>
      </c>
      <c r="W136" s="1" t="b">
        <v>1</v>
      </c>
      <c r="X136" s="1">
        <v>0.138</v>
      </c>
      <c r="Y136" s="1" t="b">
        <v>1</v>
      </c>
      <c r="Z136" s="16"/>
      <c r="AA136" s="18" t="b">
        <f t="shared" si="1"/>
        <v>0</v>
      </c>
      <c r="AB136" s="18" t="b">
        <f t="shared" si="2"/>
        <v>0</v>
      </c>
      <c r="AC136" s="18" t="b">
        <f t="shared" si="3"/>
        <v>0</v>
      </c>
      <c r="AD136" s="18" t="str">
        <f t="shared" si="4"/>
        <v>PASS</v>
      </c>
      <c r="AE136" s="18" t="str">
        <f t="shared" si="5"/>
        <v>PASS</v>
      </c>
      <c r="AF136" s="18" t="str">
        <f t="shared" si="6"/>
        <v>PASS</v>
      </c>
      <c r="AG136" s="18" t="str">
        <f t="shared" si="7"/>
        <v>Not complex</v>
      </c>
      <c r="AH136" s="16"/>
    </row>
    <row r="137">
      <c r="A137" s="1" t="s">
        <v>33</v>
      </c>
      <c r="B137" s="1" t="s">
        <v>68</v>
      </c>
      <c r="C137" s="1">
        <v>8.4955368E7</v>
      </c>
      <c r="D137" s="1" t="s">
        <v>50</v>
      </c>
      <c r="E137" s="1" t="s">
        <v>59</v>
      </c>
      <c r="F137" s="1" t="s">
        <v>688</v>
      </c>
      <c r="G137" s="1" t="s">
        <v>689</v>
      </c>
      <c r="H137" s="1" t="s">
        <v>690</v>
      </c>
      <c r="I137" s="1" t="s">
        <v>691</v>
      </c>
      <c r="J137" s="1" t="s">
        <v>40</v>
      </c>
      <c r="K137" s="1">
        <v>8.4955368E7</v>
      </c>
      <c r="L137" s="1">
        <v>8.4955368E7</v>
      </c>
      <c r="M137" s="1" t="s">
        <v>50</v>
      </c>
      <c r="N137" s="1" t="s">
        <v>59</v>
      </c>
      <c r="O137" s="1" t="s">
        <v>692</v>
      </c>
      <c r="Q137" s="1" t="b">
        <v>0</v>
      </c>
      <c r="R137" s="1">
        <v>0.172</v>
      </c>
      <c r="T137" s="1" t="b">
        <v>0</v>
      </c>
      <c r="U137" s="1">
        <v>0.135</v>
      </c>
      <c r="W137" s="1" t="b">
        <v>0</v>
      </c>
      <c r="X137" s="1">
        <v>0.137</v>
      </c>
      <c r="Y137" s="1" t="b">
        <v>1</v>
      </c>
      <c r="Z137" s="16"/>
      <c r="AA137" s="18" t="b">
        <f t="shared" si="1"/>
        <v>0</v>
      </c>
      <c r="AB137" s="18" t="b">
        <f t="shared" si="2"/>
        <v>0</v>
      </c>
      <c r="AC137" s="18" t="b">
        <f t="shared" si="3"/>
        <v>0</v>
      </c>
      <c r="AD137" s="18" t="str">
        <f t="shared" si="4"/>
        <v/>
      </c>
      <c r="AE137" s="18" t="str">
        <f t="shared" si="5"/>
        <v/>
      </c>
      <c r="AF137" s="18" t="str">
        <f t="shared" si="6"/>
        <v/>
      </c>
      <c r="AG137" s="18" t="str">
        <f t="shared" si="7"/>
        <v>Not complex</v>
      </c>
      <c r="AH137" s="16"/>
    </row>
    <row r="138">
      <c r="A138" s="1" t="s">
        <v>33</v>
      </c>
      <c r="B138" s="1" t="s">
        <v>68</v>
      </c>
      <c r="C138" s="1">
        <v>1.36496097E8</v>
      </c>
      <c r="D138" s="1" t="s">
        <v>50</v>
      </c>
      <c r="E138" s="1" t="s">
        <v>59</v>
      </c>
      <c r="F138" s="1" t="s">
        <v>307</v>
      </c>
      <c r="G138" s="1" t="s">
        <v>308</v>
      </c>
      <c r="H138" s="1" t="s">
        <v>693</v>
      </c>
      <c r="I138" s="1" t="s">
        <v>694</v>
      </c>
      <c r="J138" s="1" t="s">
        <v>40</v>
      </c>
      <c r="K138" s="1">
        <v>1.36496097E8</v>
      </c>
      <c r="L138" s="1">
        <v>1.36496097E8</v>
      </c>
      <c r="M138" s="1" t="s">
        <v>50</v>
      </c>
      <c r="N138" s="1" t="s">
        <v>59</v>
      </c>
      <c r="O138" s="1" t="s">
        <v>695</v>
      </c>
      <c r="Q138" s="1" t="b">
        <v>0</v>
      </c>
      <c r="R138" s="1">
        <v>0.157</v>
      </c>
      <c r="T138" s="1" t="b">
        <v>0</v>
      </c>
      <c r="U138" s="1">
        <v>0.138</v>
      </c>
      <c r="W138" s="1" t="b">
        <v>0</v>
      </c>
      <c r="X138" s="1">
        <v>0.146</v>
      </c>
      <c r="Y138" s="1" t="b">
        <v>1</v>
      </c>
      <c r="Z138" s="16"/>
      <c r="AA138" s="18" t="b">
        <f t="shared" si="1"/>
        <v>0</v>
      </c>
      <c r="AB138" s="18" t="b">
        <f t="shared" si="2"/>
        <v>0</v>
      </c>
      <c r="AC138" s="18" t="b">
        <f t="shared" si="3"/>
        <v>0</v>
      </c>
      <c r="AD138" s="18" t="str">
        <f t="shared" si="4"/>
        <v/>
      </c>
      <c r="AE138" s="18" t="str">
        <f t="shared" si="5"/>
        <v/>
      </c>
      <c r="AF138" s="18" t="str">
        <f t="shared" si="6"/>
        <v/>
      </c>
      <c r="AG138" s="18" t="str">
        <f t="shared" si="7"/>
        <v>Not complex</v>
      </c>
      <c r="AH138" s="16"/>
    </row>
    <row r="139">
      <c r="A139" s="1" t="s">
        <v>33</v>
      </c>
      <c r="B139" s="1" t="s">
        <v>68</v>
      </c>
      <c r="C139" s="1">
        <v>1.36501756E8</v>
      </c>
      <c r="D139" s="1" t="s">
        <v>50</v>
      </c>
      <c r="E139" s="1" t="s">
        <v>59</v>
      </c>
      <c r="F139" s="1" t="s">
        <v>307</v>
      </c>
      <c r="G139" s="1" t="s">
        <v>308</v>
      </c>
      <c r="H139" s="1" t="s">
        <v>696</v>
      </c>
      <c r="I139" s="1" t="s">
        <v>697</v>
      </c>
      <c r="J139" s="1" t="s">
        <v>40</v>
      </c>
      <c r="K139" s="1">
        <v>1.36501756E8</v>
      </c>
      <c r="L139" s="1">
        <v>1.36501756E8</v>
      </c>
      <c r="M139" s="1" t="s">
        <v>50</v>
      </c>
      <c r="N139" s="1" t="s">
        <v>59</v>
      </c>
      <c r="O139" s="1" t="s">
        <v>698</v>
      </c>
      <c r="Q139" s="1" t="b">
        <v>0</v>
      </c>
      <c r="R139" s="1">
        <v>0.159</v>
      </c>
      <c r="T139" s="1" t="b">
        <v>0</v>
      </c>
      <c r="U139" s="1">
        <v>0.164</v>
      </c>
      <c r="W139" s="1" t="b">
        <v>0</v>
      </c>
      <c r="X139" s="1">
        <v>0.138</v>
      </c>
      <c r="Y139" s="1" t="b">
        <v>1</v>
      </c>
      <c r="Z139" s="16"/>
      <c r="AA139" s="18" t="b">
        <f t="shared" si="1"/>
        <v>0</v>
      </c>
      <c r="AB139" s="18" t="b">
        <f t="shared" si="2"/>
        <v>0</v>
      </c>
      <c r="AC139" s="18" t="b">
        <f t="shared" si="3"/>
        <v>0</v>
      </c>
      <c r="AD139" s="18" t="str">
        <f t="shared" si="4"/>
        <v/>
      </c>
      <c r="AE139" s="18" t="str">
        <f t="shared" si="5"/>
        <v/>
      </c>
      <c r="AF139" s="18" t="str">
        <f t="shared" si="6"/>
        <v/>
      </c>
      <c r="AG139" s="18" t="str">
        <f t="shared" si="7"/>
        <v>Not complex</v>
      </c>
      <c r="AH139" s="16"/>
    </row>
    <row r="140">
      <c r="A140" s="1" t="s">
        <v>33</v>
      </c>
      <c r="B140" s="1" t="s">
        <v>68</v>
      </c>
      <c r="C140" s="1">
        <v>1.36501825E8</v>
      </c>
      <c r="D140" s="1" t="s">
        <v>50</v>
      </c>
      <c r="E140" s="1" t="s">
        <v>59</v>
      </c>
      <c r="F140" s="1" t="s">
        <v>307</v>
      </c>
      <c r="G140" s="1" t="s">
        <v>308</v>
      </c>
      <c r="H140" s="1" t="s">
        <v>699</v>
      </c>
      <c r="I140" s="1" t="s">
        <v>700</v>
      </c>
      <c r="J140" s="1" t="s">
        <v>40</v>
      </c>
      <c r="K140" s="1">
        <v>1.36501825E8</v>
      </c>
      <c r="L140" s="1">
        <v>1.36501825E8</v>
      </c>
      <c r="M140" s="1" t="s">
        <v>50</v>
      </c>
      <c r="N140" s="1" t="s">
        <v>59</v>
      </c>
      <c r="O140" s="1" t="s">
        <v>701</v>
      </c>
      <c r="Q140" s="1" t="b">
        <v>0</v>
      </c>
      <c r="R140" s="1">
        <v>0.174</v>
      </c>
      <c r="T140" s="1" t="b">
        <v>0</v>
      </c>
      <c r="U140" s="1">
        <v>0.124</v>
      </c>
      <c r="W140" s="1" t="b">
        <v>0</v>
      </c>
      <c r="X140" s="1">
        <v>0.144</v>
      </c>
      <c r="Y140" s="1" t="b">
        <v>1</v>
      </c>
      <c r="Z140" s="16"/>
      <c r="AA140" s="18" t="b">
        <f t="shared" si="1"/>
        <v>0</v>
      </c>
      <c r="AB140" s="18" t="b">
        <f t="shared" si="2"/>
        <v>0</v>
      </c>
      <c r="AC140" s="18" t="b">
        <f t="shared" si="3"/>
        <v>0</v>
      </c>
      <c r="AD140" s="18" t="str">
        <f t="shared" si="4"/>
        <v/>
      </c>
      <c r="AE140" s="18" t="str">
        <f t="shared" si="5"/>
        <v/>
      </c>
      <c r="AF140" s="18" t="str">
        <f t="shared" si="6"/>
        <v/>
      </c>
      <c r="AG140" s="18" t="str">
        <f t="shared" si="7"/>
        <v>Not complex</v>
      </c>
      <c r="AH140" s="16"/>
    </row>
    <row r="141">
      <c r="A141" s="1" t="s">
        <v>33</v>
      </c>
      <c r="B141" s="1" t="s">
        <v>68</v>
      </c>
      <c r="C141" s="1">
        <v>1.36505869E8</v>
      </c>
      <c r="D141" s="1" t="s">
        <v>50</v>
      </c>
      <c r="E141" s="1" t="s">
        <v>59</v>
      </c>
      <c r="F141" s="1" t="s">
        <v>307</v>
      </c>
      <c r="G141" s="1" t="s">
        <v>308</v>
      </c>
      <c r="H141" s="1" t="s">
        <v>702</v>
      </c>
      <c r="I141" s="1" t="s">
        <v>703</v>
      </c>
      <c r="J141" s="1" t="s">
        <v>40</v>
      </c>
      <c r="K141" s="1">
        <v>1.36505869E8</v>
      </c>
      <c r="L141" s="1">
        <v>1.36505869E8</v>
      </c>
      <c r="M141" s="1" t="s">
        <v>50</v>
      </c>
      <c r="N141" s="1" t="s">
        <v>59</v>
      </c>
      <c r="O141" s="1" t="s">
        <v>704</v>
      </c>
      <c r="Q141" s="1" t="b">
        <v>0</v>
      </c>
      <c r="R141" s="1">
        <v>0.171</v>
      </c>
      <c r="T141" s="1" t="b">
        <v>0</v>
      </c>
      <c r="U141" s="1">
        <v>0.138</v>
      </c>
      <c r="W141" s="1" t="b">
        <v>0</v>
      </c>
      <c r="X141" s="1">
        <v>0.171</v>
      </c>
      <c r="Y141" s="1" t="b">
        <v>1</v>
      </c>
      <c r="Z141" s="16"/>
      <c r="AA141" s="18" t="b">
        <f t="shared" si="1"/>
        <v>0</v>
      </c>
      <c r="AB141" s="18" t="b">
        <f t="shared" si="2"/>
        <v>0</v>
      </c>
      <c r="AC141" s="18" t="b">
        <f t="shared" si="3"/>
        <v>0</v>
      </c>
      <c r="AD141" s="18" t="str">
        <f t="shared" si="4"/>
        <v/>
      </c>
      <c r="AE141" s="18" t="str">
        <f t="shared" si="5"/>
        <v/>
      </c>
      <c r="AF141" s="18" t="str">
        <f t="shared" si="6"/>
        <v/>
      </c>
      <c r="AG141" s="18" t="str">
        <f t="shared" si="7"/>
        <v>Not complex</v>
      </c>
      <c r="AH141" s="16"/>
    </row>
    <row r="142">
      <c r="A142" s="1" t="s">
        <v>33</v>
      </c>
      <c r="B142" s="1" t="s">
        <v>77</v>
      </c>
      <c r="C142" s="1">
        <v>4.3111445E7</v>
      </c>
      <c r="D142" s="1" t="s">
        <v>59</v>
      </c>
      <c r="E142" s="1" t="s">
        <v>35</v>
      </c>
      <c r="F142" s="1" t="s">
        <v>78</v>
      </c>
      <c r="G142" s="1" t="s">
        <v>79</v>
      </c>
      <c r="H142" s="1" t="s">
        <v>705</v>
      </c>
      <c r="I142" s="1" t="s">
        <v>706</v>
      </c>
      <c r="J142" s="1" t="s">
        <v>40</v>
      </c>
      <c r="K142" s="1">
        <v>4.3111445E7</v>
      </c>
      <c r="L142" s="1">
        <v>4.3111445E7</v>
      </c>
      <c r="M142" s="1" t="s">
        <v>59</v>
      </c>
      <c r="N142" s="1" t="s">
        <v>35</v>
      </c>
      <c r="O142" s="1" t="s">
        <v>707</v>
      </c>
      <c r="Q142" s="1" t="b">
        <v>0</v>
      </c>
      <c r="R142" s="1">
        <v>0.16</v>
      </c>
      <c r="T142" s="1" t="b">
        <v>0</v>
      </c>
      <c r="U142" s="1">
        <v>0.139</v>
      </c>
      <c r="W142" s="1" t="b">
        <v>0</v>
      </c>
      <c r="X142" s="1">
        <v>0.148</v>
      </c>
      <c r="Y142" s="1" t="b">
        <v>1</v>
      </c>
      <c r="Z142" s="16"/>
      <c r="AA142" s="18" t="b">
        <f t="shared" si="1"/>
        <v>0</v>
      </c>
      <c r="AB142" s="18" t="b">
        <f t="shared" si="2"/>
        <v>0</v>
      </c>
      <c r="AC142" s="18" t="b">
        <f t="shared" si="3"/>
        <v>0</v>
      </c>
      <c r="AD142" s="18" t="str">
        <f t="shared" si="4"/>
        <v/>
      </c>
      <c r="AE142" s="18" t="str">
        <f t="shared" si="5"/>
        <v/>
      </c>
      <c r="AF142" s="18" t="str">
        <f t="shared" si="6"/>
        <v/>
      </c>
      <c r="AG142" s="18" t="str">
        <f t="shared" si="7"/>
        <v>Not complex</v>
      </c>
      <c r="AH142" s="16"/>
    </row>
    <row r="143">
      <c r="A143" s="1" t="s">
        <v>33</v>
      </c>
      <c r="B143" s="1" t="s">
        <v>77</v>
      </c>
      <c r="C143" s="1">
        <v>8.7933148E7</v>
      </c>
      <c r="D143" s="1" t="s">
        <v>35</v>
      </c>
      <c r="E143" s="1" t="s">
        <v>36</v>
      </c>
      <c r="F143" s="1" t="s">
        <v>224</v>
      </c>
      <c r="G143" s="1" t="s">
        <v>225</v>
      </c>
      <c r="H143" s="1" t="s">
        <v>708</v>
      </c>
      <c r="I143" s="1" t="s">
        <v>499</v>
      </c>
      <c r="J143" s="1" t="s">
        <v>40</v>
      </c>
      <c r="K143" s="1">
        <v>8.7933148E7</v>
      </c>
      <c r="L143" s="1">
        <v>8.7933148E7</v>
      </c>
      <c r="M143" s="1" t="s">
        <v>35</v>
      </c>
      <c r="N143" s="1" t="s">
        <v>36</v>
      </c>
      <c r="O143" s="1" t="s">
        <v>709</v>
      </c>
      <c r="P143" s="1" t="s">
        <v>710</v>
      </c>
      <c r="Q143" s="1" t="b">
        <v>1</v>
      </c>
      <c r="R143" s="1">
        <v>0.159</v>
      </c>
      <c r="S143" s="1" t="s">
        <v>710</v>
      </c>
      <c r="T143" s="1" t="b">
        <v>1</v>
      </c>
      <c r="U143" s="1">
        <v>0.152</v>
      </c>
      <c r="V143" s="1" t="s">
        <v>710</v>
      </c>
      <c r="W143" s="1" t="b">
        <v>1</v>
      </c>
      <c r="X143" s="1">
        <v>0.164</v>
      </c>
      <c r="Y143" s="1" t="b">
        <v>1</v>
      </c>
      <c r="Z143" s="16"/>
      <c r="AA143" s="18" t="b">
        <f t="shared" si="1"/>
        <v>0</v>
      </c>
      <c r="AB143" s="18" t="b">
        <f t="shared" si="2"/>
        <v>0</v>
      </c>
      <c r="AC143" s="18" t="b">
        <f t="shared" si="3"/>
        <v>0</v>
      </c>
      <c r="AD143" s="18" t="str">
        <f t="shared" si="4"/>
        <v>PASS</v>
      </c>
      <c r="AE143" s="18" t="str">
        <f t="shared" si="5"/>
        <v>PASS</v>
      </c>
      <c r="AF143" s="18" t="str">
        <f t="shared" si="6"/>
        <v>PASS</v>
      </c>
      <c r="AG143" s="18" t="str">
        <f t="shared" si="7"/>
        <v>Not complex</v>
      </c>
      <c r="AH143" s="16"/>
    </row>
    <row r="144">
      <c r="A144" s="1" t="s">
        <v>33</v>
      </c>
      <c r="B144" s="1" t="s">
        <v>275</v>
      </c>
      <c r="C144" s="1">
        <v>533527.0</v>
      </c>
      <c r="D144" s="1" t="s">
        <v>50</v>
      </c>
      <c r="E144" s="1" t="s">
        <v>59</v>
      </c>
      <c r="F144" s="1" t="s">
        <v>711</v>
      </c>
      <c r="G144" s="1" t="s">
        <v>712</v>
      </c>
      <c r="H144" s="1" t="s">
        <v>713</v>
      </c>
      <c r="I144" s="1" t="s">
        <v>714</v>
      </c>
      <c r="J144" s="1" t="s">
        <v>40</v>
      </c>
      <c r="K144" s="1">
        <v>533527.0</v>
      </c>
      <c r="L144" s="1">
        <v>533527.0</v>
      </c>
      <c r="M144" s="1" t="s">
        <v>50</v>
      </c>
      <c r="N144" s="1" t="s">
        <v>59</v>
      </c>
      <c r="O144" s="1" t="s">
        <v>715</v>
      </c>
      <c r="Q144" s="1" t="b">
        <v>0</v>
      </c>
      <c r="R144" s="1">
        <v>0.162</v>
      </c>
      <c r="T144" s="1" t="b">
        <v>0</v>
      </c>
      <c r="U144" s="1">
        <v>0.14</v>
      </c>
      <c r="W144" s="1" t="b">
        <v>0</v>
      </c>
      <c r="X144" s="1">
        <v>0.137</v>
      </c>
      <c r="Y144" s="1" t="b">
        <v>0</v>
      </c>
      <c r="Z144" s="16"/>
      <c r="AA144" s="18" t="b">
        <f t="shared" si="1"/>
        <v>0</v>
      </c>
      <c r="AB144" s="18" t="b">
        <f t="shared" si="2"/>
        <v>0</v>
      </c>
      <c r="AC144" s="18" t="b">
        <f t="shared" si="3"/>
        <v>0</v>
      </c>
      <c r="AD144" s="18" t="str">
        <f t="shared" si="4"/>
        <v/>
      </c>
      <c r="AE144" s="18" t="str">
        <f t="shared" si="5"/>
        <v/>
      </c>
      <c r="AF144" s="18" t="str">
        <f t="shared" si="6"/>
        <v/>
      </c>
      <c r="AG144" s="18" t="str">
        <f t="shared" si="7"/>
        <v>Not complex</v>
      </c>
      <c r="AH144" s="16"/>
    </row>
    <row r="145">
      <c r="A145" s="1" t="s">
        <v>33</v>
      </c>
      <c r="B145" s="1" t="s">
        <v>275</v>
      </c>
      <c r="C145" s="1">
        <v>533853.0</v>
      </c>
      <c r="D145" s="1" t="s">
        <v>50</v>
      </c>
      <c r="E145" s="1" t="s">
        <v>59</v>
      </c>
      <c r="F145" s="1" t="s">
        <v>711</v>
      </c>
      <c r="G145" s="1" t="s">
        <v>712</v>
      </c>
      <c r="H145" s="1" t="s">
        <v>716</v>
      </c>
      <c r="I145" s="1" t="s">
        <v>717</v>
      </c>
      <c r="J145" s="1" t="s">
        <v>40</v>
      </c>
      <c r="K145" s="1">
        <v>533853.0</v>
      </c>
      <c r="L145" s="1">
        <v>533853.0</v>
      </c>
      <c r="M145" s="1" t="s">
        <v>50</v>
      </c>
      <c r="N145" s="1" t="s">
        <v>59</v>
      </c>
      <c r="O145" s="1" t="s">
        <v>718</v>
      </c>
      <c r="Q145" s="1" t="b">
        <v>0</v>
      </c>
      <c r="R145" s="1">
        <v>0.175</v>
      </c>
      <c r="T145" s="1" t="b">
        <v>0</v>
      </c>
      <c r="U145" s="1">
        <v>0.137</v>
      </c>
      <c r="W145" s="1" t="b">
        <v>0</v>
      </c>
      <c r="X145" s="1">
        <v>0.149</v>
      </c>
      <c r="Y145" s="1" t="b">
        <v>0</v>
      </c>
      <c r="Z145" s="16"/>
      <c r="AA145" s="18" t="b">
        <f t="shared" si="1"/>
        <v>0</v>
      </c>
      <c r="AB145" s="18" t="b">
        <f t="shared" si="2"/>
        <v>0</v>
      </c>
      <c r="AC145" s="18" t="b">
        <f t="shared" si="3"/>
        <v>0</v>
      </c>
      <c r="AD145" s="18" t="str">
        <f t="shared" si="4"/>
        <v/>
      </c>
      <c r="AE145" s="18" t="str">
        <f t="shared" si="5"/>
        <v/>
      </c>
      <c r="AF145" s="18" t="str">
        <f t="shared" si="6"/>
        <v/>
      </c>
      <c r="AG145" s="18" t="str">
        <f t="shared" si="7"/>
        <v>Not complex</v>
      </c>
      <c r="AH145" s="16"/>
    </row>
    <row r="146">
      <c r="A146" s="1" t="s">
        <v>33</v>
      </c>
      <c r="B146" s="1" t="s">
        <v>275</v>
      </c>
      <c r="C146" s="1">
        <v>6.9648089E7</v>
      </c>
      <c r="D146" s="1" t="s">
        <v>50</v>
      </c>
      <c r="E146" s="1" t="s">
        <v>36</v>
      </c>
      <c r="F146" s="1" t="s">
        <v>719</v>
      </c>
      <c r="G146" s="1" t="s">
        <v>720</v>
      </c>
      <c r="H146" s="1" t="s">
        <v>721</v>
      </c>
      <c r="I146" s="1" t="s">
        <v>722</v>
      </c>
      <c r="J146" s="1" t="s">
        <v>40</v>
      </c>
      <c r="K146" s="1">
        <v>6.9648089E7</v>
      </c>
      <c r="L146" s="1">
        <v>6.9648089E7</v>
      </c>
      <c r="M146" s="1" t="s">
        <v>50</v>
      </c>
      <c r="N146" s="1" t="s">
        <v>36</v>
      </c>
      <c r="O146" s="1" t="s">
        <v>723</v>
      </c>
      <c r="Q146" s="1" t="b">
        <v>0</v>
      </c>
      <c r="R146" s="1">
        <v>0.152</v>
      </c>
      <c r="T146" s="1" t="b">
        <v>0</v>
      </c>
      <c r="U146" s="1">
        <v>0.151</v>
      </c>
      <c r="W146" s="1" t="b">
        <v>0</v>
      </c>
      <c r="X146" s="1">
        <v>0.139</v>
      </c>
      <c r="Y146" s="1" t="b">
        <v>1</v>
      </c>
      <c r="Z146" s="16"/>
      <c r="AA146" s="18" t="b">
        <f t="shared" si="1"/>
        <v>0</v>
      </c>
      <c r="AB146" s="18" t="b">
        <f t="shared" si="2"/>
        <v>0</v>
      </c>
      <c r="AC146" s="18" t="b">
        <f t="shared" si="3"/>
        <v>0</v>
      </c>
      <c r="AD146" s="18" t="str">
        <f t="shared" si="4"/>
        <v/>
      </c>
      <c r="AE146" s="18" t="str">
        <f t="shared" si="5"/>
        <v/>
      </c>
      <c r="AF146" s="18" t="str">
        <f t="shared" si="6"/>
        <v/>
      </c>
      <c r="AG146" s="18" t="str">
        <f t="shared" si="7"/>
        <v>Not complex</v>
      </c>
      <c r="AH146" s="16"/>
    </row>
    <row r="147">
      <c r="A147" s="1" t="s">
        <v>33</v>
      </c>
      <c r="B147" s="1" t="s">
        <v>275</v>
      </c>
      <c r="C147" s="1">
        <v>1.08294964E8</v>
      </c>
      <c r="D147" s="1" t="s">
        <v>50</v>
      </c>
      <c r="E147" s="1" t="s">
        <v>59</v>
      </c>
      <c r="F147" s="1" t="s">
        <v>276</v>
      </c>
      <c r="G147" s="1" t="s">
        <v>277</v>
      </c>
      <c r="H147" s="1" t="s">
        <v>724</v>
      </c>
      <c r="I147" s="1" t="s">
        <v>725</v>
      </c>
      <c r="J147" s="1" t="s">
        <v>40</v>
      </c>
      <c r="K147" s="1">
        <v>1.08294964E8</v>
      </c>
      <c r="L147" s="1">
        <v>1.08294964E8</v>
      </c>
      <c r="M147" s="1" t="s">
        <v>50</v>
      </c>
      <c r="N147" s="1" t="s">
        <v>59</v>
      </c>
      <c r="O147" s="1" t="s">
        <v>726</v>
      </c>
      <c r="Q147" s="1" t="b">
        <v>0</v>
      </c>
      <c r="R147" s="1">
        <v>0.167</v>
      </c>
      <c r="T147" s="1" t="b">
        <v>0</v>
      </c>
      <c r="U147" s="1">
        <v>0.148</v>
      </c>
      <c r="W147" s="1" t="b">
        <v>0</v>
      </c>
      <c r="X147" s="1">
        <v>0.128</v>
      </c>
      <c r="Y147" s="1" t="b">
        <v>0</v>
      </c>
      <c r="Z147" s="16"/>
      <c r="AA147" s="18" t="b">
        <f t="shared" si="1"/>
        <v>0</v>
      </c>
      <c r="AB147" s="18" t="b">
        <f t="shared" si="2"/>
        <v>0</v>
      </c>
      <c r="AC147" s="18" t="b">
        <f t="shared" si="3"/>
        <v>0</v>
      </c>
      <c r="AD147" s="18" t="str">
        <f t="shared" si="4"/>
        <v/>
      </c>
      <c r="AE147" s="18" t="str">
        <f t="shared" si="5"/>
        <v/>
      </c>
      <c r="AF147" s="18" t="str">
        <f t="shared" si="6"/>
        <v/>
      </c>
      <c r="AG147" s="18" t="str">
        <f t="shared" si="7"/>
        <v>Not complex</v>
      </c>
      <c r="AH147" s="16"/>
    </row>
    <row r="148">
      <c r="A148" s="1" t="s">
        <v>33</v>
      </c>
      <c r="B148" s="1" t="s">
        <v>275</v>
      </c>
      <c r="C148" s="1">
        <v>1.08307945E8</v>
      </c>
      <c r="D148" s="1" t="s">
        <v>50</v>
      </c>
      <c r="E148" s="1" t="s">
        <v>59</v>
      </c>
      <c r="F148" s="1" t="s">
        <v>276</v>
      </c>
      <c r="G148" s="1" t="s">
        <v>277</v>
      </c>
      <c r="H148" s="1" t="s">
        <v>727</v>
      </c>
      <c r="I148" s="1" t="s">
        <v>728</v>
      </c>
      <c r="J148" s="1" t="s">
        <v>40</v>
      </c>
      <c r="K148" s="1">
        <v>1.08307945E8</v>
      </c>
      <c r="L148" s="1">
        <v>1.08307945E8</v>
      </c>
      <c r="M148" s="1" t="s">
        <v>50</v>
      </c>
      <c r="N148" s="1" t="s">
        <v>59</v>
      </c>
      <c r="O148" s="1" t="s">
        <v>729</v>
      </c>
      <c r="Q148" s="1" t="b">
        <v>0</v>
      </c>
      <c r="R148" s="1">
        <v>0.17</v>
      </c>
      <c r="T148" s="1" t="b">
        <v>0</v>
      </c>
      <c r="U148" s="1">
        <v>0.119</v>
      </c>
      <c r="W148" s="1" t="b">
        <v>0</v>
      </c>
      <c r="X148" s="1">
        <v>0.134</v>
      </c>
      <c r="Y148" s="1" t="b">
        <v>0</v>
      </c>
      <c r="Z148" s="16"/>
      <c r="AA148" s="18" t="b">
        <f t="shared" si="1"/>
        <v>0</v>
      </c>
      <c r="AB148" s="18" t="b">
        <f t="shared" si="2"/>
        <v>0</v>
      </c>
      <c r="AC148" s="18" t="b">
        <f t="shared" si="3"/>
        <v>0</v>
      </c>
      <c r="AD148" s="18" t="str">
        <f t="shared" si="4"/>
        <v/>
      </c>
      <c r="AE148" s="18" t="str">
        <f t="shared" si="5"/>
        <v/>
      </c>
      <c r="AF148" s="18" t="str">
        <f t="shared" si="6"/>
        <v/>
      </c>
      <c r="AG148" s="18" t="str">
        <f t="shared" si="7"/>
        <v>Not complex</v>
      </c>
      <c r="AH148" s="16"/>
    </row>
    <row r="149">
      <c r="A149" s="1" t="s">
        <v>33</v>
      </c>
      <c r="B149" s="1" t="s">
        <v>275</v>
      </c>
      <c r="C149" s="1">
        <v>1.08345869E8</v>
      </c>
      <c r="D149" s="1" t="s">
        <v>50</v>
      </c>
      <c r="E149" s="1" t="s">
        <v>59</v>
      </c>
      <c r="F149" s="1" t="s">
        <v>276</v>
      </c>
      <c r="G149" s="1" t="s">
        <v>277</v>
      </c>
      <c r="H149" s="1" t="s">
        <v>730</v>
      </c>
      <c r="I149" s="1" t="s">
        <v>731</v>
      </c>
      <c r="J149" s="1" t="s">
        <v>40</v>
      </c>
      <c r="K149" s="1">
        <v>1.08345869E8</v>
      </c>
      <c r="L149" s="1">
        <v>1.08345869E8</v>
      </c>
      <c r="M149" s="1" t="s">
        <v>50</v>
      </c>
      <c r="N149" s="1" t="s">
        <v>59</v>
      </c>
      <c r="O149" s="1" t="s">
        <v>732</v>
      </c>
      <c r="P149" s="1" t="s">
        <v>423</v>
      </c>
      <c r="Q149" s="1" t="b">
        <v>1</v>
      </c>
      <c r="R149" s="1">
        <v>0.159</v>
      </c>
      <c r="S149" s="1" t="s">
        <v>423</v>
      </c>
      <c r="T149" s="1" t="b">
        <v>1</v>
      </c>
      <c r="U149" s="1">
        <v>0.141</v>
      </c>
      <c r="V149" s="1" t="s">
        <v>423</v>
      </c>
      <c r="W149" s="1" t="b">
        <v>1</v>
      </c>
      <c r="X149" s="1">
        <v>0.143</v>
      </c>
      <c r="Y149" s="1" t="b">
        <v>0</v>
      </c>
      <c r="Z149" s="16"/>
      <c r="AA149" s="18" t="b">
        <f t="shared" si="1"/>
        <v>0</v>
      </c>
      <c r="AB149" s="18" t="b">
        <f t="shared" si="2"/>
        <v>0</v>
      </c>
      <c r="AC149" s="18" t="b">
        <f t="shared" si="3"/>
        <v>0</v>
      </c>
      <c r="AD149" s="18" t="str">
        <f t="shared" si="4"/>
        <v>PASS</v>
      </c>
      <c r="AE149" s="18" t="str">
        <f t="shared" si="5"/>
        <v>PASS</v>
      </c>
      <c r="AF149" s="18" t="str">
        <f t="shared" si="6"/>
        <v>PASS</v>
      </c>
      <c r="AG149" s="18" t="str">
        <f t="shared" si="7"/>
        <v>Not complex</v>
      </c>
      <c r="AH149" s="16"/>
    </row>
    <row r="150">
      <c r="A150" s="1" t="s">
        <v>33</v>
      </c>
      <c r="B150" s="1" t="s">
        <v>275</v>
      </c>
      <c r="C150" s="1">
        <v>1.08353802E8</v>
      </c>
      <c r="D150" s="1" t="s">
        <v>50</v>
      </c>
      <c r="E150" s="1" t="s">
        <v>36</v>
      </c>
      <c r="F150" s="1" t="s">
        <v>276</v>
      </c>
      <c r="G150" s="1" t="s">
        <v>277</v>
      </c>
      <c r="H150" s="1" t="s">
        <v>733</v>
      </c>
      <c r="I150" s="1" t="s">
        <v>734</v>
      </c>
      <c r="J150" s="1" t="s">
        <v>40</v>
      </c>
      <c r="K150" s="1">
        <v>1.08353802E8</v>
      </c>
      <c r="L150" s="1">
        <v>1.08353802E8</v>
      </c>
      <c r="M150" s="1" t="s">
        <v>50</v>
      </c>
      <c r="N150" s="1" t="s">
        <v>36</v>
      </c>
      <c r="O150" s="1" t="s">
        <v>735</v>
      </c>
      <c r="Q150" s="1" t="b">
        <v>0</v>
      </c>
      <c r="R150" s="1">
        <v>0.193</v>
      </c>
      <c r="T150" s="1" t="b">
        <v>0</v>
      </c>
      <c r="U150" s="1">
        <v>0.126</v>
      </c>
      <c r="W150" s="1" t="b">
        <v>0</v>
      </c>
      <c r="X150" s="1">
        <v>0.127</v>
      </c>
      <c r="Y150" s="1" t="b">
        <v>0</v>
      </c>
      <c r="Z150" s="16"/>
      <c r="AA150" s="18" t="b">
        <f t="shared" si="1"/>
        <v>0</v>
      </c>
      <c r="AB150" s="18" t="b">
        <f t="shared" si="2"/>
        <v>0</v>
      </c>
      <c r="AC150" s="18" t="b">
        <f t="shared" si="3"/>
        <v>0</v>
      </c>
      <c r="AD150" s="18" t="str">
        <f t="shared" si="4"/>
        <v/>
      </c>
      <c r="AE150" s="18" t="str">
        <f t="shared" si="5"/>
        <v/>
      </c>
      <c r="AF150" s="18" t="str">
        <f t="shared" si="6"/>
        <v/>
      </c>
      <c r="AG150" s="18" t="str">
        <f t="shared" si="7"/>
        <v>Not complex</v>
      </c>
      <c r="AH150" s="16"/>
    </row>
    <row r="151">
      <c r="A151" s="1" t="s">
        <v>33</v>
      </c>
      <c r="B151" s="1" t="s">
        <v>275</v>
      </c>
      <c r="C151" s="1">
        <v>1.2562772E8</v>
      </c>
      <c r="D151" s="1" t="s">
        <v>36</v>
      </c>
      <c r="E151" s="1" t="s">
        <v>35</v>
      </c>
      <c r="F151" s="1" t="s">
        <v>736</v>
      </c>
      <c r="G151" s="1" t="s">
        <v>737</v>
      </c>
      <c r="H151" s="1" t="s">
        <v>738</v>
      </c>
      <c r="I151" s="1" t="s">
        <v>739</v>
      </c>
      <c r="J151" s="1" t="s">
        <v>40</v>
      </c>
      <c r="K151" s="1">
        <v>1.2562772E8</v>
      </c>
      <c r="L151" s="1">
        <v>1.2562772E8</v>
      </c>
      <c r="M151" s="1" t="s">
        <v>36</v>
      </c>
      <c r="N151" s="1" t="s">
        <v>35</v>
      </c>
      <c r="O151" s="1" t="s">
        <v>740</v>
      </c>
      <c r="Q151" s="1" t="b">
        <v>0</v>
      </c>
      <c r="R151" s="1">
        <v>0.156</v>
      </c>
      <c r="T151" s="1" t="b">
        <v>0</v>
      </c>
      <c r="U151" s="1">
        <v>0.132</v>
      </c>
      <c r="W151" s="1" t="b">
        <v>0</v>
      </c>
      <c r="X151" s="1">
        <v>0.135</v>
      </c>
      <c r="Y151" s="1" t="b">
        <v>0</v>
      </c>
      <c r="Z151" s="16"/>
      <c r="AA151" s="18" t="b">
        <f t="shared" si="1"/>
        <v>0</v>
      </c>
      <c r="AB151" s="18" t="b">
        <f t="shared" si="2"/>
        <v>0</v>
      </c>
      <c r="AC151" s="18" t="b">
        <f t="shared" si="3"/>
        <v>0</v>
      </c>
      <c r="AD151" s="18" t="str">
        <f t="shared" si="4"/>
        <v/>
      </c>
      <c r="AE151" s="18" t="str">
        <f t="shared" si="5"/>
        <v/>
      </c>
      <c r="AF151" s="18" t="str">
        <f t="shared" si="6"/>
        <v/>
      </c>
      <c r="AG151" s="18" t="str">
        <f t="shared" si="7"/>
        <v>Not complex</v>
      </c>
      <c r="AH151" s="16"/>
    </row>
    <row r="152">
      <c r="A152" s="1" t="s">
        <v>33</v>
      </c>
      <c r="B152" s="1" t="s">
        <v>104</v>
      </c>
      <c r="C152" s="1">
        <v>4.9026644E7</v>
      </c>
      <c r="D152" s="1" t="s">
        <v>35</v>
      </c>
      <c r="E152" s="1" t="s">
        <v>36</v>
      </c>
      <c r="F152" s="1" t="s">
        <v>380</v>
      </c>
      <c r="G152" s="1" t="s">
        <v>381</v>
      </c>
      <c r="H152" s="1" t="s">
        <v>741</v>
      </c>
      <c r="I152" s="1" t="s">
        <v>742</v>
      </c>
      <c r="J152" s="1" t="s">
        <v>40</v>
      </c>
      <c r="K152" s="1">
        <v>4.9026644E7</v>
      </c>
      <c r="L152" s="1">
        <v>4.9026644E7</v>
      </c>
      <c r="M152" s="1" t="s">
        <v>35</v>
      </c>
      <c r="N152" s="1" t="s">
        <v>36</v>
      </c>
      <c r="O152" s="1" t="s">
        <v>743</v>
      </c>
      <c r="Q152" s="1" t="b">
        <v>0</v>
      </c>
      <c r="R152" s="1">
        <v>0.163</v>
      </c>
      <c r="T152" s="1" t="b">
        <v>0</v>
      </c>
      <c r="U152" s="1">
        <v>0.119</v>
      </c>
      <c r="W152" s="1" t="b">
        <v>0</v>
      </c>
      <c r="X152" s="1">
        <v>0.15</v>
      </c>
      <c r="Y152" s="1" t="b">
        <v>1</v>
      </c>
      <c r="Z152" s="16"/>
      <c r="AA152" s="18" t="b">
        <f t="shared" si="1"/>
        <v>0</v>
      </c>
      <c r="AB152" s="18" t="b">
        <f t="shared" si="2"/>
        <v>0</v>
      </c>
      <c r="AC152" s="18" t="b">
        <f t="shared" si="3"/>
        <v>0</v>
      </c>
      <c r="AD152" s="18" t="str">
        <f t="shared" si="4"/>
        <v/>
      </c>
      <c r="AE152" s="18" t="str">
        <f t="shared" si="5"/>
        <v/>
      </c>
      <c r="AF152" s="18" t="str">
        <f t="shared" si="6"/>
        <v/>
      </c>
      <c r="AG152" s="18" t="str">
        <f t="shared" si="7"/>
        <v>Not complex</v>
      </c>
      <c r="AH152" s="16"/>
    </row>
    <row r="153">
      <c r="A153" s="1" t="s">
        <v>33</v>
      </c>
      <c r="B153" s="1" t="s">
        <v>104</v>
      </c>
      <c r="C153" s="1">
        <v>4.9026878E7</v>
      </c>
      <c r="D153" s="1" t="s">
        <v>35</v>
      </c>
      <c r="E153" s="1" t="s">
        <v>36</v>
      </c>
      <c r="F153" s="1" t="s">
        <v>380</v>
      </c>
      <c r="G153" s="1" t="s">
        <v>381</v>
      </c>
      <c r="H153" s="1" t="s">
        <v>744</v>
      </c>
      <c r="I153" s="1" t="s">
        <v>745</v>
      </c>
      <c r="J153" s="1" t="s">
        <v>40</v>
      </c>
      <c r="K153" s="1">
        <v>4.9026878E7</v>
      </c>
      <c r="L153" s="1">
        <v>4.9026878E7</v>
      </c>
      <c r="M153" s="1" t="s">
        <v>35</v>
      </c>
      <c r="N153" s="1" t="s">
        <v>36</v>
      </c>
      <c r="O153" s="1" t="s">
        <v>746</v>
      </c>
      <c r="Q153" s="1" t="b">
        <v>0</v>
      </c>
      <c r="R153" s="1">
        <v>0.169</v>
      </c>
      <c r="T153" s="1" t="b">
        <v>0</v>
      </c>
      <c r="U153" s="1">
        <v>0.132</v>
      </c>
      <c r="W153" s="1" t="b">
        <v>0</v>
      </c>
      <c r="X153" s="1">
        <v>0.138</v>
      </c>
      <c r="Y153" s="1" t="b">
        <v>1</v>
      </c>
      <c r="Z153" s="16"/>
      <c r="AA153" s="18" t="b">
        <f t="shared" si="1"/>
        <v>0</v>
      </c>
      <c r="AB153" s="18" t="b">
        <f t="shared" si="2"/>
        <v>0</v>
      </c>
      <c r="AC153" s="18" t="b">
        <f t="shared" si="3"/>
        <v>0</v>
      </c>
      <c r="AD153" s="18" t="str">
        <f t="shared" si="4"/>
        <v/>
      </c>
      <c r="AE153" s="18" t="str">
        <f t="shared" si="5"/>
        <v/>
      </c>
      <c r="AF153" s="18" t="str">
        <f t="shared" si="6"/>
        <v/>
      </c>
      <c r="AG153" s="18" t="str">
        <f t="shared" si="7"/>
        <v>Not complex</v>
      </c>
      <c r="AH153" s="16"/>
    </row>
    <row r="154">
      <c r="A154" s="1" t="s">
        <v>88</v>
      </c>
      <c r="B154" s="1" t="s">
        <v>104</v>
      </c>
      <c r="C154" s="1">
        <v>4.9033189E7</v>
      </c>
      <c r="D154" s="1" t="s">
        <v>90</v>
      </c>
      <c r="E154" s="1" t="s">
        <v>59</v>
      </c>
      <c r="F154" s="1" t="s">
        <v>380</v>
      </c>
      <c r="G154" s="1" t="s">
        <v>381</v>
      </c>
      <c r="H154" s="1" t="s">
        <v>747</v>
      </c>
      <c r="I154" s="1" t="s">
        <v>748</v>
      </c>
      <c r="J154" s="1" t="s">
        <v>40</v>
      </c>
      <c r="K154" s="1">
        <v>4.903319E7</v>
      </c>
      <c r="L154" s="1">
        <v>4.903319E7</v>
      </c>
      <c r="M154" s="1" t="s">
        <v>35</v>
      </c>
      <c r="N154" s="1" t="s">
        <v>94</v>
      </c>
      <c r="O154" s="1" t="s">
        <v>749</v>
      </c>
      <c r="P154" s="1" t="s">
        <v>750</v>
      </c>
      <c r="Q154" s="1" t="b">
        <v>1</v>
      </c>
      <c r="R154" s="1">
        <v>0.149</v>
      </c>
      <c r="S154" s="1" t="s">
        <v>750</v>
      </c>
      <c r="T154" s="1" t="b">
        <v>1</v>
      </c>
      <c r="U154" s="1">
        <v>0.119</v>
      </c>
      <c r="V154" s="1" t="s">
        <v>750</v>
      </c>
      <c r="W154" s="1" t="b">
        <v>1</v>
      </c>
      <c r="X154" s="1">
        <v>0.134</v>
      </c>
      <c r="Y154" s="1" t="b">
        <v>1</v>
      </c>
      <c r="Z154" s="16"/>
      <c r="AA154" s="18" t="b">
        <f t="shared" si="1"/>
        <v>0</v>
      </c>
      <c r="AB154" s="18" t="b">
        <f t="shared" si="2"/>
        <v>0</v>
      </c>
      <c r="AC154" s="18" t="b">
        <f t="shared" si="3"/>
        <v>0</v>
      </c>
      <c r="AD154" s="18" t="str">
        <f t="shared" si="4"/>
        <v>PASS</v>
      </c>
      <c r="AE154" s="18" t="str">
        <f t="shared" si="5"/>
        <v>PASS</v>
      </c>
      <c r="AF154" s="18" t="str">
        <f t="shared" si="6"/>
        <v>PASS</v>
      </c>
      <c r="AG154" s="18" t="str">
        <f t="shared" si="7"/>
        <v>Not complex</v>
      </c>
      <c r="AH154" s="16"/>
    </row>
    <row r="155">
      <c r="A155" s="1" t="s">
        <v>33</v>
      </c>
      <c r="B155" s="1" t="s">
        <v>104</v>
      </c>
      <c r="C155" s="1">
        <v>4.9034167E7</v>
      </c>
      <c r="D155" s="1" t="s">
        <v>50</v>
      </c>
      <c r="E155" s="1" t="s">
        <v>59</v>
      </c>
      <c r="F155" s="1" t="s">
        <v>380</v>
      </c>
      <c r="G155" s="1" t="s">
        <v>381</v>
      </c>
      <c r="H155" s="1" t="s">
        <v>751</v>
      </c>
      <c r="I155" s="1" t="s">
        <v>752</v>
      </c>
      <c r="J155" s="1" t="s">
        <v>40</v>
      </c>
      <c r="K155" s="1">
        <v>4.9034167E7</v>
      </c>
      <c r="L155" s="1">
        <v>4.9034167E7</v>
      </c>
      <c r="M155" s="1" t="s">
        <v>50</v>
      </c>
      <c r="N155" s="1" t="s">
        <v>59</v>
      </c>
      <c r="O155" s="1" t="s">
        <v>753</v>
      </c>
      <c r="Q155" s="1" t="b">
        <v>0</v>
      </c>
      <c r="R155" s="1">
        <v>0.168</v>
      </c>
      <c r="T155" s="1" t="b">
        <v>0</v>
      </c>
      <c r="U155" s="1">
        <v>0.135</v>
      </c>
      <c r="W155" s="1" t="b">
        <v>0</v>
      </c>
      <c r="X155" s="1">
        <v>0.144</v>
      </c>
      <c r="Y155" s="1" t="b">
        <v>1</v>
      </c>
      <c r="Z155" s="16"/>
      <c r="AA155" s="18" t="b">
        <f t="shared" si="1"/>
        <v>0</v>
      </c>
      <c r="AB155" s="18" t="b">
        <f t="shared" si="2"/>
        <v>0</v>
      </c>
      <c r="AC155" s="18" t="b">
        <f t="shared" si="3"/>
        <v>0</v>
      </c>
      <c r="AD155" s="18" t="str">
        <f t="shared" si="4"/>
        <v/>
      </c>
      <c r="AE155" s="18" t="str">
        <f t="shared" si="5"/>
        <v/>
      </c>
      <c r="AF155" s="18" t="str">
        <f t="shared" si="6"/>
        <v/>
      </c>
      <c r="AG155" s="18" t="str">
        <f t="shared" si="7"/>
        <v>Not complex</v>
      </c>
      <c r="AH155" s="16"/>
    </row>
    <row r="156">
      <c r="A156" s="1" t="s">
        <v>33</v>
      </c>
      <c r="B156" s="1" t="s">
        <v>104</v>
      </c>
      <c r="C156" s="1">
        <v>4.9039938E7</v>
      </c>
      <c r="D156" s="1" t="s">
        <v>50</v>
      </c>
      <c r="E156" s="1" t="s">
        <v>59</v>
      </c>
      <c r="F156" s="1" t="s">
        <v>380</v>
      </c>
      <c r="G156" s="1" t="s">
        <v>381</v>
      </c>
      <c r="H156" s="1" t="s">
        <v>754</v>
      </c>
      <c r="I156" s="1" t="s">
        <v>755</v>
      </c>
      <c r="J156" s="1" t="s">
        <v>40</v>
      </c>
      <c r="K156" s="1">
        <v>4.9039938E7</v>
      </c>
      <c r="L156" s="1">
        <v>4.9039938E7</v>
      </c>
      <c r="M156" s="1" t="s">
        <v>50</v>
      </c>
      <c r="N156" s="1" t="s">
        <v>59</v>
      </c>
      <c r="O156" s="1" t="s">
        <v>756</v>
      </c>
      <c r="Q156" s="1" t="b">
        <v>0</v>
      </c>
      <c r="R156" s="1">
        <v>0.159</v>
      </c>
      <c r="T156" s="1" t="b">
        <v>0</v>
      </c>
      <c r="U156" s="1">
        <v>0.139</v>
      </c>
      <c r="W156" s="1" t="b">
        <v>0</v>
      </c>
      <c r="X156" s="1">
        <v>0.137</v>
      </c>
      <c r="Y156" s="1" t="b">
        <v>1</v>
      </c>
      <c r="Z156" s="16"/>
      <c r="AA156" s="18" t="b">
        <f t="shared" si="1"/>
        <v>0</v>
      </c>
      <c r="AB156" s="18" t="b">
        <f t="shared" si="2"/>
        <v>0</v>
      </c>
      <c r="AC156" s="18" t="b">
        <f t="shared" si="3"/>
        <v>0</v>
      </c>
      <c r="AD156" s="18" t="str">
        <f t="shared" si="4"/>
        <v/>
      </c>
      <c r="AE156" s="18" t="str">
        <f t="shared" si="5"/>
        <v/>
      </c>
      <c r="AF156" s="18" t="str">
        <f t="shared" si="6"/>
        <v/>
      </c>
      <c r="AG156" s="18" t="str">
        <f t="shared" si="7"/>
        <v>Not complex</v>
      </c>
      <c r="AH156" s="16"/>
    </row>
    <row r="157">
      <c r="A157" s="1" t="s">
        <v>33</v>
      </c>
      <c r="B157" s="1" t="s">
        <v>104</v>
      </c>
      <c r="C157" s="1">
        <v>4.9049764E7</v>
      </c>
      <c r="D157" s="1" t="s">
        <v>35</v>
      </c>
      <c r="E157" s="1" t="s">
        <v>36</v>
      </c>
      <c r="F157" s="1" t="s">
        <v>380</v>
      </c>
      <c r="G157" s="1" t="s">
        <v>381</v>
      </c>
      <c r="H157" s="1" t="s">
        <v>757</v>
      </c>
      <c r="I157" s="1" t="s">
        <v>758</v>
      </c>
      <c r="J157" s="1" t="s">
        <v>40</v>
      </c>
      <c r="K157" s="1">
        <v>4.9049764E7</v>
      </c>
      <c r="L157" s="1">
        <v>4.9049764E7</v>
      </c>
      <c r="M157" s="1" t="s">
        <v>35</v>
      </c>
      <c r="N157" s="1" t="s">
        <v>36</v>
      </c>
      <c r="O157" s="1" t="s">
        <v>759</v>
      </c>
      <c r="Q157" s="1" t="b">
        <v>0</v>
      </c>
      <c r="R157" s="1">
        <v>0.169</v>
      </c>
      <c r="T157" s="1" t="b">
        <v>0</v>
      </c>
      <c r="U157" s="1">
        <v>0.135</v>
      </c>
      <c r="W157" s="1" t="b">
        <v>0</v>
      </c>
      <c r="X157" s="1">
        <v>0.134</v>
      </c>
      <c r="Y157" s="1" t="b">
        <v>1</v>
      </c>
      <c r="Z157" s="16"/>
      <c r="AA157" s="18" t="b">
        <f t="shared" si="1"/>
        <v>0</v>
      </c>
      <c r="AB157" s="18" t="b">
        <f t="shared" si="2"/>
        <v>0</v>
      </c>
      <c r="AC157" s="18" t="b">
        <f t="shared" si="3"/>
        <v>0</v>
      </c>
      <c r="AD157" s="18" t="str">
        <f t="shared" si="4"/>
        <v/>
      </c>
      <c r="AE157" s="18" t="str">
        <f t="shared" si="5"/>
        <v/>
      </c>
      <c r="AF157" s="18" t="str">
        <f t="shared" si="6"/>
        <v/>
      </c>
      <c r="AG157" s="18" t="str">
        <f t="shared" si="7"/>
        <v>Not complex</v>
      </c>
      <c r="AH157" s="16"/>
    </row>
    <row r="158">
      <c r="A158" s="1" t="s">
        <v>33</v>
      </c>
      <c r="B158" s="1" t="s">
        <v>104</v>
      </c>
      <c r="C158" s="1">
        <v>4.9053212E7</v>
      </c>
      <c r="D158" s="1" t="s">
        <v>36</v>
      </c>
      <c r="E158" s="1" t="s">
        <v>35</v>
      </c>
      <c r="F158" s="1" t="s">
        <v>380</v>
      </c>
      <c r="G158" s="1" t="s">
        <v>381</v>
      </c>
      <c r="H158" s="1" t="s">
        <v>760</v>
      </c>
      <c r="I158" s="1" t="s">
        <v>761</v>
      </c>
      <c r="J158" s="1" t="s">
        <v>40</v>
      </c>
      <c r="K158" s="1">
        <v>4.9053212E7</v>
      </c>
      <c r="L158" s="1">
        <v>4.9053212E7</v>
      </c>
      <c r="M158" s="1" t="s">
        <v>36</v>
      </c>
      <c r="N158" s="1" t="s">
        <v>35</v>
      </c>
      <c r="O158" s="1" t="s">
        <v>762</v>
      </c>
      <c r="Q158" s="1" t="b">
        <v>0</v>
      </c>
      <c r="R158" s="1">
        <v>0.155</v>
      </c>
      <c r="T158" s="1" t="b">
        <v>0</v>
      </c>
      <c r="U158" s="1">
        <v>0.131</v>
      </c>
      <c r="W158" s="1" t="b">
        <v>0</v>
      </c>
      <c r="X158" s="1">
        <v>0.135</v>
      </c>
      <c r="Y158" s="1" t="b">
        <v>1</v>
      </c>
      <c r="Z158" s="16"/>
      <c r="AA158" s="18" t="b">
        <f t="shared" si="1"/>
        <v>0</v>
      </c>
      <c r="AB158" s="18" t="b">
        <f t="shared" si="2"/>
        <v>0</v>
      </c>
      <c r="AC158" s="18" t="b">
        <f t="shared" si="3"/>
        <v>0</v>
      </c>
      <c r="AD158" s="18" t="str">
        <f t="shared" si="4"/>
        <v/>
      </c>
      <c r="AE158" s="18" t="str">
        <f t="shared" si="5"/>
        <v/>
      </c>
      <c r="AF158" s="18" t="str">
        <f t="shared" si="6"/>
        <v/>
      </c>
      <c r="AG158" s="18" t="str">
        <f t="shared" si="7"/>
        <v>Not complex</v>
      </c>
      <c r="AH158" s="16"/>
    </row>
    <row r="159">
      <c r="A159" s="1" t="s">
        <v>33</v>
      </c>
      <c r="B159" s="1" t="s">
        <v>104</v>
      </c>
      <c r="C159" s="1">
        <v>5.7105272E7</v>
      </c>
      <c r="D159" s="1" t="s">
        <v>35</v>
      </c>
      <c r="E159" s="1" t="s">
        <v>36</v>
      </c>
      <c r="F159" s="1" t="s">
        <v>763</v>
      </c>
      <c r="G159" s="1" t="s">
        <v>764</v>
      </c>
      <c r="H159" s="1" t="s">
        <v>765</v>
      </c>
      <c r="I159" s="1" t="s">
        <v>766</v>
      </c>
      <c r="J159" s="1" t="s">
        <v>40</v>
      </c>
      <c r="K159" s="1">
        <v>5.7105272E7</v>
      </c>
      <c r="L159" s="1">
        <v>5.7105272E7</v>
      </c>
      <c r="M159" s="1" t="s">
        <v>35</v>
      </c>
      <c r="N159" s="1" t="s">
        <v>36</v>
      </c>
      <c r="O159" s="1" t="s">
        <v>767</v>
      </c>
      <c r="Q159" s="1" t="b">
        <v>0</v>
      </c>
      <c r="R159" s="1">
        <v>0.169</v>
      </c>
      <c r="T159" s="1" t="b">
        <v>0</v>
      </c>
      <c r="U159" s="1">
        <v>0.129</v>
      </c>
      <c r="W159" s="1" t="b">
        <v>0</v>
      </c>
      <c r="X159" s="1">
        <v>0.137</v>
      </c>
      <c r="Y159" s="1" t="b">
        <v>1</v>
      </c>
      <c r="Z159" s="16"/>
      <c r="AA159" s="18" t="b">
        <f t="shared" si="1"/>
        <v>0</v>
      </c>
      <c r="AB159" s="18" t="b">
        <f t="shared" si="2"/>
        <v>0</v>
      </c>
      <c r="AC159" s="18" t="b">
        <f t="shared" si="3"/>
        <v>0</v>
      </c>
      <c r="AD159" s="18" t="str">
        <f t="shared" si="4"/>
        <v/>
      </c>
      <c r="AE159" s="18" t="str">
        <f t="shared" si="5"/>
        <v/>
      </c>
      <c r="AF159" s="18" t="str">
        <f t="shared" si="6"/>
        <v/>
      </c>
      <c r="AG159" s="18" t="str">
        <f t="shared" si="7"/>
        <v>Not complex</v>
      </c>
      <c r="AH159" s="16"/>
    </row>
    <row r="160">
      <c r="A160" s="1" t="s">
        <v>33</v>
      </c>
      <c r="B160" s="1" t="s">
        <v>104</v>
      </c>
      <c r="C160" s="1">
        <v>1.32673243E8</v>
      </c>
      <c r="D160" s="1" t="s">
        <v>35</v>
      </c>
      <c r="E160" s="1" t="s">
        <v>36</v>
      </c>
      <c r="F160" s="1" t="s">
        <v>316</v>
      </c>
      <c r="G160" s="1" t="s">
        <v>317</v>
      </c>
      <c r="H160" s="1" t="s">
        <v>768</v>
      </c>
      <c r="I160" s="1" t="s">
        <v>769</v>
      </c>
      <c r="J160" s="1" t="s">
        <v>40</v>
      </c>
      <c r="K160" s="1">
        <v>1.32673243E8</v>
      </c>
      <c r="L160" s="1">
        <v>1.32673243E8</v>
      </c>
      <c r="M160" s="1" t="s">
        <v>35</v>
      </c>
      <c r="N160" s="1" t="s">
        <v>36</v>
      </c>
      <c r="O160" s="1" t="s">
        <v>770</v>
      </c>
      <c r="Q160" s="1" t="b">
        <v>0</v>
      </c>
      <c r="R160" s="1">
        <v>0.154</v>
      </c>
      <c r="T160" s="1" t="b">
        <v>0</v>
      </c>
      <c r="U160" s="1">
        <v>0.136</v>
      </c>
      <c r="W160" s="1" t="b">
        <v>0</v>
      </c>
      <c r="X160" s="1">
        <v>0.124</v>
      </c>
      <c r="Y160" s="1" t="b">
        <v>1</v>
      </c>
      <c r="Z160" s="16"/>
      <c r="AA160" s="18" t="b">
        <f t="shared" si="1"/>
        <v>0</v>
      </c>
      <c r="AB160" s="18" t="b">
        <f t="shared" si="2"/>
        <v>0</v>
      </c>
      <c r="AC160" s="18" t="b">
        <f t="shared" si="3"/>
        <v>0</v>
      </c>
      <c r="AD160" s="18" t="str">
        <f t="shared" si="4"/>
        <v/>
      </c>
      <c r="AE160" s="18" t="str">
        <f t="shared" si="5"/>
        <v/>
      </c>
      <c r="AF160" s="18" t="str">
        <f t="shared" si="6"/>
        <v/>
      </c>
      <c r="AG160" s="18" t="str">
        <f t="shared" si="7"/>
        <v>Not complex</v>
      </c>
      <c r="AH160" s="16"/>
    </row>
    <row r="161">
      <c r="A161" s="1" t="s">
        <v>33</v>
      </c>
      <c r="B161" s="1" t="s">
        <v>112</v>
      </c>
      <c r="C161" s="1">
        <v>4.0560434E7</v>
      </c>
      <c r="D161" s="1" t="s">
        <v>50</v>
      </c>
      <c r="E161" s="1" t="s">
        <v>59</v>
      </c>
      <c r="F161" s="1" t="s">
        <v>771</v>
      </c>
      <c r="G161" s="1" t="s">
        <v>772</v>
      </c>
      <c r="H161" s="1" t="s">
        <v>773</v>
      </c>
      <c r="I161" s="1" t="s">
        <v>774</v>
      </c>
      <c r="J161" s="1" t="s">
        <v>40</v>
      </c>
      <c r="K161" s="1">
        <v>4.0560434E7</v>
      </c>
      <c r="L161" s="1">
        <v>4.0560434E7</v>
      </c>
      <c r="M161" s="1" t="s">
        <v>50</v>
      </c>
      <c r="N161" s="1" t="s">
        <v>59</v>
      </c>
      <c r="O161" s="1" t="s">
        <v>775</v>
      </c>
      <c r="Q161" s="1" t="b">
        <v>0</v>
      </c>
      <c r="R161" s="1">
        <v>0.182</v>
      </c>
      <c r="T161" s="1" t="b">
        <v>0</v>
      </c>
      <c r="U161" s="1">
        <v>0.141</v>
      </c>
      <c r="W161" s="1" t="b">
        <v>0</v>
      </c>
      <c r="X161" s="1">
        <v>0.14</v>
      </c>
      <c r="Y161" s="1" t="b">
        <v>1</v>
      </c>
      <c r="Z161" s="16"/>
      <c r="AA161" s="18" t="b">
        <f t="shared" si="1"/>
        <v>0</v>
      </c>
      <c r="AB161" s="18" t="b">
        <f t="shared" si="2"/>
        <v>0</v>
      </c>
      <c r="AC161" s="18" t="b">
        <f t="shared" si="3"/>
        <v>0</v>
      </c>
      <c r="AD161" s="18" t="str">
        <f t="shared" si="4"/>
        <v/>
      </c>
      <c r="AE161" s="18" t="str">
        <f t="shared" si="5"/>
        <v/>
      </c>
      <c r="AF161" s="18" t="str">
        <f t="shared" si="6"/>
        <v/>
      </c>
      <c r="AG161" s="18" t="str">
        <f t="shared" si="7"/>
        <v>Not complex</v>
      </c>
      <c r="AH161" s="16"/>
    </row>
    <row r="162">
      <c r="A162" s="1" t="s">
        <v>33</v>
      </c>
      <c r="B162" s="1" t="s">
        <v>112</v>
      </c>
      <c r="C162" s="1">
        <v>4.8362859E7</v>
      </c>
      <c r="D162" s="1" t="s">
        <v>50</v>
      </c>
      <c r="E162" s="1" t="s">
        <v>59</v>
      </c>
      <c r="F162" s="1" t="s">
        <v>776</v>
      </c>
      <c r="G162" s="1" t="s">
        <v>777</v>
      </c>
      <c r="H162" s="1" t="s">
        <v>778</v>
      </c>
      <c r="I162" s="1" t="s">
        <v>779</v>
      </c>
      <c r="J162" s="1" t="s">
        <v>40</v>
      </c>
      <c r="K162" s="1">
        <v>4.8362859E7</v>
      </c>
      <c r="L162" s="1">
        <v>4.8362859E7</v>
      </c>
      <c r="M162" s="1" t="s">
        <v>50</v>
      </c>
      <c r="N162" s="1" t="s">
        <v>59</v>
      </c>
      <c r="O162" s="1" t="s">
        <v>780</v>
      </c>
      <c r="P162" s="1" t="s">
        <v>781</v>
      </c>
      <c r="Q162" s="1" t="b">
        <v>1</v>
      </c>
      <c r="R162" s="1">
        <v>0.16</v>
      </c>
      <c r="S162" s="1" t="s">
        <v>781</v>
      </c>
      <c r="T162" s="1" t="b">
        <v>1</v>
      </c>
      <c r="U162" s="1">
        <v>0.135</v>
      </c>
      <c r="V162" s="1" t="s">
        <v>781</v>
      </c>
      <c r="W162" s="1" t="b">
        <v>1</v>
      </c>
      <c r="X162" s="1">
        <v>0.139</v>
      </c>
      <c r="Y162" s="1" t="b">
        <v>1</v>
      </c>
      <c r="Z162" s="16"/>
      <c r="AA162" s="18" t="b">
        <f t="shared" si="1"/>
        <v>0</v>
      </c>
      <c r="AB162" s="18" t="b">
        <f t="shared" si="2"/>
        <v>0</v>
      </c>
      <c r="AC162" s="18" t="b">
        <f t="shared" si="3"/>
        <v>0</v>
      </c>
      <c r="AD162" s="18" t="str">
        <f t="shared" si="4"/>
        <v>PASS</v>
      </c>
      <c r="AE162" s="18" t="str">
        <f t="shared" si="5"/>
        <v>PASS</v>
      </c>
      <c r="AF162" s="18" t="str">
        <f t="shared" si="6"/>
        <v>PASS</v>
      </c>
      <c r="AG162" s="18" t="str">
        <f t="shared" si="7"/>
        <v>Not complex</v>
      </c>
      <c r="AH162" s="16"/>
    </row>
    <row r="163">
      <c r="A163" s="1" t="s">
        <v>33</v>
      </c>
      <c r="B163" s="1" t="s">
        <v>112</v>
      </c>
      <c r="C163" s="1">
        <v>4.8465272E7</v>
      </c>
      <c r="D163" s="1" t="s">
        <v>35</v>
      </c>
      <c r="E163" s="1" t="s">
        <v>36</v>
      </c>
      <c r="F163" s="1" t="s">
        <v>776</v>
      </c>
      <c r="G163" s="1" t="s">
        <v>777</v>
      </c>
      <c r="H163" s="1" t="s">
        <v>782</v>
      </c>
      <c r="I163" s="1" t="s">
        <v>783</v>
      </c>
      <c r="J163" s="1" t="s">
        <v>40</v>
      </c>
      <c r="K163" s="1">
        <v>4.8465272E7</v>
      </c>
      <c r="L163" s="1">
        <v>4.8465272E7</v>
      </c>
      <c r="M163" s="1" t="s">
        <v>35</v>
      </c>
      <c r="N163" s="1" t="s">
        <v>36</v>
      </c>
      <c r="O163" s="1" t="s">
        <v>784</v>
      </c>
      <c r="Q163" s="1" t="b">
        <v>0</v>
      </c>
      <c r="R163" s="1">
        <v>0.15</v>
      </c>
      <c r="T163" s="1" t="b">
        <v>0</v>
      </c>
      <c r="U163" s="1">
        <v>0.138</v>
      </c>
      <c r="W163" s="1" t="b">
        <v>0</v>
      </c>
      <c r="X163" s="1">
        <v>0.153</v>
      </c>
      <c r="Y163" s="1" t="b">
        <v>1</v>
      </c>
      <c r="Z163" s="16"/>
      <c r="AA163" s="18" t="b">
        <f t="shared" si="1"/>
        <v>0</v>
      </c>
      <c r="AB163" s="18" t="b">
        <f t="shared" si="2"/>
        <v>0</v>
      </c>
      <c r="AC163" s="18" t="b">
        <f t="shared" si="3"/>
        <v>0</v>
      </c>
      <c r="AD163" s="18" t="str">
        <f t="shared" si="4"/>
        <v/>
      </c>
      <c r="AE163" s="18" t="str">
        <f t="shared" si="5"/>
        <v/>
      </c>
      <c r="AF163" s="18" t="str">
        <f t="shared" si="6"/>
        <v/>
      </c>
      <c r="AG163" s="18" t="str">
        <f t="shared" si="7"/>
        <v>Not complex</v>
      </c>
      <c r="AH163" s="16"/>
    </row>
    <row r="164">
      <c r="A164" s="1" t="s">
        <v>33</v>
      </c>
      <c r="B164" s="1" t="s">
        <v>49</v>
      </c>
      <c r="C164" s="1">
        <v>9.5094046E7</v>
      </c>
      <c r="D164" s="1" t="s">
        <v>35</v>
      </c>
      <c r="E164" s="1" t="s">
        <v>36</v>
      </c>
      <c r="F164" s="1" t="s">
        <v>785</v>
      </c>
      <c r="G164" s="1" t="s">
        <v>786</v>
      </c>
      <c r="H164" s="1" t="s">
        <v>787</v>
      </c>
      <c r="I164" s="1" t="s">
        <v>788</v>
      </c>
      <c r="J164" s="1" t="s">
        <v>40</v>
      </c>
      <c r="K164" s="1">
        <v>9.5094046E7</v>
      </c>
      <c r="L164" s="1">
        <v>9.5094046E7</v>
      </c>
      <c r="M164" s="1" t="s">
        <v>35</v>
      </c>
      <c r="N164" s="1" t="s">
        <v>36</v>
      </c>
      <c r="O164" s="1" t="s">
        <v>789</v>
      </c>
      <c r="Q164" s="1" t="b">
        <v>0</v>
      </c>
      <c r="R164" s="1">
        <v>0.15</v>
      </c>
      <c r="T164" s="1" t="b">
        <v>0</v>
      </c>
      <c r="U164" s="1">
        <v>0.126</v>
      </c>
      <c r="W164" s="1" t="b">
        <v>0</v>
      </c>
      <c r="X164" s="1">
        <v>0.149</v>
      </c>
      <c r="Y164" s="1" t="b">
        <v>0</v>
      </c>
      <c r="Z164" s="16"/>
      <c r="AA164" s="18" t="b">
        <f t="shared" si="1"/>
        <v>0</v>
      </c>
      <c r="AB164" s="18" t="b">
        <f t="shared" si="2"/>
        <v>0</v>
      </c>
      <c r="AC164" s="18" t="b">
        <f t="shared" si="3"/>
        <v>0</v>
      </c>
      <c r="AD164" s="18" t="str">
        <f t="shared" si="4"/>
        <v/>
      </c>
      <c r="AE164" s="18" t="str">
        <f t="shared" si="5"/>
        <v/>
      </c>
      <c r="AF164" s="18" t="str">
        <f t="shared" si="6"/>
        <v/>
      </c>
      <c r="AG164" s="18" t="str">
        <f t="shared" si="7"/>
        <v>Not complex</v>
      </c>
      <c r="AH164" s="16"/>
    </row>
    <row r="165">
      <c r="A165" s="1" t="s">
        <v>33</v>
      </c>
      <c r="B165" s="1" t="s">
        <v>49</v>
      </c>
      <c r="C165" s="1">
        <v>9.5103371E7</v>
      </c>
      <c r="D165" s="1" t="s">
        <v>50</v>
      </c>
      <c r="E165" s="1" t="s">
        <v>59</v>
      </c>
      <c r="F165" s="1" t="s">
        <v>785</v>
      </c>
      <c r="G165" s="1" t="s">
        <v>786</v>
      </c>
      <c r="H165" s="1" t="s">
        <v>790</v>
      </c>
      <c r="I165" s="1" t="s">
        <v>791</v>
      </c>
      <c r="J165" s="1" t="s">
        <v>40</v>
      </c>
      <c r="K165" s="1">
        <v>9.5103371E7</v>
      </c>
      <c r="L165" s="1">
        <v>9.5103371E7</v>
      </c>
      <c r="M165" s="1" t="s">
        <v>50</v>
      </c>
      <c r="N165" s="1" t="s">
        <v>59</v>
      </c>
      <c r="O165" s="1" t="s">
        <v>792</v>
      </c>
      <c r="Q165" s="1" t="b">
        <v>0</v>
      </c>
      <c r="R165" s="1">
        <v>0.172</v>
      </c>
      <c r="T165" s="1" t="b">
        <v>0</v>
      </c>
      <c r="U165" s="1">
        <v>0.129</v>
      </c>
      <c r="W165" s="1" t="b">
        <v>0</v>
      </c>
      <c r="X165" s="1">
        <v>0.164</v>
      </c>
      <c r="Y165" s="1" t="b">
        <v>0</v>
      </c>
      <c r="Z165" s="16"/>
      <c r="AA165" s="18" t="b">
        <f t="shared" si="1"/>
        <v>0</v>
      </c>
      <c r="AB165" s="18" t="b">
        <f t="shared" si="2"/>
        <v>0</v>
      </c>
      <c r="AC165" s="18" t="b">
        <f t="shared" si="3"/>
        <v>0</v>
      </c>
      <c r="AD165" s="18" t="str">
        <f t="shared" si="4"/>
        <v/>
      </c>
      <c r="AE165" s="18" t="str">
        <f t="shared" si="5"/>
        <v/>
      </c>
      <c r="AF165" s="18" t="str">
        <f t="shared" si="6"/>
        <v/>
      </c>
      <c r="AG165" s="18" t="str">
        <f t="shared" si="7"/>
        <v>Not complex</v>
      </c>
      <c r="AH165" s="16"/>
    </row>
    <row r="166">
      <c r="A166" s="1" t="s">
        <v>33</v>
      </c>
      <c r="B166" s="1" t="s">
        <v>49</v>
      </c>
      <c r="C166" s="1">
        <v>1.0477039E8</v>
      </c>
      <c r="D166" s="1" t="s">
        <v>50</v>
      </c>
      <c r="E166" s="1" t="s">
        <v>59</v>
      </c>
      <c r="F166" s="1" t="s">
        <v>51</v>
      </c>
      <c r="G166" s="1" t="s">
        <v>52</v>
      </c>
      <c r="H166" s="1" t="s">
        <v>793</v>
      </c>
      <c r="I166" s="1" t="s">
        <v>794</v>
      </c>
      <c r="J166" s="1" t="s">
        <v>40</v>
      </c>
      <c r="K166" s="1">
        <v>1.0477039E8</v>
      </c>
      <c r="L166" s="1">
        <v>1.0477039E8</v>
      </c>
      <c r="M166" s="1" t="s">
        <v>50</v>
      </c>
      <c r="N166" s="1" t="s">
        <v>59</v>
      </c>
      <c r="O166" s="1" t="s">
        <v>795</v>
      </c>
      <c r="Q166" s="1" t="b">
        <v>0</v>
      </c>
      <c r="R166" s="1">
        <v>0.153</v>
      </c>
      <c r="T166" s="1" t="b">
        <v>0</v>
      </c>
      <c r="U166" s="1">
        <v>0.129</v>
      </c>
      <c r="W166" s="1" t="b">
        <v>0</v>
      </c>
      <c r="X166" s="1">
        <v>0.154</v>
      </c>
      <c r="Y166" s="1" t="b">
        <v>0</v>
      </c>
      <c r="Z166" s="16"/>
      <c r="AA166" s="18" t="b">
        <f t="shared" si="1"/>
        <v>0</v>
      </c>
      <c r="AB166" s="18" t="b">
        <f t="shared" si="2"/>
        <v>0</v>
      </c>
      <c r="AC166" s="18" t="b">
        <f t="shared" si="3"/>
        <v>0</v>
      </c>
      <c r="AD166" s="18" t="str">
        <f t="shared" si="4"/>
        <v/>
      </c>
      <c r="AE166" s="18" t="str">
        <f t="shared" si="5"/>
        <v/>
      </c>
      <c r="AF166" s="18" t="str">
        <f t="shared" si="6"/>
        <v/>
      </c>
      <c r="AG166" s="18" t="str">
        <f t="shared" si="7"/>
        <v>Not complex</v>
      </c>
      <c r="AH166" s="16"/>
    </row>
    <row r="167">
      <c r="A167" s="1" t="s">
        <v>33</v>
      </c>
      <c r="B167" s="1" t="s">
        <v>49</v>
      </c>
      <c r="C167" s="1">
        <v>1.04773259E8</v>
      </c>
      <c r="D167" s="1" t="s">
        <v>50</v>
      </c>
      <c r="E167" s="1" t="s">
        <v>59</v>
      </c>
      <c r="F167" s="1" t="s">
        <v>51</v>
      </c>
      <c r="G167" s="1" t="s">
        <v>52</v>
      </c>
      <c r="H167" s="1" t="s">
        <v>796</v>
      </c>
      <c r="I167" s="1" t="s">
        <v>797</v>
      </c>
      <c r="J167" s="1" t="s">
        <v>40</v>
      </c>
      <c r="K167" s="1">
        <v>1.04773259E8</v>
      </c>
      <c r="L167" s="1">
        <v>1.04773259E8</v>
      </c>
      <c r="M167" s="1" t="s">
        <v>50</v>
      </c>
      <c r="N167" s="1" t="s">
        <v>59</v>
      </c>
      <c r="O167" s="1" t="s">
        <v>798</v>
      </c>
      <c r="Q167" s="1" t="b">
        <v>0</v>
      </c>
      <c r="R167" s="1">
        <v>0.164</v>
      </c>
      <c r="T167" s="1" t="b">
        <v>0</v>
      </c>
      <c r="U167" s="1">
        <v>0.139</v>
      </c>
      <c r="W167" s="1" t="b">
        <v>0</v>
      </c>
      <c r="X167" s="1">
        <v>0.14</v>
      </c>
      <c r="Y167" s="1" t="b">
        <v>0</v>
      </c>
      <c r="Z167" s="16"/>
      <c r="AA167" s="18" t="b">
        <f t="shared" si="1"/>
        <v>0</v>
      </c>
      <c r="AB167" s="18" t="b">
        <f t="shared" si="2"/>
        <v>0</v>
      </c>
      <c r="AC167" s="18" t="b">
        <f t="shared" si="3"/>
        <v>0</v>
      </c>
      <c r="AD167" s="18" t="str">
        <f t="shared" si="4"/>
        <v/>
      </c>
      <c r="AE167" s="18" t="str">
        <f t="shared" si="5"/>
        <v/>
      </c>
      <c r="AF167" s="18" t="str">
        <f t="shared" si="6"/>
        <v/>
      </c>
      <c r="AG167" s="18" t="str">
        <f t="shared" si="7"/>
        <v>Not complex</v>
      </c>
      <c r="AH167" s="16"/>
    </row>
    <row r="168">
      <c r="A168" s="1" t="s">
        <v>33</v>
      </c>
      <c r="B168" s="1" t="s">
        <v>230</v>
      </c>
      <c r="C168" s="1">
        <v>8.8032982E7</v>
      </c>
      <c r="D168" s="1" t="s">
        <v>50</v>
      </c>
      <c r="E168" s="1" t="s">
        <v>59</v>
      </c>
      <c r="F168" s="1" t="s">
        <v>799</v>
      </c>
      <c r="G168" s="1" t="s">
        <v>800</v>
      </c>
      <c r="H168" s="1" t="s">
        <v>801</v>
      </c>
      <c r="I168" s="1" t="s">
        <v>802</v>
      </c>
      <c r="J168" s="1" t="s">
        <v>40</v>
      </c>
      <c r="K168" s="1">
        <v>8.8032982E7</v>
      </c>
      <c r="L168" s="1">
        <v>8.8032982E7</v>
      </c>
      <c r="M168" s="1" t="s">
        <v>50</v>
      </c>
      <c r="N168" s="1" t="s">
        <v>59</v>
      </c>
      <c r="O168" s="1" t="s">
        <v>803</v>
      </c>
      <c r="Q168" s="1" t="b">
        <v>0</v>
      </c>
      <c r="R168" s="1">
        <v>0.155</v>
      </c>
      <c r="T168" s="1" t="b">
        <v>0</v>
      </c>
      <c r="U168" s="1">
        <v>0.137</v>
      </c>
      <c r="W168" s="1" t="b">
        <v>0</v>
      </c>
      <c r="X168" s="1">
        <v>0.136</v>
      </c>
      <c r="Y168" s="1" t="b">
        <v>0</v>
      </c>
      <c r="Z168" s="16"/>
      <c r="AA168" s="18" t="b">
        <f t="shared" si="1"/>
        <v>0</v>
      </c>
      <c r="AB168" s="18" t="b">
        <f t="shared" si="2"/>
        <v>0</v>
      </c>
      <c r="AC168" s="18" t="b">
        <f t="shared" si="3"/>
        <v>0</v>
      </c>
      <c r="AD168" s="18" t="str">
        <f t="shared" si="4"/>
        <v/>
      </c>
      <c r="AE168" s="18" t="str">
        <f t="shared" si="5"/>
        <v/>
      </c>
      <c r="AF168" s="18" t="str">
        <f t="shared" si="6"/>
        <v/>
      </c>
      <c r="AG168" s="18" t="str">
        <f t="shared" si="7"/>
        <v>Not complex</v>
      </c>
      <c r="AH168" s="16"/>
    </row>
    <row r="169">
      <c r="A169" s="1" t="s">
        <v>33</v>
      </c>
      <c r="B169" s="1" t="s">
        <v>230</v>
      </c>
      <c r="C169" s="1">
        <v>8.8136503E7</v>
      </c>
      <c r="D169" s="1" t="s">
        <v>50</v>
      </c>
      <c r="E169" s="1" t="s">
        <v>59</v>
      </c>
      <c r="F169" s="1" t="s">
        <v>799</v>
      </c>
      <c r="G169" s="1" t="s">
        <v>800</v>
      </c>
      <c r="H169" s="1" t="s">
        <v>804</v>
      </c>
      <c r="I169" s="1" t="s">
        <v>805</v>
      </c>
      <c r="J169" s="1" t="s">
        <v>40</v>
      </c>
      <c r="K169" s="1">
        <v>8.8136503E7</v>
      </c>
      <c r="L169" s="1">
        <v>8.8136503E7</v>
      </c>
      <c r="M169" s="1" t="s">
        <v>50</v>
      </c>
      <c r="N169" s="1" t="s">
        <v>59</v>
      </c>
      <c r="O169" s="1" t="s">
        <v>806</v>
      </c>
      <c r="Q169" s="1" t="b">
        <v>0</v>
      </c>
      <c r="R169" s="1">
        <v>0.171</v>
      </c>
      <c r="T169" s="1" t="b">
        <v>0</v>
      </c>
      <c r="U169" s="1">
        <v>0.136</v>
      </c>
      <c r="W169" s="1" t="b">
        <v>0</v>
      </c>
      <c r="X169" s="1">
        <v>0.145</v>
      </c>
      <c r="Y169" s="1" t="b">
        <v>0</v>
      </c>
      <c r="Z169" s="16"/>
      <c r="AA169" s="18" t="b">
        <f t="shared" si="1"/>
        <v>0</v>
      </c>
      <c r="AB169" s="18" t="b">
        <f t="shared" si="2"/>
        <v>0</v>
      </c>
      <c r="AC169" s="18" t="b">
        <f t="shared" si="3"/>
        <v>0</v>
      </c>
      <c r="AD169" s="18" t="str">
        <f t="shared" si="4"/>
        <v/>
      </c>
      <c r="AE169" s="18" t="str">
        <f t="shared" si="5"/>
        <v/>
      </c>
      <c r="AF169" s="18" t="str">
        <f t="shared" si="6"/>
        <v/>
      </c>
      <c r="AG169" s="18" t="str">
        <f t="shared" si="7"/>
        <v>Not complex</v>
      </c>
      <c r="AH169" s="16"/>
    </row>
    <row r="170">
      <c r="A170" s="1" t="s">
        <v>33</v>
      </c>
      <c r="B170" s="1" t="s">
        <v>89</v>
      </c>
      <c r="C170" s="1">
        <v>2050431.0</v>
      </c>
      <c r="D170" s="1" t="s">
        <v>35</v>
      </c>
      <c r="E170" s="1" t="s">
        <v>36</v>
      </c>
      <c r="F170" s="1" t="s">
        <v>161</v>
      </c>
      <c r="G170" s="1" t="s">
        <v>162</v>
      </c>
      <c r="H170" s="1" t="s">
        <v>807</v>
      </c>
      <c r="I170" s="1" t="s">
        <v>808</v>
      </c>
      <c r="J170" s="1" t="s">
        <v>40</v>
      </c>
      <c r="K170" s="1">
        <v>2050431.0</v>
      </c>
      <c r="L170" s="1">
        <v>2050431.0</v>
      </c>
      <c r="M170" s="1" t="s">
        <v>35</v>
      </c>
      <c r="N170" s="1" t="s">
        <v>36</v>
      </c>
      <c r="O170" s="1" t="s">
        <v>809</v>
      </c>
      <c r="Q170" s="1" t="b">
        <v>0</v>
      </c>
      <c r="R170" s="1">
        <v>0.173</v>
      </c>
      <c r="T170" s="1" t="b">
        <v>0</v>
      </c>
      <c r="U170" s="1">
        <v>0.126</v>
      </c>
      <c r="W170" s="1" t="b">
        <v>0</v>
      </c>
      <c r="X170" s="1">
        <v>0.135</v>
      </c>
      <c r="Y170" s="1" t="b">
        <v>1</v>
      </c>
      <c r="Z170" s="16"/>
      <c r="AA170" s="18" t="b">
        <f t="shared" si="1"/>
        <v>0</v>
      </c>
      <c r="AB170" s="18" t="b">
        <f t="shared" si="2"/>
        <v>0</v>
      </c>
      <c r="AC170" s="18" t="b">
        <f t="shared" si="3"/>
        <v>0</v>
      </c>
      <c r="AD170" s="18" t="str">
        <f t="shared" si="4"/>
        <v/>
      </c>
      <c r="AE170" s="18" t="str">
        <f t="shared" si="5"/>
        <v/>
      </c>
      <c r="AF170" s="18" t="str">
        <f t="shared" si="6"/>
        <v/>
      </c>
      <c r="AG170" s="18" t="str">
        <f t="shared" si="7"/>
        <v>Not complex</v>
      </c>
      <c r="AH170" s="16"/>
    </row>
    <row r="171">
      <c r="A171" s="1" t="s">
        <v>33</v>
      </c>
      <c r="B171" s="1" t="s">
        <v>89</v>
      </c>
      <c r="C171" s="1">
        <v>2056729.0</v>
      </c>
      <c r="D171" s="1" t="s">
        <v>35</v>
      </c>
      <c r="E171" s="1" t="s">
        <v>36</v>
      </c>
      <c r="F171" s="1" t="s">
        <v>161</v>
      </c>
      <c r="G171" s="1" t="s">
        <v>162</v>
      </c>
      <c r="H171" s="1" t="s">
        <v>810</v>
      </c>
      <c r="I171" s="1" t="s">
        <v>811</v>
      </c>
      <c r="J171" s="1" t="s">
        <v>40</v>
      </c>
      <c r="K171" s="1">
        <v>2056729.0</v>
      </c>
      <c r="L171" s="1">
        <v>2056729.0</v>
      </c>
      <c r="M171" s="1" t="s">
        <v>35</v>
      </c>
      <c r="N171" s="1" t="s">
        <v>36</v>
      </c>
      <c r="O171" s="1" t="s">
        <v>812</v>
      </c>
      <c r="P171" s="1" t="s">
        <v>813</v>
      </c>
      <c r="Q171" s="1" t="b">
        <v>1</v>
      </c>
      <c r="R171" s="1">
        <v>0.162</v>
      </c>
      <c r="S171" s="1" t="s">
        <v>813</v>
      </c>
      <c r="T171" s="1" t="b">
        <v>1</v>
      </c>
      <c r="U171" s="1">
        <v>0.135</v>
      </c>
      <c r="V171" s="1" t="s">
        <v>813</v>
      </c>
      <c r="W171" s="1" t="b">
        <v>1</v>
      </c>
      <c r="X171" s="1">
        <v>0.151</v>
      </c>
      <c r="Y171" s="1" t="b">
        <v>1</v>
      </c>
      <c r="Z171" s="16"/>
      <c r="AA171" s="18" t="b">
        <f t="shared" si="1"/>
        <v>0</v>
      </c>
      <c r="AB171" s="18" t="b">
        <f t="shared" si="2"/>
        <v>0</v>
      </c>
      <c r="AC171" s="18" t="b">
        <f t="shared" si="3"/>
        <v>0</v>
      </c>
      <c r="AD171" s="18" t="str">
        <f t="shared" si="4"/>
        <v>PASS</v>
      </c>
      <c r="AE171" s="18" t="str">
        <f t="shared" si="5"/>
        <v>PASS</v>
      </c>
      <c r="AF171" s="18" t="str">
        <f t="shared" si="6"/>
        <v>PASS</v>
      </c>
      <c r="AG171" s="18" t="str">
        <f t="shared" si="7"/>
        <v>Not complex</v>
      </c>
      <c r="AH171" s="16"/>
    </row>
    <row r="172">
      <c r="A172" s="1" t="s">
        <v>33</v>
      </c>
      <c r="B172" s="1" t="s">
        <v>89</v>
      </c>
      <c r="C172" s="1">
        <v>2165892.0</v>
      </c>
      <c r="D172" s="1" t="s">
        <v>50</v>
      </c>
      <c r="E172" s="1" t="s">
        <v>59</v>
      </c>
      <c r="F172" s="1" t="s">
        <v>814</v>
      </c>
      <c r="G172" s="1" t="s">
        <v>815</v>
      </c>
      <c r="H172" s="1" t="s">
        <v>816</v>
      </c>
      <c r="I172" s="1" t="s">
        <v>817</v>
      </c>
      <c r="J172" s="1" t="s">
        <v>40</v>
      </c>
      <c r="K172" s="1">
        <v>2165892.0</v>
      </c>
      <c r="L172" s="1">
        <v>2165892.0</v>
      </c>
      <c r="M172" s="1" t="s">
        <v>50</v>
      </c>
      <c r="N172" s="1" t="s">
        <v>59</v>
      </c>
      <c r="O172" s="1" t="s">
        <v>818</v>
      </c>
      <c r="Q172" s="1" t="b">
        <v>0</v>
      </c>
      <c r="R172" s="1">
        <v>0.17</v>
      </c>
      <c r="T172" s="1" t="b">
        <v>0</v>
      </c>
      <c r="U172" s="1">
        <v>0.142</v>
      </c>
      <c r="W172" s="1" t="b">
        <v>0</v>
      </c>
      <c r="X172" s="1">
        <v>0.129</v>
      </c>
      <c r="Y172" s="1" t="b">
        <v>1</v>
      </c>
      <c r="Z172" s="16"/>
      <c r="AA172" s="18" t="b">
        <f t="shared" si="1"/>
        <v>0</v>
      </c>
      <c r="AB172" s="18" t="b">
        <f t="shared" si="2"/>
        <v>0</v>
      </c>
      <c r="AC172" s="18" t="b">
        <f t="shared" si="3"/>
        <v>0</v>
      </c>
      <c r="AD172" s="18" t="str">
        <f t="shared" si="4"/>
        <v/>
      </c>
      <c r="AE172" s="18" t="str">
        <f t="shared" si="5"/>
        <v/>
      </c>
      <c r="AF172" s="18" t="str">
        <f t="shared" si="6"/>
        <v/>
      </c>
      <c r="AG172" s="18" t="str">
        <f t="shared" si="7"/>
        <v>Not complex</v>
      </c>
      <c r="AH172" s="16"/>
    </row>
    <row r="173">
      <c r="A173" s="1" t="s">
        <v>33</v>
      </c>
      <c r="B173" s="1" t="s">
        <v>89</v>
      </c>
      <c r="C173" s="1">
        <v>3731374.0</v>
      </c>
      <c r="D173" s="1" t="s">
        <v>35</v>
      </c>
      <c r="E173" s="1" t="s">
        <v>36</v>
      </c>
      <c r="F173" s="1" t="s">
        <v>192</v>
      </c>
      <c r="G173" s="1" t="s">
        <v>193</v>
      </c>
      <c r="H173" s="1" t="s">
        <v>819</v>
      </c>
      <c r="I173" s="1" t="s">
        <v>820</v>
      </c>
      <c r="J173" s="1" t="s">
        <v>40</v>
      </c>
      <c r="K173" s="1">
        <v>3731374.0</v>
      </c>
      <c r="L173" s="1">
        <v>3731374.0</v>
      </c>
      <c r="M173" s="1" t="s">
        <v>35</v>
      </c>
      <c r="N173" s="1" t="s">
        <v>36</v>
      </c>
      <c r="O173" s="1" t="s">
        <v>821</v>
      </c>
      <c r="Q173" s="1" t="b">
        <v>0</v>
      </c>
      <c r="R173" s="1">
        <v>0.169</v>
      </c>
      <c r="T173" s="1" t="b">
        <v>0</v>
      </c>
      <c r="U173" s="1">
        <v>0.124</v>
      </c>
      <c r="W173" s="1" t="b">
        <v>0</v>
      </c>
      <c r="X173" s="1">
        <v>0.149</v>
      </c>
      <c r="Y173" s="1" t="b">
        <v>1</v>
      </c>
      <c r="Z173" s="16"/>
      <c r="AA173" s="18" t="b">
        <f t="shared" si="1"/>
        <v>0</v>
      </c>
      <c r="AB173" s="18" t="b">
        <f t="shared" si="2"/>
        <v>0</v>
      </c>
      <c r="AC173" s="18" t="b">
        <f t="shared" si="3"/>
        <v>0</v>
      </c>
      <c r="AD173" s="18" t="str">
        <f t="shared" si="4"/>
        <v/>
      </c>
      <c r="AE173" s="18" t="str">
        <f t="shared" si="5"/>
        <v/>
      </c>
      <c r="AF173" s="18" t="str">
        <f t="shared" si="6"/>
        <v/>
      </c>
      <c r="AG173" s="18" t="str">
        <f t="shared" si="7"/>
        <v>Not complex</v>
      </c>
      <c r="AH173" s="16"/>
    </row>
    <row r="174">
      <c r="A174" s="1" t="s">
        <v>33</v>
      </c>
      <c r="B174" s="1" t="s">
        <v>89</v>
      </c>
      <c r="C174" s="1">
        <v>3782857.0</v>
      </c>
      <c r="D174" s="1" t="s">
        <v>35</v>
      </c>
      <c r="E174" s="1" t="s">
        <v>36</v>
      </c>
      <c r="F174" s="1" t="s">
        <v>192</v>
      </c>
      <c r="G174" s="1" t="s">
        <v>193</v>
      </c>
      <c r="H174" s="1" t="s">
        <v>822</v>
      </c>
      <c r="I174" s="1" t="s">
        <v>823</v>
      </c>
      <c r="J174" s="1" t="s">
        <v>40</v>
      </c>
      <c r="K174" s="1">
        <v>3782857.0</v>
      </c>
      <c r="L174" s="1">
        <v>3782857.0</v>
      </c>
      <c r="M174" s="1" t="s">
        <v>35</v>
      </c>
      <c r="N174" s="1" t="s">
        <v>36</v>
      </c>
      <c r="O174" s="1" t="s">
        <v>824</v>
      </c>
      <c r="Q174" s="1" t="b">
        <v>0</v>
      </c>
      <c r="R174" s="1">
        <v>0.169</v>
      </c>
      <c r="T174" s="1" t="b">
        <v>0</v>
      </c>
      <c r="U174" s="1">
        <v>0.142</v>
      </c>
      <c r="W174" s="1" t="b">
        <v>0</v>
      </c>
      <c r="X174" s="1">
        <v>0.163</v>
      </c>
      <c r="Y174" s="1" t="b">
        <v>1</v>
      </c>
      <c r="Z174" s="16"/>
      <c r="AA174" s="18" t="b">
        <f t="shared" si="1"/>
        <v>0</v>
      </c>
      <c r="AB174" s="18" t="b">
        <f t="shared" si="2"/>
        <v>0</v>
      </c>
      <c r="AC174" s="18" t="b">
        <f t="shared" si="3"/>
        <v>0</v>
      </c>
      <c r="AD174" s="18" t="str">
        <f t="shared" si="4"/>
        <v/>
      </c>
      <c r="AE174" s="18" t="str">
        <f t="shared" si="5"/>
        <v/>
      </c>
      <c r="AF174" s="18" t="str">
        <f t="shared" si="6"/>
        <v/>
      </c>
      <c r="AG174" s="18" t="str">
        <f t="shared" si="7"/>
        <v>Not complex</v>
      </c>
      <c r="AH174" s="16"/>
    </row>
    <row r="175">
      <c r="A175" s="1" t="s">
        <v>33</v>
      </c>
      <c r="B175" s="1" t="s">
        <v>89</v>
      </c>
      <c r="C175" s="1">
        <v>2.3623026E7</v>
      </c>
      <c r="D175" s="1" t="s">
        <v>50</v>
      </c>
      <c r="E175" s="1" t="s">
        <v>59</v>
      </c>
      <c r="F175" s="1" t="s">
        <v>825</v>
      </c>
      <c r="G175" s="1" t="s">
        <v>826</v>
      </c>
      <c r="H175" s="1" t="s">
        <v>827</v>
      </c>
      <c r="I175" s="1" t="s">
        <v>828</v>
      </c>
      <c r="J175" s="1" t="s">
        <v>40</v>
      </c>
      <c r="K175" s="1">
        <v>2.3623026E7</v>
      </c>
      <c r="L175" s="1">
        <v>2.3623026E7</v>
      </c>
      <c r="M175" s="1" t="s">
        <v>50</v>
      </c>
      <c r="N175" s="1" t="s">
        <v>59</v>
      </c>
      <c r="O175" s="1" t="s">
        <v>829</v>
      </c>
      <c r="Q175" s="1" t="b">
        <v>0</v>
      </c>
      <c r="R175" s="1">
        <v>0.17</v>
      </c>
      <c r="T175" s="1" t="b">
        <v>0</v>
      </c>
      <c r="U175" s="1">
        <v>0.124</v>
      </c>
      <c r="W175" s="1" t="b">
        <v>0</v>
      </c>
      <c r="X175" s="1">
        <v>0.158</v>
      </c>
      <c r="Y175" s="1" t="b">
        <v>1</v>
      </c>
      <c r="Z175" s="16"/>
      <c r="AA175" s="18" t="b">
        <f t="shared" si="1"/>
        <v>0</v>
      </c>
      <c r="AB175" s="18" t="b">
        <f t="shared" si="2"/>
        <v>0</v>
      </c>
      <c r="AC175" s="18" t="b">
        <f t="shared" si="3"/>
        <v>0</v>
      </c>
      <c r="AD175" s="18" t="str">
        <f t="shared" si="4"/>
        <v/>
      </c>
      <c r="AE175" s="18" t="str">
        <f t="shared" si="5"/>
        <v/>
      </c>
      <c r="AF175" s="18" t="str">
        <f t="shared" si="6"/>
        <v/>
      </c>
      <c r="AG175" s="18" t="str">
        <f t="shared" si="7"/>
        <v>Not complex</v>
      </c>
      <c r="AH175" s="16"/>
    </row>
    <row r="176">
      <c r="A176" s="1" t="s">
        <v>33</v>
      </c>
      <c r="B176" s="1" t="s">
        <v>89</v>
      </c>
      <c r="C176" s="1">
        <v>6.8819401E7</v>
      </c>
      <c r="D176" s="1" t="s">
        <v>35</v>
      </c>
      <c r="E176" s="1" t="s">
        <v>36</v>
      </c>
      <c r="F176" s="1" t="s">
        <v>830</v>
      </c>
      <c r="G176" s="1" t="s">
        <v>831</v>
      </c>
      <c r="H176" s="1" t="s">
        <v>832</v>
      </c>
      <c r="I176" s="1" t="s">
        <v>833</v>
      </c>
      <c r="J176" s="1" t="s">
        <v>40</v>
      </c>
      <c r="K176" s="1">
        <v>6.8819401E7</v>
      </c>
      <c r="L176" s="1">
        <v>6.8819401E7</v>
      </c>
      <c r="M176" s="1" t="s">
        <v>35</v>
      </c>
      <c r="N176" s="1" t="s">
        <v>36</v>
      </c>
      <c r="O176" s="1" t="s">
        <v>834</v>
      </c>
      <c r="Q176" s="1" t="b">
        <v>0</v>
      </c>
      <c r="R176" s="1">
        <v>0.166</v>
      </c>
      <c r="T176" s="1" t="b">
        <v>0</v>
      </c>
      <c r="U176" s="1">
        <v>0.138</v>
      </c>
      <c r="W176" s="1" t="b">
        <v>0</v>
      </c>
      <c r="X176" s="1">
        <v>0.14</v>
      </c>
      <c r="Y176" s="1" t="b">
        <v>1</v>
      </c>
      <c r="Z176" s="16"/>
      <c r="AA176" s="18" t="b">
        <f t="shared" si="1"/>
        <v>0</v>
      </c>
      <c r="AB176" s="18" t="b">
        <f t="shared" si="2"/>
        <v>0</v>
      </c>
      <c r="AC176" s="18" t="b">
        <f t="shared" si="3"/>
        <v>0</v>
      </c>
      <c r="AD176" s="18" t="str">
        <f t="shared" si="4"/>
        <v/>
      </c>
      <c r="AE176" s="18" t="str">
        <f t="shared" si="5"/>
        <v/>
      </c>
      <c r="AF176" s="18" t="str">
        <f t="shared" si="6"/>
        <v/>
      </c>
      <c r="AG176" s="18" t="str">
        <f t="shared" si="7"/>
        <v>Not complex</v>
      </c>
      <c r="AH176" s="16"/>
    </row>
    <row r="177">
      <c r="A177" s="1" t="s">
        <v>33</v>
      </c>
      <c r="B177" s="1" t="s">
        <v>89</v>
      </c>
      <c r="C177" s="1">
        <v>8.1895911E7</v>
      </c>
      <c r="D177" s="1" t="s">
        <v>35</v>
      </c>
      <c r="E177" s="1" t="s">
        <v>36</v>
      </c>
      <c r="F177" s="1" t="s">
        <v>91</v>
      </c>
      <c r="G177" s="1" t="s">
        <v>92</v>
      </c>
      <c r="H177" s="1" t="s">
        <v>835</v>
      </c>
      <c r="I177" s="1" t="s">
        <v>836</v>
      </c>
      <c r="J177" s="1" t="s">
        <v>40</v>
      </c>
      <c r="K177" s="1">
        <v>8.1895911E7</v>
      </c>
      <c r="L177" s="1">
        <v>8.1895911E7</v>
      </c>
      <c r="M177" s="1" t="s">
        <v>35</v>
      </c>
      <c r="N177" s="1" t="s">
        <v>36</v>
      </c>
      <c r="O177" s="1" t="s">
        <v>837</v>
      </c>
      <c r="Q177" s="1" t="b">
        <v>0</v>
      </c>
      <c r="R177" s="1">
        <v>0.178</v>
      </c>
      <c r="T177" s="1" t="b">
        <v>0</v>
      </c>
      <c r="U177" s="1">
        <v>0.143</v>
      </c>
      <c r="W177" s="1" t="b">
        <v>0</v>
      </c>
      <c r="X177" s="1">
        <v>0.15</v>
      </c>
      <c r="Y177" s="1" t="b">
        <v>1</v>
      </c>
      <c r="Z177" s="16"/>
      <c r="AA177" s="18" t="b">
        <f t="shared" si="1"/>
        <v>0</v>
      </c>
      <c r="AB177" s="18" t="b">
        <f t="shared" si="2"/>
        <v>0</v>
      </c>
      <c r="AC177" s="18" t="b">
        <f t="shared" si="3"/>
        <v>0</v>
      </c>
      <c r="AD177" s="18" t="str">
        <f t="shared" si="4"/>
        <v/>
      </c>
      <c r="AE177" s="18" t="str">
        <f t="shared" si="5"/>
        <v/>
      </c>
      <c r="AF177" s="18" t="str">
        <f t="shared" si="6"/>
        <v/>
      </c>
      <c r="AG177" s="18" t="str">
        <f t="shared" si="7"/>
        <v>Not complex</v>
      </c>
      <c r="AH177" s="16"/>
    </row>
    <row r="178">
      <c r="A178" s="1" t="s">
        <v>33</v>
      </c>
      <c r="B178" s="1" t="s">
        <v>119</v>
      </c>
      <c r="C178" s="1">
        <v>7674229.0</v>
      </c>
      <c r="D178" s="1" t="s">
        <v>50</v>
      </c>
      <c r="E178" s="1" t="s">
        <v>59</v>
      </c>
      <c r="F178" s="1" t="s">
        <v>121</v>
      </c>
      <c r="G178" s="1" t="s">
        <v>122</v>
      </c>
      <c r="H178" s="1" t="s">
        <v>838</v>
      </c>
      <c r="I178" s="1" t="s">
        <v>811</v>
      </c>
      <c r="J178" s="1" t="s">
        <v>40</v>
      </c>
      <c r="K178" s="1">
        <v>7674229.0</v>
      </c>
      <c r="L178" s="1">
        <v>7674229.0</v>
      </c>
      <c r="M178" s="1" t="s">
        <v>50</v>
      </c>
      <c r="N178" s="1" t="s">
        <v>59</v>
      </c>
      <c r="O178" s="1" t="s">
        <v>839</v>
      </c>
      <c r="P178" s="1" t="s">
        <v>840</v>
      </c>
      <c r="Q178" s="1" t="b">
        <v>1</v>
      </c>
      <c r="R178" s="1">
        <v>0.173</v>
      </c>
      <c r="S178" s="1" t="s">
        <v>840</v>
      </c>
      <c r="T178" s="1" t="b">
        <v>1</v>
      </c>
      <c r="U178" s="1">
        <v>0.123</v>
      </c>
      <c r="V178" s="1" t="s">
        <v>840</v>
      </c>
      <c r="W178" s="1" t="b">
        <v>1</v>
      </c>
      <c r="X178" s="1">
        <v>0.14</v>
      </c>
      <c r="Y178" s="1" t="b">
        <v>1</v>
      </c>
      <c r="Z178" s="16"/>
      <c r="AA178" s="18" t="b">
        <f t="shared" si="1"/>
        <v>0</v>
      </c>
      <c r="AB178" s="18" t="b">
        <f t="shared" si="2"/>
        <v>0</v>
      </c>
      <c r="AC178" s="18" t="b">
        <f t="shared" si="3"/>
        <v>0</v>
      </c>
      <c r="AD178" s="18" t="str">
        <f t="shared" si="4"/>
        <v>PASS</v>
      </c>
      <c r="AE178" s="18" t="str">
        <f t="shared" si="5"/>
        <v>PASS</v>
      </c>
      <c r="AF178" s="18" t="str">
        <f t="shared" si="6"/>
        <v>PASS</v>
      </c>
      <c r="AG178" s="18" t="str">
        <f t="shared" si="7"/>
        <v>Not complex</v>
      </c>
      <c r="AH178" s="16"/>
    </row>
    <row r="179">
      <c r="A179" s="1" t="s">
        <v>33</v>
      </c>
      <c r="B179" s="1" t="s">
        <v>119</v>
      </c>
      <c r="C179" s="1">
        <v>3.1181458E7</v>
      </c>
      <c r="D179" s="1" t="s">
        <v>50</v>
      </c>
      <c r="E179" s="1" t="s">
        <v>59</v>
      </c>
      <c r="F179" s="1" t="s">
        <v>841</v>
      </c>
      <c r="G179" s="1" t="s">
        <v>842</v>
      </c>
      <c r="H179" s="1" t="s">
        <v>843</v>
      </c>
      <c r="I179" s="1" t="s">
        <v>844</v>
      </c>
      <c r="J179" s="1" t="s">
        <v>40</v>
      </c>
      <c r="K179" s="1">
        <v>3.1181458E7</v>
      </c>
      <c r="L179" s="1">
        <v>3.1181458E7</v>
      </c>
      <c r="M179" s="1" t="s">
        <v>50</v>
      </c>
      <c r="N179" s="1" t="s">
        <v>59</v>
      </c>
      <c r="O179" s="1" t="s">
        <v>845</v>
      </c>
      <c r="Q179" s="1" t="b">
        <v>0</v>
      </c>
      <c r="R179" s="1">
        <v>0.163</v>
      </c>
      <c r="T179" s="1" t="b">
        <v>0</v>
      </c>
      <c r="U179" s="1">
        <v>0.118</v>
      </c>
      <c r="W179" s="1" t="b">
        <v>0</v>
      </c>
      <c r="X179" s="1">
        <v>0.135</v>
      </c>
      <c r="Y179" s="1" t="b">
        <v>0</v>
      </c>
      <c r="Z179" s="16"/>
      <c r="AA179" s="18" t="b">
        <f t="shared" si="1"/>
        <v>0</v>
      </c>
      <c r="AB179" s="18" t="b">
        <f t="shared" si="2"/>
        <v>0</v>
      </c>
      <c r="AC179" s="18" t="b">
        <f t="shared" si="3"/>
        <v>0</v>
      </c>
      <c r="AD179" s="18" t="str">
        <f t="shared" si="4"/>
        <v/>
      </c>
      <c r="AE179" s="18" t="str">
        <f t="shared" si="5"/>
        <v/>
      </c>
      <c r="AF179" s="18" t="str">
        <f t="shared" si="6"/>
        <v/>
      </c>
      <c r="AG179" s="18" t="str">
        <f t="shared" si="7"/>
        <v>Not complex</v>
      </c>
      <c r="AH179" s="16"/>
    </row>
    <row r="180">
      <c r="A180" s="1" t="s">
        <v>33</v>
      </c>
      <c r="B180" s="1" t="s">
        <v>119</v>
      </c>
      <c r="C180" s="1">
        <v>3.1229212E7</v>
      </c>
      <c r="D180" s="1" t="s">
        <v>50</v>
      </c>
      <c r="E180" s="1" t="s">
        <v>59</v>
      </c>
      <c r="F180" s="1" t="s">
        <v>841</v>
      </c>
      <c r="G180" s="1" t="s">
        <v>842</v>
      </c>
      <c r="H180" s="1" t="s">
        <v>846</v>
      </c>
      <c r="I180" s="1" t="s">
        <v>847</v>
      </c>
      <c r="J180" s="1" t="s">
        <v>40</v>
      </c>
      <c r="K180" s="1">
        <v>3.1229212E7</v>
      </c>
      <c r="L180" s="1">
        <v>3.1229212E7</v>
      </c>
      <c r="M180" s="1" t="s">
        <v>50</v>
      </c>
      <c r="N180" s="1" t="s">
        <v>59</v>
      </c>
      <c r="O180" s="1" t="s">
        <v>848</v>
      </c>
      <c r="Q180" s="1" t="b">
        <v>0</v>
      </c>
      <c r="R180" s="1">
        <v>0.187</v>
      </c>
      <c r="T180" s="1" t="b">
        <v>0</v>
      </c>
      <c r="U180" s="1">
        <v>0.152</v>
      </c>
      <c r="W180" s="1" t="b">
        <v>0</v>
      </c>
      <c r="X180" s="1">
        <v>0.14</v>
      </c>
      <c r="Y180" s="1" t="b">
        <v>0</v>
      </c>
      <c r="Z180" s="16"/>
      <c r="AA180" s="18" t="b">
        <f t="shared" si="1"/>
        <v>0</v>
      </c>
      <c r="AB180" s="18" t="b">
        <f t="shared" si="2"/>
        <v>0</v>
      </c>
      <c r="AC180" s="18" t="b">
        <f t="shared" si="3"/>
        <v>0</v>
      </c>
      <c r="AD180" s="18" t="str">
        <f t="shared" si="4"/>
        <v/>
      </c>
      <c r="AE180" s="18" t="str">
        <f t="shared" si="5"/>
        <v/>
      </c>
      <c r="AF180" s="18" t="str">
        <f t="shared" si="6"/>
        <v/>
      </c>
      <c r="AG180" s="18" t="str">
        <f t="shared" si="7"/>
        <v>Not complex</v>
      </c>
      <c r="AH180" s="16"/>
    </row>
    <row r="181">
      <c r="A181" s="1" t="s">
        <v>33</v>
      </c>
      <c r="B181" s="1" t="s">
        <v>119</v>
      </c>
      <c r="C181" s="1">
        <v>3.9462391E7</v>
      </c>
      <c r="D181" s="1" t="s">
        <v>35</v>
      </c>
      <c r="E181" s="1" t="s">
        <v>36</v>
      </c>
      <c r="F181" s="1" t="s">
        <v>849</v>
      </c>
      <c r="G181" s="1" t="s">
        <v>850</v>
      </c>
      <c r="H181" s="1" t="s">
        <v>851</v>
      </c>
      <c r="I181" s="1" t="s">
        <v>852</v>
      </c>
      <c r="J181" s="1" t="s">
        <v>40</v>
      </c>
      <c r="K181" s="1">
        <v>3.9462391E7</v>
      </c>
      <c r="L181" s="1">
        <v>3.9462391E7</v>
      </c>
      <c r="M181" s="1" t="s">
        <v>35</v>
      </c>
      <c r="N181" s="1" t="s">
        <v>36</v>
      </c>
      <c r="O181" s="1" t="s">
        <v>853</v>
      </c>
      <c r="Q181" s="1" t="b">
        <v>0</v>
      </c>
      <c r="R181" s="1">
        <v>0.161</v>
      </c>
      <c r="T181" s="1" t="b">
        <v>0</v>
      </c>
      <c r="U181" s="1">
        <v>0.141</v>
      </c>
      <c r="W181" s="1" t="b">
        <v>0</v>
      </c>
      <c r="X181" s="1">
        <v>0.13</v>
      </c>
      <c r="Y181" s="1" t="b">
        <v>1</v>
      </c>
      <c r="Z181" s="16"/>
      <c r="AA181" s="18" t="b">
        <f t="shared" si="1"/>
        <v>0</v>
      </c>
      <c r="AB181" s="18" t="b">
        <f t="shared" si="2"/>
        <v>0</v>
      </c>
      <c r="AC181" s="18" t="b">
        <f t="shared" si="3"/>
        <v>0</v>
      </c>
      <c r="AD181" s="18" t="str">
        <f t="shared" si="4"/>
        <v/>
      </c>
      <c r="AE181" s="18" t="str">
        <f t="shared" si="5"/>
        <v/>
      </c>
      <c r="AF181" s="18" t="str">
        <f t="shared" si="6"/>
        <v/>
      </c>
      <c r="AG181" s="18" t="str">
        <f t="shared" si="7"/>
        <v>Not complex</v>
      </c>
      <c r="AH181" s="16"/>
    </row>
    <row r="182">
      <c r="A182" s="1" t="s">
        <v>33</v>
      </c>
      <c r="B182" s="1" t="s">
        <v>119</v>
      </c>
      <c r="C182" s="1">
        <v>3.9471724E7</v>
      </c>
      <c r="D182" s="1" t="s">
        <v>50</v>
      </c>
      <c r="E182" s="1" t="s">
        <v>59</v>
      </c>
      <c r="F182" s="1" t="s">
        <v>849</v>
      </c>
      <c r="G182" s="1" t="s">
        <v>850</v>
      </c>
      <c r="H182" s="1" t="s">
        <v>854</v>
      </c>
      <c r="I182" s="1" t="s">
        <v>855</v>
      </c>
      <c r="J182" s="1" t="s">
        <v>40</v>
      </c>
      <c r="K182" s="1">
        <v>3.9471724E7</v>
      </c>
      <c r="L182" s="1">
        <v>3.9471724E7</v>
      </c>
      <c r="M182" s="1" t="s">
        <v>50</v>
      </c>
      <c r="N182" s="1" t="s">
        <v>59</v>
      </c>
      <c r="O182" s="1" t="s">
        <v>856</v>
      </c>
      <c r="Q182" s="1" t="b">
        <v>0</v>
      </c>
      <c r="R182" s="1">
        <v>0.178</v>
      </c>
      <c r="T182" s="1" t="b">
        <v>0</v>
      </c>
      <c r="U182" s="1">
        <v>0.14</v>
      </c>
      <c r="W182" s="1" t="b">
        <v>0</v>
      </c>
      <c r="X182" s="1">
        <v>0.136</v>
      </c>
      <c r="Y182" s="1" t="b">
        <v>1</v>
      </c>
      <c r="Z182" s="16"/>
      <c r="AA182" s="18" t="b">
        <f t="shared" si="1"/>
        <v>0</v>
      </c>
      <c r="AB182" s="18" t="b">
        <f t="shared" si="2"/>
        <v>0</v>
      </c>
      <c r="AC182" s="18" t="b">
        <f t="shared" si="3"/>
        <v>0</v>
      </c>
      <c r="AD182" s="18" t="str">
        <f t="shared" si="4"/>
        <v/>
      </c>
      <c r="AE182" s="18" t="str">
        <f t="shared" si="5"/>
        <v/>
      </c>
      <c r="AF182" s="18" t="str">
        <f t="shared" si="6"/>
        <v/>
      </c>
      <c r="AG182" s="18" t="str">
        <f t="shared" si="7"/>
        <v>Not complex</v>
      </c>
      <c r="AH182" s="16"/>
    </row>
    <row r="183">
      <c r="A183" s="1" t="s">
        <v>33</v>
      </c>
      <c r="B183" s="1" t="s">
        <v>119</v>
      </c>
      <c r="C183" s="1">
        <v>3.9494671E7</v>
      </c>
      <c r="D183" s="1" t="s">
        <v>50</v>
      </c>
      <c r="E183" s="1" t="s">
        <v>59</v>
      </c>
      <c r="F183" s="1" t="s">
        <v>849</v>
      </c>
      <c r="G183" s="1" t="s">
        <v>850</v>
      </c>
      <c r="H183" s="1" t="s">
        <v>857</v>
      </c>
      <c r="I183" s="1" t="s">
        <v>858</v>
      </c>
      <c r="J183" s="1" t="s">
        <v>40</v>
      </c>
      <c r="K183" s="1">
        <v>3.9494671E7</v>
      </c>
      <c r="L183" s="1">
        <v>3.9494671E7</v>
      </c>
      <c r="M183" s="1" t="s">
        <v>50</v>
      </c>
      <c r="N183" s="1" t="s">
        <v>59</v>
      </c>
      <c r="O183" s="1" t="s">
        <v>859</v>
      </c>
      <c r="Q183" s="1" t="b">
        <v>0</v>
      </c>
      <c r="R183" s="1">
        <v>0.203</v>
      </c>
      <c r="T183" s="1" t="b">
        <v>0</v>
      </c>
      <c r="U183" s="1">
        <v>0.126</v>
      </c>
      <c r="W183" s="1" t="b">
        <v>0</v>
      </c>
      <c r="X183" s="1">
        <v>0.137</v>
      </c>
      <c r="Y183" s="1" t="b">
        <v>1</v>
      </c>
      <c r="Z183" s="16"/>
      <c r="AA183" s="18" t="b">
        <f t="shared" si="1"/>
        <v>0</v>
      </c>
      <c r="AB183" s="18" t="b">
        <f t="shared" si="2"/>
        <v>0</v>
      </c>
      <c r="AC183" s="18" t="b">
        <f t="shared" si="3"/>
        <v>0</v>
      </c>
      <c r="AD183" s="18" t="str">
        <f t="shared" si="4"/>
        <v/>
      </c>
      <c r="AE183" s="18" t="str">
        <f t="shared" si="5"/>
        <v/>
      </c>
      <c r="AF183" s="18" t="str">
        <f t="shared" si="6"/>
        <v/>
      </c>
      <c r="AG183" s="18" t="str">
        <f t="shared" si="7"/>
        <v>Not complex</v>
      </c>
      <c r="AH183" s="16"/>
    </row>
    <row r="184">
      <c r="A184" s="1" t="s">
        <v>33</v>
      </c>
      <c r="B184" s="1" t="s">
        <v>119</v>
      </c>
      <c r="C184" s="1">
        <v>3.9726643E7</v>
      </c>
      <c r="D184" s="1" t="s">
        <v>35</v>
      </c>
      <c r="E184" s="1" t="s">
        <v>36</v>
      </c>
      <c r="F184" s="1" t="s">
        <v>468</v>
      </c>
      <c r="G184" s="1" t="s">
        <v>469</v>
      </c>
      <c r="H184" s="1" t="s">
        <v>860</v>
      </c>
      <c r="I184" s="1" t="s">
        <v>861</v>
      </c>
      <c r="J184" s="1" t="s">
        <v>40</v>
      </c>
      <c r="K184" s="1">
        <v>3.9726643E7</v>
      </c>
      <c r="L184" s="1">
        <v>3.9726643E7</v>
      </c>
      <c r="M184" s="1" t="s">
        <v>35</v>
      </c>
      <c r="N184" s="1" t="s">
        <v>36</v>
      </c>
      <c r="O184" s="1" t="s">
        <v>862</v>
      </c>
      <c r="Q184" s="1" t="b">
        <v>0</v>
      </c>
      <c r="R184" s="1">
        <v>0.166</v>
      </c>
      <c r="T184" s="1" t="b">
        <v>0</v>
      </c>
      <c r="U184" s="1">
        <v>0.125</v>
      </c>
      <c r="W184" s="1" t="b">
        <v>0</v>
      </c>
      <c r="X184" s="1">
        <v>0.138</v>
      </c>
      <c r="Y184" s="1" t="b">
        <v>1</v>
      </c>
      <c r="Z184" s="16"/>
      <c r="AA184" s="18" t="b">
        <f t="shared" si="1"/>
        <v>0</v>
      </c>
      <c r="AB184" s="18" t="b">
        <f t="shared" si="2"/>
        <v>0</v>
      </c>
      <c r="AC184" s="18" t="b">
        <f t="shared" si="3"/>
        <v>0</v>
      </c>
      <c r="AD184" s="18" t="str">
        <f t="shared" si="4"/>
        <v/>
      </c>
      <c r="AE184" s="18" t="str">
        <f t="shared" si="5"/>
        <v/>
      </c>
      <c r="AF184" s="18" t="str">
        <f t="shared" si="6"/>
        <v/>
      </c>
      <c r="AG184" s="18" t="str">
        <f t="shared" si="7"/>
        <v>Not complex</v>
      </c>
      <c r="AH184" s="16"/>
    </row>
    <row r="185">
      <c r="A185" s="1" t="s">
        <v>88</v>
      </c>
      <c r="B185" s="1" t="s">
        <v>119</v>
      </c>
      <c r="C185" s="1">
        <v>4.2218217E7</v>
      </c>
      <c r="D185" s="1" t="s">
        <v>90</v>
      </c>
      <c r="E185" s="1" t="s">
        <v>59</v>
      </c>
      <c r="F185" s="1" t="s">
        <v>863</v>
      </c>
      <c r="G185" s="1" t="s">
        <v>864</v>
      </c>
      <c r="H185" s="1" t="s">
        <v>865</v>
      </c>
      <c r="I185" s="1" t="s">
        <v>866</v>
      </c>
      <c r="J185" s="1" t="s">
        <v>40</v>
      </c>
      <c r="K185" s="1">
        <v>4.2218218E7</v>
      </c>
      <c r="L185" s="1">
        <v>4.2218218E7</v>
      </c>
      <c r="M185" s="1" t="s">
        <v>35</v>
      </c>
      <c r="N185" s="1" t="s">
        <v>94</v>
      </c>
      <c r="O185" s="1" t="s">
        <v>867</v>
      </c>
      <c r="Q185" s="1" t="b">
        <v>0</v>
      </c>
      <c r="R185" s="1">
        <v>0.15</v>
      </c>
      <c r="T185" s="1" t="b">
        <v>0</v>
      </c>
      <c r="U185" s="1">
        <v>0.175</v>
      </c>
      <c r="W185" s="1" t="b">
        <v>0</v>
      </c>
      <c r="X185" s="1">
        <v>0.14</v>
      </c>
      <c r="Y185" s="1" t="b">
        <v>1</v>
      </c>
      <c r="Z185" s="16"/>
      <c r="AA185" s="18" t="b">
        <f t="shared" si="1"/>
        <v>0</v>
      </c>
      <c r="AB185" s="18" t="b">
        <f t="shared" si="2"/>
        <v>0</v>
      </c>
      <c r="AC185" s="18" t="b">
        <f t="shared" si="3"/>
        <v>0</v>
      </c>
      <c r="AD185" s="18" t="str">
        <f t="shared" si="4"/>
        <v/>
      </c>
      <c r="AE185" s="18" t="str">
        <f t="shared" si="5"/>
        <v/>
      </c>
      <c r="AF185" s="18" t="str">
        <f t="shared" si="6"/>
        <v/>
      </c>
      <c r="AG185" s="18" t="str">
        <f t="shared" si="7"/>
        <v>Not complex</v>
      </c>
      <c r="AH185" s="16"/>
    </row>
    <row r="186">
      <c r="A186" s="1" t="s">
        <v>33</v>
      </c>
      <c r="B186" s="1" t="s">
        <v>119</v>
      </c>
      <c r="C186" s="1">
        <v>4.3092592E7</v>
      </c>
      <c r="D186" s="1" t="s">
        <v>36</v>
      </c>
      <c r="E186" s="1" t="s">
        <v>35</v>
      </c>
      <c r="F186" s="1" t="s">
        <v>868</v>
      </c>
      <c r="G186" s="1" t="s">
        <v>869</v>
      </c>
      <c r="H186" s="1" t="s">
        <v>870</v>
      </c>
      <c r="I186" s="1" t="s">
        <v>871</v>
      </c>
      <c r="J186" s="1" t="s">
        <v>40</v>
      </c>
      <c r="K186" s="1">
        <v>4.3092592E7</v>
      </c>
      <c r="L186" s="1">
        <v>4.3092592E7</v>
      </c>
      <c r="M186" s="1" t="s">
        <v>36</v>
      </c>
      <c r="N186" s="1" t="s">
        <v>35</v>
      </c>
      <c r="O186" s="1" t="s">
        <v>872</v>
      </c>
      <c r="Q186" s="1" t="b">
        <v>0</v>
      </c>
      <c r="R186" s="1">
        <v>0.155</v>
      </c>
      <c r="T186" s="1" t="b">
        <v>0</v>
      </c>
      <c r="U186" s="1">
        <v>0.13</v>
      </c>
      <c r="W186" s="1" t="b">
        <v>0</v>
      </c>
      <c r="X186" s="1">
        <v>0.15</v>
      </c>
      <c r="Y186" s="1" t="b">
        <v>1</v>
      </c>
      <c r="Z186" s="16"/>
      <c r="AA186" s="18" t="b">
        <f t="shared" si="1"/>
        <v>0</v>
      </c>
      <c r="AB186" s="18" t="b">
        <f t="shared" si="2"/>
        <v>0</v>
      </c>
      <c r="AC186" s="18" t="b">
        <f t="shared" si="3"/>
        <v>0</v>
      </c>
      <c r="AD186" s="18" t="str">
        <f t="shared" si="4"/>
        <v/>
      </c>
      <c r="AE186" s="18" t="str">
        <f t="shared" si="5"/>
        <v/>
      </c>
      <c r="AF186" s="18" t="str">
        <f t="shared" si="6"/>
        <v/>
      </c>
      <c r="AG186" s="18" t="str">
        <f t="shared" si="7"/>
        <v>Not complex</v>
      </c>
      <c r="AH186" s="16"/>
    </row>
    <row r="187">
      <c r="A187" s="1" t="s">
        <v>33</v>
      </c>
      <c r="B187" s="1" t="s">
        <v>119</v>
      </c>
      <c r="C187" s="1">
        <v>4.3092995E7</v>
      </c>
      <c r="D187" s="1" t="s">
        <v>50</v>
      </c>
      <c r="E187" s="1" t="s">
        <v>59</v>
      </c>
      <c r="F187" s="1" t="s">
        <v>868</v>
      </c>
      <c r="G187" s="1" t="s">
        <v>869</v>
      </c>
      <c r="H187" s="1" t="s">
        <v>873</v>
      </c>
      <c r="I187" s="1" t="s">
        <v>874</v>
      </c>
      <c r="J187" s="1" t="s">
        <v>40</v>
      </c>
      <c r="K187" s="1">
        <v>4.3092995E7</v>
      </c>
      <c r="L187" s="1">
        <v>4.3092995E7</v>
      </c>
      <c r="M187" s="1" t="s">
        <v>50</v>
      </c>
      <c r="N187" s="1" t="s">
        <v>59</v>
      </c>
      <c r="O187" s="1" t="s">
        <v>875</v>
      </c>
      <c r="Q187" s="1" t="b">
        <v>0</v>
      </c>
      <c r="R187" s="1">
        <v>0.181</v>
      </c>
      <c r="T187" s="1" t="b">
        <v>0</v>
      </c>
      <c r="U187" s="1">
        <v>0.139</v>
      </c>
      <c r="W187" s="1" t="b">
        <v>0</v>
      </c>
      <c r="X187" s="1">
        <v>0.141</v>
      </c>
      <c r="Y187" s="1" t="b">
        <v>1</v>
      </c>
      <c r="Z187" s="16"/>
      <c r="AA187" s="18" t="b">
        <f t="shared" si="1"/>
        <v>0</v>
      </c>
      <c r="AB187" s="18" t="b">
        <f t="shared" si="2"/>
        <v>0</v>
      </c>
      <c r="AC187" s="18" t="b">
        <f t="shared" si="3"/>
        <v>0</v>
      </c>
      <c r="AD187" s="18" t="str">
        <f t="shared" si="4"/>
        <v/>
      </c>
      <c r="AE187" s="18" t="str">
        <f t="shared" si="5"/>
        <v/>
      </c>
      <c r="AF187" s="18" t="str">
        <f t="shared" si="6"/>
        <v/>
      </c>
      <c r="AG187" s="18" t="str">
        <f t="shared" si="7"/>
        <v>Not complex</v>
      </c>
      <c r="AH187" s="16"/>
    </row>
    <row r="188">
      <c r="A188" s="1" t="s">
        <v>33</v>
      </c>
      <c r="B188" s="1" t="s">
        <v>119</v>
      </c>
      <c r="C188" s="1">
        <v>4.3094692E7</v>
      </c>
      <c r="D188" s="1" t="s">
        <v>35</v>
      </c>
      <c r="E188" s="1" t="s">
        <v>36</v>
      </c>
      <c r="F188" s="1" t="s">
        <v>868</v>
      </c>
      <c r="G188" s="1" t="s">
        <v>869</v>
      </c>
      <c r="H188" s="1" t="s">
        <v>876</v>
      </c>
      <c r="I188" s="1" t="s">
        <v>877</v>
      </c>
      <c r="J188" s="1" t="s">
        <v>40</v>
      </c>
      <c r="K188" s="1">
        <v>4.3094692E7</v>
      </c>
      <c r="L188" s="1">
        <v>4.3094692E7</v>
      </c>
      <c r="M188" s="1" t="s">
        <v>35</v>
      </c>
      <c r="N188" s="1" t="s">
        <v>36</v>
      </c>
      <c r="O188" s="1" t="s">
        <v>878</v>
      </c>
      <c r="Q188" s="1" t="b">
        <v>0</v>
      </c>
      <c r="R188" s="1">
        <v>0.16</v>
      </c>
      <c r="T188" s="1" t="b">
        <v>0</v>
      </c>
      <c r="U188" s="1">
        <v>0.138</v>
      </c>
      <c r="W188" s="1" t="b">
        <v>0</v>
      </c>
      <c r="X188" s="1">
        <v>0.146</v>
      </c>
      <c r="Y188" s="1" t="b">
        <v>1</v>
      </c>
      <c r="Z188" s="16"/>
      <c r="AA188" s="18" t="b">
        <f t="shared" si="1"/>
        <v>0</v>
      </c>
      <c r="AB188" s="18" t="b">
        <f t="shared" si="2"/>
        <v>0</v>
      </c>
      <c r="AC188" s="18" t="b">
        <f t="shared" si="3"/>
        <v>0</v>
      </c>
      <c r="AD188" s="18" t="str">
        <f t="shared" si="4"/>
        <v/>
      </c>
      <c r="AE188" s="18" t="str">
        <f t="shared" si="5"/>
        <v/>
      </c>
      <c r="AF188" s="18" t="str">
        <f t="shared" si="6"/>
        <v/>
      </c>
      <c r="AG188" s="18" t="str">
        <f t="shared" si="7"/>
        <v>Not complex</v>
      </c>
      <c r="AH188" s="16"/>
    </row>
    <row r="189">
      <c r="A189" s="1" t="s">
        <v>33</v>
      </c>
      <c r="B189" s="1" t="s">
        <v>340</v>
      </c>
      <c r="C189" s="1">
        <v>5.1047224E7</v>
      </c>
      <c r="D189" s="1" t="s">
        <v>35</v>
      </c>
      <c r="E189" s="1" t="s">
        <v>36</v>
      </c>
      <c r="F189" s="1" t="s">
        <v>341</v>
      </c>
      <c r="G189" s="1" t="s">
        <v>342</v>
      </c>
      <c r="H189" s="1" t="s">
        <v>879</v>
      </c>
      <c r="I189" s="1" t="s">
        <v>880</v>
      </c>
      <c r="J189" s="1" t="s">
        <v>40</v>
      </c>
      <c r="K189" s="1">
        <v>5.1047224E7</v>
      </c>
      <c r="L189" s="1">
        <v>5.1047224E7</v>
      </c>
      <c r="M189" s="1" t="s">
        <v>35</v>
      </c>
      <c r="N189" s="1" t="s">
        <v>36</v>
      </c>
      <c r="O189" s="1" t="s">
        <v>881</v>
      </c>
      <c r="Q189" s="1" t="b">
        <v>0</v>
      </c>
      <c r="R189" s="1">
        <v>0.179</v>
      </c>
      <c r="T189" s="1" t="b">
        <v>0</v>
      </c>
      <c r="U189" s="1">
        <v>0.132</v>
      </c>
      <c r="W189" s="1" t="b">
        <v>0</v>
      </c>
      <c r="X189" s="1">
        <v>0.146</v>
      </c>
      <c r="Y189" s="1" t="b">
        <v>1</v>
      </c>
      <c r="Z189" s="16"/>
      <c r="AA189" s="18" t="b">
        <f t="shared" si="1"/>
        <v>0</v>
      </c>
      <c r="AB189" s="18" t="b">
        <f t="shared" si="2"/>
        <v>0</v>
      </c>
      <c r="AC189" s="18" t="b">
        <f t="shared" si="3"/>
        <v>0</v>
      </c>
      <c r="AD189" s="18" t="str">
        <f t="shared" si="4"/>
        <v/>
      </c>
      <c r="AE189" s="18" t="str">
        <f t="shared" si="5"/>
        <v/>
      </c>
      <c r="AF189" s="18" t="str">
        <f t="shared" si="6"/>
        <v/>
      </c>
      <c r="AG189" s="18" t="str">
        <f t="shared" si="7"/>
        <v>Not complex</v>
      </c>
      <c r="AH189" s="16"/>
    </row>
    <row r="190">
      <c r="A190" s="1" t="s">
        <v>33</v>
      </c>
      <c r="B190" s="1" t="s">
        <v>340</v>
      </c>
      <c r="C190" s="1">
        <v>5.1058163E7</v>
      </c>
      <c r="D190" s="1" t="s">
        <v>35</v>
      </c>
      <c r="E190" s="1" t="s">
        <v>59</v>
      </c>
      <c r="F190" s="1" t="s">
        <v>341</v>
      </c>
      <c r="G190" s="1" t="s">
        <v>342</v>
      </c>
      <c r="H190" s="1" t="s">
        <v>882</v>
      </c>
      <c r="I190" s="1" t="s">
        <v>883</v>
      </c>
      <c r="J190" s="1" t="s">
        <v>40</v>
      </c>
      <c r="K190" s="1">
        <v>5.1058163E7</v>
      </c>
      <c r="L190" s="1">
        <v>5.1058163E7</v>
      </c>
      <c r="M190" s="1" t="s">
        <v>35</v>
      </c>
      <c r="N190" s="1" t="s">
        <v>59</v>
      </c>
      <c r="O190" s="1" t="s">
        <v>884</v>
      </c>
      <c r="P190" s="1" t="s">
        <v>346</v>
      </c>
      <c r="Q190" s="1" t="b">
        <v>1</v>
      </c>
      <c r="R190" s="1">
        <v>0.166</v>
      </c>
      <c r="S190" s="1" t="s">
        <v>346</v>
      </c>
      <c r="T190" s="1" t="b">
        <v>1</v>
      </c>
      <c r="U190" s="1">
        <v>0.132</v>
      </c>
      <c r="V190" s="1" t="s">
        <v>346</v>
      </c>
      <c r="W190" s="1" t="b">
        <v>1</v>
      </c>
      <c r="X190" s="1">
        <v>0.139</v>
      </c>
      <c r="Y190" s="1" t="b">
        <v>1</v>
      </c>
      <c r="Z190" s="16"/>
      <c r="AA190" s="18" t="b">
        <f t="shared" si="1"/>
        <v>0</v>
      </c>
      <c r="AB190" s="18" t="b">
        <f t="shared" si="2"/>
        <v>0</v>
      </c>
      <c r="AC190" s="18" t="b">
        <f t="shared" si="3"/>
        <v>0</v>
      </c>
      <c r="AD190" s="18" t="str">
        <f t="shared" si="4"/>
        <v>PASS</v>
      </c>
      <c r="AE190" s="18" t="str">
        <f t="shared" si="5"/>
        <v>PASS</v>
      </c>
      <c r="AF190" s="18" t="str">
        <f t="shared" si="6"/>
        <v>PASS</v>
      </c>
      <c r="AG190" s="18" t="str">
        <f t="shared" si="7"/>
        <v>Not complex</v>
      </c>
      <c r="AH190" s="16"/>
    </row>
    <row r="191">
      <c r="A191" s="1" t="s">
        <v>33</v>
      </c>
      <c r="B191" s="1" t="s">
        <v>239</v>
      </c>
      <c r="C191" s="1">
        <v>3110190.0</v>
      </c>
      <c r="D191" s="1" t="s">
        <v>50</v>
      </c>
      <c r="E191" s="1" t="s">
        <v>59</v>
      </c>
      <c r="F191" s="1" t="s">
        <v>885</v>
      </c>
      <c r="G191" s="1" t="s">
        <v>886</v>
      </c>
      <c r="H191" s="1" t="s">
        <v>887</v>
      </c>
      <c r="I191" s="1" t="s">
        <v>888</v>
      </c>
      <c r="J191" s="1" t="s">
        <v>40</v>
      </c>
      <c r="K191" s="1">
        <v>3110190.0</v>
      </c>
      <c r="L191" s="1">
        <v>3110190.0</v>
      </c>
      <c r="M191" s="1" t="s">
        <v>50</v>
      </c>
      <c r="N191" s="1" t="s">
        <v>59</v>
      </c>
      <c r="O191" s="1" t="s">
        <v>889</v>
      </c>
      <c r="Q191" s="1" t="b">
        <v>0</v>
      </c>
      <c r="R191" s="1">
        <v>0.174</v>
      </c>
      <c r="T191" s="1" t="b">
        <v>0</v>
      </c>
      <c r="U191" s="1">
        <v>0.128</v>
      </c>
      <c r="W191" s="1" t="b">
        <v>0</v>
      </c>
      <c r="X191" s="1">
        <v>0.135</v>
      </c>
      <c r="Y191" s="1" t="b">
        <v>1</v>
      </c>
      <c r="Z191" s="16"/>
      <c r="AA191" s="18" t="b">
        <f t="shared" si="1"/>
        <v>0</v>
      </c>
      <c r="AB191" s="18" t="b">
        <f t="shared" si="2"/>
        <v>0</v>
      </c>
      <c r="AC191" s="18" t="b">
        <f t="shared" si="3"/>
        <v>0</v>
      </c>
      <c r="AD191" s="18" t="str">
        <f t="shared" si="4"/>
        <v/>
      </c>
      <c r="AE191" s="18" t="str">
        <f t="shared" si="5"/>
        <v/>
      </c>
      <c r="AF191" s="18" t="str">
        <f t="shared" si="6"/>
        <v/>
      </c>
      <c r="AG191" s="18" t="str">
        <f t="shared" si="7"/>
        <v>Not complex</v>
      </c>
      <c r="AH191" s="16"/>
    </row>
    <row r="192">
      <c r="A192" s="1" t="s">
        <v>33</v>
      </c>
      <c r="B192" s="1" t="s">
        <v>239</v>
      </c>
      <c r="C192" s="1">
        <v>1.0985315E7</v>
      </c>
      <c r="D192" s="1" t="s">
        <v>50</v>
      </c>
      <c r="E192" s="1" t="s">
        <v>59</v>
      </c>
      <c r="F192" s="1" t="s">
        <v>241</v>
      </c>
      <c r="G192" s="1" t="s">
        <v>242</v>
      </c>
      <c r="H192" s="1" t="s">
        <v>890</v>
      </c>
      <c r="I192" s="1" t="s">
        <v>891</v>
      </c>
      <c r="J192" s="1" t="s">
        <v>40</v>
      </c>
      <c r="K192" s="1">
        <v>1.0985315E7</v>
      </c>
      <c r="L192" s="1">
        <v>1.0985315E7</v>
      </c>
      <c r="M192" s="1" t="s">
        <v>50</v>
      </c>
      <c r="N192" s="1" t="s">
        <v>59</v>
      </c>
      <c r="O192" s="1" t="s">
        <v>892</v>
      </c>
      <c r="Q192" s="1" t="b">
        <v>0</v>
      </c>
      <c r="R192" s="1">
        <v>0.177</v>
      </c>
      <c r="T192" s="1" t="b">
        <v>0</v>
      </c>
      <c r="U192" s="1">
        <v>0.168</v>
      </c>
      <c r="W192" s="1" t="b">
        <v>0</v>
      </c>
      <c r="X192" s="1">
        <v>0.149</v>
      </c>
      <c r="Y192" s="1" t="b">
        <v>0</v>
      </c>
      <c r="Z192" s="16"/>
      <c r="AA192" s="18" t="b">
        <f t="shared" si="1"/>
        <v>0</v>
      </c>
      <c r="AB192" s="18" t="b">
        <f t="shared" si="2"/>
        <v>0</v>
      </c>
      <c r="AC192" s="18" t="b">
        <f t="shared" si="3"/>
        <v>0</v>
      </c>
      <c r="AD192" s="18" t="str">
        <f t="shared" si="4"/>
        <v/>
      </c>
      <c r="AE192" s="18" t="str">
        <f t="shared" si="5"/>
        <v/>
      </c>
      <c r="AF192" s="18" t="str">
        <f t="shared" si="6"/>
        <v/>
      </c>
      <c r="AG192" s="18" t="str">
        <f t="shared" si="7"/>
        <v>Not complex</v>
      </c>
      <c r="AH192" s="16"/>
    </row>
    <row r="193">
      <c r="A193" s="1" t="s">
        <v>88</v>
      </c>
      <c r="B193" s="1" t="s">
        <v>239</v>
      </c>
      <c r="C193" s="1">
        <v>1.0986523E7</v>
      </c>
      <c r="D193" s="1" t="s">
        <v>893</v>
      </c>
      <c r="E193" s="1" t="s">
        <v>50</v>
      </c>
      <c r="F193" s="1" t="s">
        <v>241</v>
      </c>
      <c r="G193" s="1" t="s">
        <v>242</v>
      </c>
      <c r="H193" s="1" t="s">
        <v>894</v>
      </c>
      <c r="I193" s="1" t="s">
        <v>895</v>
      </c>
      <c r="J193" s="1" t="s">
        <v>40</v>
      </c>
      <c r="K193" s="1">
        <v>1.0986524E7</v>
      </c>
      <c r="L193" s="1">
        <v>1.0986529E7</v>
      </c>
      <c r="M193" s="1" t="s">
        <v>896</v>
      </c>
      <c r="N193" s="1" t="s">
        <v>94</v>
      </c>
      <c r="O193" s="1" t="s">
        <v>897</v>
      </c>
      <c r="Q193" s="1" t="b">
        <v>0</v>
      </c>
      <c r="R193" s="1">
        <v>0.163</v>
      </c>
      <c r="T193" s="1" t="b">
        <v>0</v>
      </c>
      <c r="U193" s="1">
        <v>0.184</v>
      </c>
      <c r="W193" s="1" t="b">
        <v>0</v>
      </c>
      <c r="X193" s="1">
        <v>0.142</v>
      </c>
      <c r="Y193" s="1" t="b">
        <v>0</v>
      </c>
      <c r="Z193" s="16"/>
      <c r="AA193" s="18" t="b">
        <f t="shared" si="1"/>
        <v>0</v>
      </c>
      <c r="AB193" s="18" t="b">
        <f t="shared" si="2"/>
        <v>0</v>
      </c>
      <c r="AC193" s="18" t="b">
        <f t="shared" si="3"/>
        <v>0</v>
      </c>
      <c r="AD193" s="18" t="str">
        <f t="shared" si="4"/>
        <v/>
      </c>
      <c r="AE193" s="18" t="str">
        <f t="shared" si="5"/>
        <v/>
      </c>
      <c r="AF193" s="18" t="str">
        <f t="shared" si="6"/>
        <v/>
      </c>
      <c r="AG193" s="18" t="b">
        <f t="shared" si="7"/>
        <v>0</v>
      </c>
      <c r="AH193" s="16"/>
    </row>
    <row r="194">
      <c r="A194" s="1" t="s">
        <v>33</v>
      </c>
      <c r="B194" s="1" t="s">
        <v>239</v>
      </c>
      <c r="C194" s="1">
        <v>1.0987756E7</v>
      </c>
      <c r="D194" s="1" t="s">
        <v>50</v>
      </c>
      <c r="E194" s="1" t="s">
        <v>59</v>
      </c>
      <c r="F194" s="1" t="s">
        <v>241</v>
      </c>
      <c r="G194" s="1" t="s">
        <v>242</v>
      </c>
      <c r="H194" s="1" t="s">
        <v>898</v>
      </c>
      <c r="I194" s="1" t="s">
        <v>899</v>
      </c>
      <c r="J194" s="1" t="s">
        <v>40</v>
      </c>
      <c r="K194" s="1">
        <v>1.0987756E7</v>
      </c>
      <c r="L194" s="1">
        <v>1.0987756E7</v>
      </c>
      <c r="M194" s="1" t="s">
        <v>50</v>
      </c>
      <c r="N194" s="1" t="s">
        <v>59</v>
      </c>
      <c r="O194" s="1" t="s">
        <v>900</v>
      </c>
      <c r="Q194" s="1" t="b">
        <v>0</v>
      </c>
      <c r="R194" s="1">
        <v>0.19</v>
      </c>
      <c r="T194" s="1" t="b">
        <v>0</v>
      </c>
      <c r="U194" s="1">
        <v>0.122</v>
      </c>
      <c r="W194" s="1" t="b">
        <v>0</v>
      </c>
      <c r="X194" s="1">
        <v>0.144</v>
      </c>
      <c r="Y194" s="1" t="b">
        <v>0</v>
      </c>
      <c r="Z194" s="16"/>
      <c r="AA194" s="18" t="b">
        <f t="shared" si="1"/>
        <v>0</v>
      </c>
      <c r="AB194" s="18" t="b">
        <f t="shared" si="2"/>
        <v>0</v>
      </c>
      <c r="AC194" s="18" t="b">
        <f t="shared" si="3"/>
        <v>0</v>
      </c>
      <c r="AD194" s="18" t="str">
        <f t="shared" si="4"/>
        <v/>
      </c>
      <c r="AE194" s="18" t="str">
        <f t="shared" si="5"/>
        <v/>
      </c>
      <c r="AF194" s="18" t="str">
        <f t="shared" si="6"/>
        <v/>
      </c>
      <c r="AG194" s="18" t="str">
        <f t="shared" si="7"/>
        <v>Not complex</v>
      </c>
      <c r="AH194" s="16"/>
    </row>
    <row r="195">
      <c r="A195" s="1" t="s">
        <v>33</v>
      </c>
      <c r="B195" s="1" t="s">
        <v>239</v>
      </c>
      <c r="C195" s="1">
        <v>1.1021762E7</v>
      </c>
      <c r="D195" s="1" t="s">
        <v>35</v>
      </c>
      <c r="E195" s="1" t="s">
        <v>36</v>
      </c>
      <c r="F195" s="1" t="s">
        <v>241</v>
      </c>
      <c r="G195" s="1" t="s">
        <v>242</v>
      </c>
      <c r="H195" s="1" t="s">
        <v>901</v>
      </c>
      <c r="I195" s="1" t="s">
        <v>902</v>
      </c>
      <c r="J195" s="1" t="s">
        <v>40</v>
      </c>
      <c r="K195" s="1">
        <v>1.1021762E7</v>
      </c>
      <c r="L195" s="1">
        <v>1.1021762E7</v>
      </c>
      <c r="M195" s="1" t="s">
        <v>35</v>
      </c>
      <c r="N195" s="1" t="s">
        <v>36</v>
      </c>
      <c r="O195" s="1" t="s">
        <v>903</v>
      </c>
      <c r="Q195" s="1" t="b">
        <v>0</v>
      </c>
      <c r="R195" s="1">
        <v>0.165</v>
      </c>
      <c r="T195" s="1" t="b">
        <v>0</v>
      </c>
      <c r="U195" s="1">
        <v>0.156</v>
      </c>
      <c r="W195" s="1" t="b">
        <v>0</v>
      </c>
      <c r="X195" s="1">
        <v>0.135</v>
      </c>
      <c r="Y195" s="1" t="b">
        <v>0</v>
      </c>
      <c r="Z195" s="16"/>
      <c r="AA195" s="18" t="b">
        <f t="shared" si="1"/>
        <v>0</v>
      </c>
      <c r="AB195" s="18" t="b">
        <f t="shared" si="2"/>
        <v>0</v>
      </c>
      <c r="AC195" s="18" t="b">
        <f t="shared" si="3"/>
        <v>0</v>
      </c>
      <c r="AD195" s="18" t="str">
        <f t="shared" si="4"/>
        <v/>
      </c>
      <c r="AE195" s="18" t="str">
        <f t="shared" si="5"/>
        <v/>
      </c>
      <c r="AF195" s="18" t="str">
        <f t="shared" si="6"/>
        <v/>
      </c>
      <c r="AG195" s="18" t="str">
        <f t="shared" si="7"/>
        <v>Not complex</v>
      </c>
      <c r="AH195" s="16"/>
    </row>
    <row r="196">
      <c r="A196" s="1" t="s">
        <v>33</v>
      </c>
      <c r="B196" s="1" t="s">
        <v>239</v>
      </c>
      <c r="C196" s="1">
        <v>1.6326021E7</v>
      </c>
      <c r="D196" s="1" t="s">
        <v>35</v>
      </c>
      <c r="E196" s="1" t="s">
        <v>36</v>
      </c>
      <c r="F196" s="1" t="s">
        <v>904</v>
      </c>
      <c r="G196" s="1" t="s">
        <v>905</v>
      </c>
      <c r="H196" s="1" t="s">
        <v>906</v>
      </c>
      <c r="I196" s="1" t="s">
        <v>907</v>
      </c>
      <c r="J196" s="1" t="s">
        <v>40</v>
      </c>
      <c r="K196" s="1">
        <v>1.6326021E7</v>
      </c>
      <c r="L196" s="1">
        <v>1.6326021E7</v>
      </c>
      <c r="M196" s="1" t="s">
        <v>35</v>
      </c>
      <c r="N196" s="1" t="s">
        <v>36</v>
      </c>
      <c r="O196" s="1" t="s">
        <v>908</v>
      </c>
      <c r="Q196" s="1" t="b">
        <v>0</v>
      </c>
      <c r="R196" s="1">
        <v>0.181</v>
      </c>
      <c r="T196" s="1" t="b">
        <v>0</v>
      </c>
      <c r="U196" s="1">
        <v>0.128</v>
      </c>
      <c r="W196" s="1" t="b">
        <v>0</v>
      </c>
      <c r="X196" s="1">
        <v>0.137</v>
      </c>
      <c r="Y196" s="1" t="b">
        <v>1</v>
      </c>
      <c r="Z196" s="16"/>
      <c r="AA196" s="18" t="b">
        <f t="shared" si="1"/>
        <v>0</v>
      </c>
      <c r="AB196" s="18" t="b">
        <f t="shared" si="2"/>
        <v>0</v>
      </c>
      <c r="AC196" s="18" t="b">
        <f t="shared" si="3"/>
        <v>0</v>
      </c>
      <c r="AD196" s="18" t="str">
        <f t="shared" si="4"/>
        <v/>
      </c>
      <c r="AE196" s="18" t="str">
        <f t="shared" si="5"/>
        <v/>
      </c>
      <c r="AF196" s="18" t="str">
        <f t="shared" si="6"/>
        <v/>
      </c>
      <c r="AG196" s="18" t="str">
        <f t="shared" si="7"/>
        <v>Not complex</v>
      </c>
      <c r="AH196" s="16"/>
    </row>
    <row r="197">
      <c r="A197" s="1" t="s">
        <v>33</v>
      </c>
      <c r="B197" s="1" t="s">
        <v>239</v>
      </c>
      <c r="C197" s="1">
        <v>4.2292622E7</v>
      </c>
      <c r="D197" s="1" t="s">
        <v>50</v>
      </c>
      <c r="E197" s="1" t="s">
        <v>36</v>
      </c>
      <c r="F197" s="1" t="s">
        <v>397</v>
      </c>
      <c r="G197" s="1" t="s">
        <v>398</v>
      </c>
      <c r="H197" s="1" t="s">
        <v>909</v>
      </c>
      <c r="I197" s="1" t="s">
        <v>910</v>
      </c>
      <c r="J197" s="1" t="s">
        <v>40</v>
      </c>
      <c r="K197" s="1">
        <v>4.2292622E7</v>
      </c>
      <c r="L197" s="1">
        <v>4.2292622E7</v>
      </c>
      <c r="M197" s="1" t="s">
        <v>50</v>
      </c>
      <c r="N197" s="1" t="s">
        <v>36</v>
      </c>
      <c r="O197" s="1" t="s">
        <v>911</v>
      </c>
      <c r="Q197" s="1" t="b">
        <v>0</v>
      </c>
      <c r="R197" s="1">
        <v>0.18</v>
      </c>
      <c r="T197" s="1" t="b">
        <v>0</v>
      </c>
      <c r="U197" s="1">
        <v>0.137</v>
      </c>
      <c r="W197" s="1" t="b">
        <v>0</v>
      </c>
      <c r="X197" s="1">
        <v>0.139</v>
      </c>
      <c r="Y197" s="1" t="b">
        <v>1</v>
      </c>
      <c r="Z197" s="16"/>
      <c r="AA197" s="18" t="b">
        <f t="shared" si="1"/>
        <v>0</v>
      </c>
      <c r="AB197" s="18" t="b">
        <f t="shared" si="2"/>
        <v>0</v>
      </c>
      <c r="AC197" s="18" t="b">
        <f t="shared" si="3"/>
        <v>0</v>
      </c>
      <c r="AD197" s="18" t="str">
        <f t="shared" si="4"/>
        <v/>
      </c>
      <c r="AE197" s="18" t="str">
        <f t="shared" si="5"/>
        <v/>
      </c>
      <c r="AF197" s="18" t="str">
        <f t="shared" si="6"/>
        <v/>
      </c>
      <c r="AG197" s="18" t="str">
        <f t="shared" si="7"/>
        <v>Not complex</v>
      </c>
      <c r="AH197" s="16"/>
    </row>
    <row r="198">
      <c r="A198" s="1" t="s">
        <v>33</v>
      </c>
      <c r="B198" s="1" t="s">
        <v>239</v>
      </c>
      <c r="C198" s="1">
        <v>4.2292853E7</v>
      </c>
      <c r="D198" s="1" t="s">
        <v>35</v>
      </c>
      <c r="E198" s="1" t="s">
        <v>36</v>
      </c>
      <c r="F198" s="1" t="s">
        <v>397</v>
      </c>
      <c r="G198" s="1" t="s">
        <v>398</v>
      </c>
      <c r="H198" s="1" t="s">
        <v>912</v>
      </c>
      <c r="I198" s="1" t="s">
        <v>913</v>
      </c>
      <c r="J198" s="1" t="s">
        <v>40</v>
      </c>
      <c r="K198" s="1">
        <v>4.2292853E7</v>
      </c>
      <c r="L198" s="1">
        <v>4.2292853E7</v>
      </c>
      <c r="M198" s="1" t="s">
        <v>35</v>
      </c>
      <c r="N198" s="1" t="s">
        <v>36</v>
      </c>
      <c r="O198" s="1" t="s">
        <v>914</v>
      </c>
      <c r="Q198" s="1" t="b">
        <v>0</v>
      </c>
      <c r="R198" s="1">
        <v>0.165</v>
      </c>
      <c r="T198" s="1" t="b">
        <v>0</v>
      </c>
      <c r="U198" s="1">
        <v>0.137</v>
      </c>
      <c r="W198" s="1" t="b">
        <v>0</v>
      </c>
      <c r="X198" s="1">
        <v>0.136</v>
      </c>
      <c r="Y198" s="1" t="b">
        <v>1</v>
      </c>
      <c r="Z198" s="16"/>
      <c r="AA198" s="18" t="b">
        <f t="shared" si="1"/>
        <v>0</v>
      </c>
      <c r="AB198" s="18" t="b">
        <f t="shared" si="2"/>
        <v>0</v>
      </c>
      <c r="AC198" s="18" t="b">
        <f t="shared" si="3"/>
        <v>0</v>
      </c>
      <c r="AD198" s="18" t="str">
        <f t="shared" si="4"/>
        <v/>
      </c>
      <c r="AE198" s="18" t="str">
        <f t="shared" si="5"/>
        <v/>
      </c>
      <c r="AF198" s="18" t="str">
        <f t="shared" si="6"/>
        <v/>
      </c>
      <c r="AG198" s="18" t="str">
        <f t="shared" si="7"/>
        <v>Not complex</v>
      </c>
      <c r="AH198" s="16"/>
    </row>
    <row r="199">
      <c r="A199" s="1" t="s">
        <v>33</v>
      </c>
      <c r="B199" s="1" t="s">
        <v>239</v>
      </c>
      <c r="C199" s="1">
        <v>5.040201E7</v>
      </c>
      <c r="D199" s="1" t="s">
        <v>35</v>
      </c>
      <c r="E199" s="1" t="s">
        <v>36</v>
      </c>
      <c r="F199" s="1" t="s">
        <v>915</v>
      </c>
      <c r="G199" s="1" t="s">
        <v>916</v>
      </c>
      <c r="H199" s="1" t="s">
        <v>917</v>
      </c>
      <c r="I199" s="1" t="s">
        <v>918</v>
      </c>
      <c r="J199" s="1" t="s">
        <v>40</v>
      </c>
      <c r="K199" s="1">
        <v>5.040201E7</v>
      </c>
      <c r="L199" s="1">
        <v>5.040201E7</v>
      </c>
      <c r="M199" s="1" t="s">
        <v>35</v>
      </c>
      <c r="N199" s="1" t="s">
        <v>36</v>
      </c>
      <c r="O199" s="1" t="s">
        <v>919</v>
      </c>
      <c r="Q199" s="1" t="b">
        <v>0</v>
      </c>
      <c r="R199" s="1">
        <v>0.149</v>
      </c>
      <c r="T199" s="1" t="b">
        <v>0</v>
      </c>
      <c r="U199" s="1">
        <v>0.148</v>
      </c>
      <c r="W199" s="1" t="b">
        <v>0</v>
      </c>
      <c r="X199" s="1">
        <v>0.139</v>
      </c>
      <c r="Y199" s="1" t="b">
        <v>1</v>
      </c>
      <c r="Z199" s="16"/>
      <c r="AA199" s="18" t="b">
        <f t="shared" si="1"/>
        <v>0</v>
      </c>
      <c r="AB199" s="18" t="b">
        <f t="shared" si="2"/>
        <v>0</v>
      </c>
      <c r="AC199" s="18" t="b">
        <f t="shared" si="3"/>
        <v>0</v>
      </c>
      <c r="AD199" s="18" t="str">
        <f t="shared" si="4"/>
        <v/>
      </c>
      <c r="AE199" s="18" t="str">
        <f t="shared" si="5"/>
        <v/>
      </c>
      <c r="AF199" s="18" t="str">
        <f t="shared" si="6"/>
        <v/>
      </c>
      <c r="AG199" s="18" t="str">
        <f t="shared" si="7"/>
        <v>Not complex</v>
      </c>
      <c r="AH199" s="16"/>
    </row>
    <row r="200">
      <c r="A200" s="1" t="s">
        <v>88</v>
      </c>
      <c r="B200" s="1" t="s">
        <v>239</v>
      </c>
      <c r="C200" s="1">
        <v>5.0415502E7</v>
      </c>
      <c r="D200" s="1" t="s">
        <v>920</v>
      </c>
      <c r="E200" s="1" t="s">
        <v>35</v>
      </c>
      <c r="F200" s="1" t="s">
        <v>915</v>
      </c>
      <c r="G200" s="1" t="s">
        <v>916</v>
      </c>
      <c r="H200" s="1" t="s">
        <v>921</v>
      </c>
      <c r="I200" s="1" t="s">
        <v>922</v>
      </c>
      <c r="J200" s="1" t="s">
        <v>40</v>
      </c>
      <c r="K200" s="1">
        <v>5.0415503E7</v>
      </c>
      <c r="L200" s="1">
        <v>5.0415504E7</v>
      </c>
      <c r="M200" s="1" t="s">
        <v>421</v>
      </c>
      <c r="N200" s="1" t="s">
        <v>94</v>
      </c>
      <c r="O200" s="1" t="s">
        <v>923</v>
      </c>
      <c r="Q200" s="1" t="b">
        <v>0</v>
      </c>
      <c r="R200" s="1">
        <v>0.162</v>
      </c>
      <c r="T200" s="1" t="b">
        <v>0</v>
      </c>
      <c r="U200" s="1">
        <v>0.147</v>
      </c>
      <c r="W200" s="1" t="b">
        <v>0</v>
      </c>
      <c r="X200" s="1">
        <v>0.145</v>
      </c>
      <c r="Y200" s="1" t="b">
        <v>1</v>
      </c>
      <c r="Z200" s="16"/>
      <c r="AA200" s="18" t="b">
        <f t="shared" si="1"/>
        <v>0</v>
      </c>
      <c r="AB200" s="18" t="b">
        <f t="shared" si="2"/>
        <v>0</v>
      </c>
      <c r="AC200" s="18" t="b">
        <f t="shared" si="3"/>
        <v>0</v>
      </c>
      <c r="AD200" s="18" t="str">
        <f t="shared" si="4"/>
        <v/>
      </c>
      <c r="AE200" s="18" t="str">
        <f t="shared" si="5"/>
        <v/>
      </c>
      <c r="AF200" s="18" t="str">
        <f t="shared" si="6"/>
        <v/>
      </c>
      <c r="AG200" s="18" t="b">
        <f t="shared" si="7"/>
        <v>0</v>
      </c>
      <c r="AH200" s="16"/>
    </row>
    <row r="201">
      <c r="A201" s="1" t="s">
        <v>33</v>
      </c>
      <c r="B201" s="1" t="s">
        <v>239</v>
      </c>
      <c r="C201" s="1">
        <v>5.0416682E7</v>
      </c>
      <c r="D201" s="1" t="s">
        <v>35</v>
      </c>
      <c r="E201" s="1" t="s">
        <v>36</v>
      </c>
      <c r="F201" s="1" t="s">
        <v>915</v>
      </c>
      <c r="G201" s="1" t="s">
        <v>916</v>
      </c>
      <c r="H201" s="1" t="s">
        <v>924</v>
      </c>
      <c r="I201" s="1" t="s">
        <v>925</v>
      </c>
      <c r="J201" s="1" t="s">
        <v>40</v>
      </c>
      <c r="K201" s="1">
        <v>5.0416682E7</v>
      </c>
      <c r="L201" s="1">
        <v>5.0416682E7</v>
      </c>
      <c r="M201" s="1" t="s">
        <v>35</v>
      </c>
      <c r="N201" s="1" t="s">
        <v>36</v>
      </c>
      <c r="O201" s="1" t="s">
        <v>926</v>
      </c>
      <c r="Q201" s="1" t="b">
        <v>0</v>
      </c>
      <c r="R201" s="1">
        <v>0.162</v>
      </c>
      <c r="T201" s="1" t="b">
        <v>0</v>
      </c>
      <c r="U201" s="1">
        <v>0.133</v>
      </c>
      <c r="W201" s="1" t="b">
        <v>0</v>
      </c>
      <c r="X201" s="1">
        <v>0.141</v>
      </c>
      <c r="Y201" s="1" t="b">
        <v>1</v>
      </c>
      <c r="Z201" s="16"/>
      <c r="AA201" s="18" t="b">
        <f t="shared" si="1"/>
        <v>0</v>
      </c>
      <c r="AB201" s="18" t="b">
        <f t="shared" si="2"/>
        <v>0</v>
      </c>
      <c r="AC201" s="18" t="b">
        <f t="shared" si="3"/>
        <v>0</v>
      </c>
      <c r="AD201" s="18" t="str">
        <f t="shared" si="4"/>
        <v/>
      </c>
      <c r="AE201" s="18" t="str">
        <f t="shared" si="5"/>
        <v/>
      </c>
      <c r="AF201" s="18" t="str">
        <f t="shared" si="6"/>
        <v/>
      </c>
      <c r="AG201" s="18" t="str">
        <f t="shared" si="7"/>
        <v>Not complex</v>
      </c>
      <c r="AH201" s="16"/>
    </row>
    <row r="202">
      <c r="A202" s="1" t="s">
        <v>33</v>
      </c>
      <c r="B202" s="1" t="s">
        <v>484</v>
      </c>
      <c r="C202" s="1">
        <v>4.1140232E7</v>
      </c>
      <c r="D202" s="1" t="s">
        <v>36</v>
      </c>
      <c r="E202" s="1" t="s">
        <v>35</v>
      </c>
      <c r="F202" s="1" t="s">
        <v>485</v>
      </c>
      <c r="G202" s="1" t="s">
        <v>486</v>
      </c>
      <c r="H202" s="1" t="s">
        <v>927</v>
      </c>
      <c r="I202" s="1" t="s">
        <v>928</v>
      </c>
      <c r="J202" s="1" t="s">
        <v>40</v>
      </c>
      <c r="K202" s="1">
        <v>4.1140232E7</v>
      </c>
      <c r="L202" s="1">
        <v>4.1140232E7</v>
      </c>
      <c r="M202" s="1" t="s">
        <v>36</v>
      </c>
      <c r="N202" s="1" t="s">
        <v>35</v>
      </c>
      <c r="O202" s="1" t="s">
        <v>929</v>
      </c>
      <c r="Q202" s="1" t="b">
        <v>0</v>
      </c>
      <c r="R202" s="1">
        <v>1.2</v>
      </c>
      <c r="T202" s="1" t="b">
        <v>0</v>
      </c>
      <c r="U202" s="1">
        <v>0.143</v>
      </c>
      <c r="W202" s="1" t="b">
        <v>0</v>
      </c>
      <c r="X202" s="1">
        <v>0.135</v>
      </c>
      <c r="Y202" s="1" t="b">
        <v>1</v>
      </c>
      <c r="Z202" s="16"/>
      <c r="AA202" s="18" t="b">
        <f t="shared" si="1"/>
        <v>0</v>
      </c>
      <c r="AB202" s="18" t="b">
        <f t="shared" si="2"/>
        <v>0</v>
      </c>
      <c r="AC202" s="18" t="b">
        <f t="shared" si="3"/>
        <v>0</v>
      </c>
      <c r="AD202" s="18" t="str">
        <f t="shared" si="4"/>
        <v/>
      </c>
      <c r="AE202" s="18" t="str">
        <f t="shared" si="5"/>
        <v/>
      </c>
      <c r="AF202" s="18" t="str">
        <f t="shared" si="6"/>
        <v/>
      </c>
      <c r="AG202" s="18" t="str">
        <f t="shared" si="7"/>
        <v>Not complex</v>
      </c>
      <c r="AH202" s="16"/>
    </row>
    <row r="203">
      <c r="A203" s="1" t="s">
        <v>33</v>
      </c>
      <c r="B203" s="1" t="s">
        <v>58</v>
      </c>
      <c r="C203" s="1">
        <v>4.756323E7</v>
      </c>
      <c r="D203" s="1" t="s">
        <v>50</v>
      </c>
      <c r="E203" s="1" t="s">
        <v>59</v>
      </c>
      <c r="F203" s="1" t="s">
        <v>930</v>
      </c>
      <c r="G203" s="1" t="s">
        <v>931</v>
      </c>
      <c r="H203" s="1" t="s">
        <v>932</v>
      </c>
      <c r="I203" s="1" t="s">
        <v>933</v>
      </c>
      <c r="J203" s="1" t="s">
        <v>40</v>
      </c>
      <c r="K203" s="1">
        <v>4.756323E7</v>
      </c>
      <c r="L203" s="1">
        <v>4.756323E7</v>
      </c>
      <c r="M203" s="1" t="s">
        <v>50</v>
      </c>
      <c r="N203" s="1" t="s">
        <v>59</v>
      </c>
      <c r="O203" s="1" t="s">
        <v>934</v>
      </c>
      <c r="Q203" s="1" t="b">
        <v>0</v>
      </c>
      <c r="R203" s="1">
        <v>0.16</v>
      </c>
      <c r="T203" s="1" t="b">
        <v>0</v>
      </c>
      <c r="U203" s="1">
        <v>0.162</v>
      </c>
      <c r="W203" s="1" t="b">
        <v>0</v>
      </c>
      <c r="X203" s="1">
        <v>0.139</v>
      </c>
      <c r="Y203" s="1" t="b">
        <v>1</v>
      </c>
      <c r="Z203" s="16"/>
      <c r="AA203" s="18" t="b">
        <f t="shared" si="1"/>
        <v>0</v>
      </c>
      <c r="AB203" s="18" t="b">
        <f t="shared" si="2"/>
        <v>0</v>
      </c>
      <c r="AC203" s="18" t="b">
        <f t="shared" si="3"/>
        <v>0</v>
      </c>
      <c r="AD203" s="18" t="str">
        <f t="shared" si="4"/>
        <v/>
      </c>
      <c r="AE203" s="18" t="str">
        <f t="shared" si="5"/>
        <v/>
      </c>
      <c r="AF203" s="18" t="str">
        <f t="shared" si="6"/>
        <v/>
      </c>
      <c r="AG203" s="18" t="str">
        <f t="shared" si="7"/>
        <v>Not complex</v>
      </c>
      <c r="AH203" s="16"/>
    </row>
    <row r="204">
      <c r="A204" s="1" t="s">
        <v>33</v>
      </c>
      <c r="B204" s="1" t="s">
        <v>58</v>
      </c>
      <c r="C204" s="1">
        <v>4.7568866E7</v>
      </c>
      <c r="D204" s="1" t="s">
        <v>35</v>
      </c>
      <c r="E204" s="1" t="s">
        <v>36</v>
      </c>
      <c r="F204" s="1" t="s">
        <v>930</v>
      </c>
      <c r="G204" s="1" t="s">
        <v>931</v>
      </c>
      <c r="H204" s="1" t="s">
        <v>935</v>
      </c>
      <c r="I204" s="1" t="s">
        <v>936</v>
      </c>
      <c r="J204" s="1" t="s">
        <v>40</v>
      </c>
      <c r="K204" s="1">
        <v>4.7568866E7</v>
      </c>
      <c r="L204" s="1">
        <v>4.7568866E7</v>
      </c>
      <c r="M204" s="1" t="s">
        <v>35</v>
      </c>
      <c r="N204" s="1" t="s">
        <v>36</v>
      </c>
      <c r="O204" s="1" t="s">
        <v>937</v>
      </c>
      <c r="Q204" s="1" t="b">
        <v>0</v>
      </c>
      <c r="R204" s="1">
        <v>0.168</v>
      </c>
      <c r="T204" s="1" t="b">
        <v>0</v>
      </c>
      <c r="U204" s="1">
        <v>0.174</v>
      </c>
      <c r="W204" s="1" t="b">
        <v>0</v>
      </c>
      <c r="X204" s="1">
        <v>0.152</v>
      </c>
      <c r="Y204" s="1" t="b">
        <v>1</v>
      </c>
      <c r="Z204" s="16"/>
      <c r="AA204" s="18" t="b">
        <f t="shared" si="1"/>
        <v>0</v>
      </c>
      <c r="AB204" s="18" t="b">
        <f t="shared" si="2"/>
        <v>0</v>
      </c>
      <c r="AC204" s="18" t="b">
        <f t="shared" si="3"/>
        <v>0</v>
      </c>
      <c r="AD204" s="18" t="str">
        <f t="shared" si="4"/>
        <v/>
      </c>
      <c r="AE204" s="18" t="str">
        <f t="shared" si="5"/>
        <v/>
      </c>
      <c r="AF204" s="18" t="str">
        <f t="shared" si="6"/>
        <v/>
      </c>
      <c r="AG204" s="18" t="str">
        <f t="shared" si="7"/>
        <v>Not complex</v>
      </c>
      <c r="AH204" s="16"/>
    </row>
    <row r="205">
      <c r="A205" s="1" t="s">
        <v>88</v>
      </c>
      <c r="B205" s="1" t="s">
        <v>58</v>
      </c>
      <c r="C205" s="1">
        <v>4.903044E7</v>
      </c>
      <c r="D205" s="1" t="s">
        <v>938</v>
      </c>
      <c r="E205" s="1" t="s">
        <v>59</v>
      </c>
      <c r="F205" s="1" t="s">
        <v>60</v>
      </c>
      <c r="G205" s="1" t="s">
        <v>61</v>
      </c>
      <c r="H205" s="1" t="s">
        <v>939</v>
      </c>
      <c r="I205" s="1" t="s">
        <v>940</v>
      </c>
      <c r="J205" s="1" t="s">
        <v>40</v>
      </c>
      <c r="K205" s="1">
        <v>4.9030441E7</v>
      </c>
      <c r="L205" s="1">
        <v>4.9030441E7</v>
      </c>
      <c r="M205" s="1" t="s">
        <v>50</v>
      </c>
      <c r="N205" s="1" t="s">
        <v>94</v>
      </c>
      <c r="O205" s="1" t="s">
        <v>941</v>
      </c>
      <c r="Q205" s="1" t="b">
        <v>0</v>
      </c>
      <c r="R205" s="1">
        <v>0.161</v>
      </c>
      <c r="T205" s="1" t="b">
        <v>0</v>
      </c>
      <c r="U205" s="1">
        <v>0.247</v>
      </c>
      <c r="W205" s="1" t="b">
        <v>0</v>
      </c>
      <c r="X205" s="1">
        <v>0.135</v>
      </c>
      <c r="Y205" s="1" t="b">
        <v>1</v>
      </c>
      <c r="Z205" s="16"/>
      <c r="AA205" s="18" t="b">
        <f t="shared" si="1"/>
        <v>0</v>
      </c>
      <c r="AB205" s="18" t="b">
        <f t="shared" si="2"/>
        <v>0</v>
      </c>
      <c r="AC205" s="18" t="b">
        <f t="shared" si="3"/>
        <v>0</v>
      </c>
      <c r="AD205" s="18" t="str">
        <f t="shared" si="4"/>
        <v/>
      </c>
      <c r="AE205" s="18" t="str">
        <f t="shared" si="5"/>
        <v/>
      </c>
      <c r="AF205" s="18" t="str">
        <f t="shared" si="6"/>
        <v/>
      </c>
      <c r="AG205" s="18" t="str">
        <f t="shared" si="7"/>
        <v>Not complex</v>
      </c>
      <c r="AH205" s="16"/>
    </row>
    <row r="206">
      <c r="A206" s="1" t="s">
        <v>33</v>
      </c>
      <c r="B206" s="1" t="s">
        <v>58</v>
      </c>
      <c r="C206" s="1">
        <v>1.01356269E8</v>
      </c>
      <c r="D206" s="1" t="s">
        <v>50</v>
      </c>
      <c r="E206" s="1" t="s">
        <v>36</v>
      </c>
      <c r="F206" s="1" t="s">
        <v>942</v>
      </c>
      <c r="G206" s="1" t="s">
        <v>943</v>
      </c>
      <c r="H206" s="1" t="s">
        <v>944</v>
      </c>
      <c r="I206" s="1" t="s">
        <v>944</v>
      </c>
      <c r="J206" s="1" t="s">
        <v>40</v>
      </c>
      <c r="K206" s="1">
        <v>1.01356269E8</v>
      </c>
      <c r="L206" s="1">
        <v>1.01356269E8</v>
      </c>
      <c r="M206" s="1" t="s">
        <v>50</v>
      </c>
      <c r="N206" s="1" t="s">
        <v>36</v>
      </c>
      <c r="O206" s="1" t="s">
        <v>945</v>
      </c>
      <c r="Q206" s="1" t="b">
        <v>0</v>
      </c>
      <c r="R206" s="1">
        <v>0.173</v>
      </c>
      <c r="T206" s="1" t="b">
        <v>0</v>
      </c>
      <c r="U206" s="1">
        <v>0.224</v>
      </c>
      <c r="W206" s="1" t="b">
        <v>0</v>
      </c>
      <c r="X206" s="1">
        <v>0.137</v>
      </c>
      <c r="Y206" s="1" t="b">
        <v>1</v>
      </c>
      <c r="Z206" s="16"/>
      <c r="AA206" s="18" t="b">
        <f t="shared" si="1"/>
        <v>0</v>
      </c>
      <c r="AB206" s="18" t="b">
        <f t="shared" si="2"/>
        <v>0</v>
      </c>
      <c r="AC206" s="18" t="b">
        <f t="shared" si="3"/>
        <v>0</v>
      </c>
      <c r="AD206" s="18" t="str">
        <f t="shared" si="4"/>
        <v/>
      </c>
      <c r="AE206" s="18" t="str">
        <f t="shared" si="5"/>
        <v/>
      </c>
      <c r="AF206" s="18" t="str">
        <f t="shared" si="6"/>
        <v/>
      </c>
      <c r="AG206" s="18" t="str">
        <f t="shared" si="7"/>
        <v>Not complex</v>
      </c>
      <c r="AH206" s="16"/>
    </row>
    <row r="207">
      <c r="A207" s="1" t="s">
        <v>33</v>
      </c>
      <c r="B207" s="1" t="s">
        <v>197</v>
      </c>
      <c r="C207" s="1">
        <v>2.6696662E7</v>
      </c>
      <c r="D207" s="1" t="s">
        <v>35</v>
      </c>
      <c r="E207" s="1" t="s">
        <v>59</v>
      </c>
      <c r="F207" s="1" t="s">
        <v>289</v>
      </c>
      <c r="G207" s="1" t="s">
        <v>290</v>
      </c>
      <c r="H207" s="1" t="s">
        <v>946</v>
      </c>
      <c r="I207" s="1" t="s">
        <v>947</v>
      </c>
      <c r="J207" s="1" t="s">
        <v>40</v>
      </c>
      <c r="K207" s="1">
        <v>2.6696662E7</v>
      </c>
      <c r="L207" s="1">
        <v>2.6696662E7</v>
      </c>
      <c r="M207" s="1" t="s">
        <v>35</v>
      </c>
      <c r="N207" s="1" t="s">
        <v>59</v>
      </c>
      <c r="O207" s="1" t="s">
        <v>948</v>
      </c>
      <c r="P207" s="1" t="s">
        <v>294</v>
      </c>
      <c r="Q207" s="1" t="b">
        <v>1</v>
      </c>
      <c r="R207" s="1">
        <v>0.197</v>
      </c>
      <c r="S207" s="1" t="s">
        <v>294</v>
      </c>
      <c r="T207" s="1" t="b">
        <v>1</v>
      </c>
      <c r="U207" s="1">
        <v>0.292</v>
      </c>
      <c r="V207" s="1" t="s">
        <v>294</v>
      </c>
      <c r="W207" s="1" t="b">
        <v>1</v>
      </c>
      <c r="X207" s="1">
        <v>0.138</v>
      </c>
      <c r="Y207" s="1" t="b">
        <v>1</v>
      </c>
      <c r="Z207" s="16"/>
      <c r="AA207" s="18" t="b">
        <f t="shared" si="1"/>
        <v>0</v>
      </c>
      <c r="AB207" s="18" t="b">
        <f t="shared" si="2"/>
        <v>0</v>
      </c>
      <c r="AC207" s="18" t="b">
        <f t="shared" si="3"/>
        <v>0</v>
      </c>
      <c r="AD207" s="18" t="str">
        <f t="shared" si="4"/>
        <v>PASS</v>
      </c>
      <c r="AE207" s="18" t="str">
        <f t="shared" si="5"/>
        <v>PASS</v>
      </c>
      <c r="AF207" s="18" t="str">
        <f t="shared" si="6"/>
        <v>PASS</v>
      </c>
      <c r="AG207" s="18" t="str">
        <f t="shared" si="7"/>
        <v>Not complex</v>
      </c>
      <c r="AH207" s="16"/>
    </row>
    <row r="208">
      <c r="A208" s="1" t="s">
        <v>33</v>
      </c>
      <c r="B208" s="1" t="s">
        <v>34</v>
      </c>
      <c r="C208" s="1">
        <v>1.12821968E8</v>
      </c>
      <c r="D208" s="1" t="s">
        <v>36</v>
      </c>
      <c r="E208" s="1" t="s">
        <v>35</v>
      </c>
      <c r="F208" s="1" t="s">
        <v>437</v>
      </c>
      <c r="G208" s="1" t="s">
        <v>438</v>
      </c>
      <c r="H208" s="1" t="s">
        <v>949</v>
      </c>
      <c r="I208" s="1" t="s">
        <v>950</v>
      </c>
      <c r="J208" s="1" t="s">
        <v>40</v>
      </c>
      <c r="K208" s="1">
        <v>1.12821968E8</v>
      </c>
      <c r="L208" s="1">
        <v>1.12821968E8</v>
      </c>
      <c r="M208" s="1" t="s">
        <v>36</v>
      </c>
      <c r="N208" s="1" t="s">
        <v>35</v>
      </c>
      <c r="O208" s="1" t="s">
        <v>951</v>
      </c>
      <c r="Q208" s="1" t="b">
        <v>0</v>
      </c>
      <c r="R208" s="1">
        <v>0.16</v>
      </c>
      <c r="T208" s="1" t="b">
        <v>0</v>
      </c>
      <c r="U208" s="1">
        <v>0.216</v>
      </c>
      <c r="W208" s="1" t="b">
        <v>0</v>
      </c>
      <c r="X208" s="1">
        <v>0.392</v>
      </c>
      <c r="Y208" s="1" t="b">
        <v>1</v>
      </c>
      <c r="Z208" s="16"/>
      <c r="AA208" s="18" t="b">
        <f t="shared" si="1"/>
        <v>0</v>
      </c>
      <c r="AB208" s="18" t="b">
        <f t="shared" si="2"/>
        <v>0</v>
      </c>
      <c r="AC208" s="18" t="b">
        <f t="shared" si="3"/>
        <v>0</v>
      </c>
      <c r="AD208" s="18" t="str">
        <f t="shared" si="4"/>
        <v/>
      </c>
      <c r="AE208" s="18" t="str">
        <f t="shared" si="5"/>
        <v/>
      </c>
      <c r="AF208" s="18" t="str">
        <f t="shared" si="6"/>
        <v/>
      </c>
      <c r="AG208" s="18" t="str">
        <f t="shared" si="7"/>
        <v>Not complex</v>
      </c>
      <c r="AH208" s="16"/>
    </row>
    <row r="209">
      <c r="A209" s="1" t="s">
        <v>33</v>
      </c>
      <c r="B209" s="1" t="s">
        <v>34</v>
      </c>
      <c r="C209" s="1">
        <v>1.12839943E8</v>
      </c>
      <c r="D209" s="1" t="s">
        <v>35</v>
      </c>
      <c r="E209" s="1" t="s">
        <v>36</v>
      </c>
      <c r="F209" s="1" t="s">
        <v>437</v>
      </c>
      <c r="G209" s="1" t="s">
        <v>438</v>
      </c>
      <c r="H209" s="1" t="s">
        <v>952</v>
      </c>
      <c r="I209" s="1" t="s">
        <v>953</v>
      </c>
      <c r="J209" s="1" t="s">
        <v>40</v>
      </c>
      <c r="K209" s="1">
        <v>1.12839943E8</v>
      </c>
      <c r="L209" s="1">
        <v>1.12839943E8</v>
      </c>
      <c r="M209" s="1" t="s">
        <v>35</v>
      </c>
      <c r="N209" s="1" t="s">
        <v>36</v>
      </c>
      <c r="O209" s="1" t="s">
        <v>954</v>
      </c>
      <c r="Q209" s="1" t="b">
        <v>0</v>
      </c>
      <c r="R209" s="1">
        <v>0.209</v>
      </c>
      <c r="T209" s="1" t="b">
        <v>0</v>
      </c>
      <c r="U209" s="1">
        <v>0.259</v>
      </c>
      <c r="W209" s="1" t="b">
        <v>0</v>
      </c>
      <c r="X209" s="1">
        <v>0.243</v>
      </c>
      <c r="Y209" s="1" t="b">
        <v>1</v>
      </c>
      <c r="Z209" s="16"/>
      <c r="AA209" s="18" t="b">
        <f t="shared" si="1"/>
        <v>0</v>
      </c>
      <c r="AB209" s="18" t="b">
        <f t="shared" si="2"/>
        <v>0</v>
      </c>
      <c r="AC209" s="18" t="b">
        <f t="shared" si="3"/>
        <v>0</v>
      </c>
      <c r="AD209" s="18" t="str">
        <f t="shared" si="4"/>
        <v/>
      </c>
      <c r="AE209" s="18" t="str">
        <f t="shared" si="5"/>
        <v/>
      </c>
      <c r="AF209" s="18" t="str">
        <f t="shared" si="6"/>
        <v/>
      </c>
      <c r="AG209" s="18" t="str">
        <f t="shared" si="7"/>
        <v>Not complex</v>
      </c>
      <c r="AH209" s="16"/>
    </row>
    <row r="210">
      <c r="A210" s="1" t="s">
        <v>33</v>
      </c>
      <c r="B210" s="1" t="s">
        <v>175</v>
      </c>
      <c r="C210" s="1">
        <v>1.37876017E8</v>
      </c>
      <c r="D210" s="1" t="s">
        <v>36</v>
      </c>
      <c r="E210" s="1" t="s">
        <v>35</v>
      </c>
      <c r="F210" s="1" t="s">
        <v>662</v>
      </c>
      <c r="G210" s="1" t="s">
        <v>663</v>
      </c>
      <c r="H210" s="1" t="s">
        <v>955</v>
      </c>
      <c r="I210" s="1" t="s">
        <v>956</v>
      </c>
      <c r="J210" s="1" t="s">
        <v>40</v>
      </c>
      <c r="K210" s="1">
        <v>1.37876017E8</v>
      </c>
      <c r="L210" s="1">
        <v>1.37876017E8</v>
      </c>
      <c r="M210" s="1" t="s">
        <v>36</v>
      </c>
      <c r="N210" s="1" t="s">
        <v>35</v>
      </c>
      <c r="O210" s="1" t="s">
        <v>957</v>
      </c>
      <c r="Q210" s="1" t="b">
        <v>0</v>
      </c>
      <c r="R210" s="1">
        <v>0.241</v>
      </c>
      <c r="T210" s="1" t="b">
        <v>0</v>
      </c>
      <c r="U210" s="1">
        <v>0.442</v>
      </c>
      <c r="W210" s="1" t="b">
        <v>0</v>
      </c>
      <c r="X210" s="1">
        <v>0.561</v>
      </c>
      <c r="Y210" s="1" t="b">
        <v>0</v>
      </c>
      <c r="Z210" s="16"/>
      <c r="AA210" s="18" t="b">
        <f t="shared" si="1"/>
        <v>0</v>
      </c>
      <c r="AB210" s="18" t="b">
        <f t="shared" si="2"/>
        <v>0</v>
      </c>
      <c r="AC210" s="18" t="b">
        <f t="shared" si="3"/>
        <v>0</v>
      </c>
      <c r="AD210" s="18" t="str">
        <f t="shared" si="4"/>
        <v/>
      </c>
      <c r="AE210" s="18" t="str">
        <f t="shared" si="5"/>
        <v/>
      </c>
      <c r="AF210" s="18" t="str">
        <f t="shared" si="6"/>
        <v/>
      </c>
      <c r="AG210" s="18" t="str">
        <f t="shared" si="7"/>
        <v>Not complex</v>
      </c>
      <c r="AH210" s="16"/>
    </row>
    <row r="211">
      <c r="A211" s="1" t="s">
        <v>33</v>
      </c>
      <c r="B211" s="1" t="s">
        <v>68</v>
      </c>
      <c r="C211" s="1">
        <v>8484341.0</v>
      </c>
      <c r="D211" s="1" t="s">
        <v>59</v>
      </c>
      <c r="E211" s="1" t="s">
        <v>36</v>
      </c>
      <c r="F211" s="1" t="s">
        <v>69</v>
      </c>
      <c r="G211" s="1" t="s">
        <v>70</v>
      </c>
      <c r="H211" s="1" t="s">
        <v>958</v>
      </c>
      <c r="I211" s="1" t="s">
        <v>959</v>
      </c>
      <c r="J211" s="1" t="s">
        <v>40</v>
      </c>
      <c r="K211" s="1">
        <v>8484341.0</v>
      </c>
      <c r="L211" s="1">
        <v>8484341.0</v>
      </c>
      <c r="M211" s="1" t="s">
        <v>59</v>
      </c>
      <c r="N211" s="1" t="s">
        <v>36</v>
      </c>
      <c r="O211" s="1" t="s">
        <v>960</v>
      </c>
      <c r="Q211" s="1" t="b">
        <v>0</v>
      </c>
      <c r="R211" s="1">
        <v>0.631</v>
      </c>
      <c r="T211" s="1" t="b">
        <v>0</v>
      </c>
      <c r="U211" s="1">
        <v>0.508</v>
      </c>
      <c r="W211" s="1" t="b">
        <v>0</v>
      </c>
      <c r="X211" s="1">
        <v>0.839</v>
      </c>
      <c r="Y211" s="1" t="b">
        <v>0</v>
      </c>
      <c r="Z211" s="16"/>
      <c r="AA211" s="18" t="b">
        <f t="shared" si="1"/>
        <v>0</v>
      </c>
      <c r="AB211" s="18" t="b">
        <f t="shared" si="2"/>
        <v>0</v>
      </c>
      <c r="AC211" s="18" t="b">
        <f t="shared" si="3"/>
        <v>0</v>
      </c>
      <c r="AD211" s="18" t="str">
        <f t="shared" si="4"/>
        <v/>
      </c>
      <c r="AE211" s="18" t="str">
        <f t="shared" si="5"/>
        <v/>
      </c>
      <c r="AF211" s="18" t="str">
        <f t="shared" si="6"/>
        <v/>
      </c>
      <c r="AG211" s="18" t="str">
        <f t="shared" si="7"/>
        <v>Not complex</v>
      </c>
      <c r="AH211" s="16"/>
    </row>
    <row r="212">
      <c r="A212" s="1" t="s">
        <v>88</v>
      </c>
      <c r="B212" s="1" t="s">
        <v>112</v>
      </c>
      <c r="C212" s="1">
        <v>3.2331003E7</v>
      </c>
      <c r="D212" s="1" t="s">
        <v>961</v>
      </c>
      <c r="E212" s="1" t="s">
        <v>36</v>
      </c>
      <c r="F212" s="1" t="s">
        <v>113</v>
      </c>
      <c r="G212" s="1" t="s">
        <v>114</v>
      </c>
      <c r="H212" s="1" t="s">
        <v>962</v>
      </c>
      <c r="I212" s="1" t="s">
        <v>963</v>
      </c>
      <c r="J212" s="1" t="s">
        <v>40</v>
      </c>
      <c r="K212" s="1">
        <v>3.2331004E7</v>
      </c>
      <c r="L212" s="1">
        <v>3.2331008E7</v>
      </c>
      <c r="M212" s="1" t="s">
        <v>964</v>
      </c>
      <c r="N212" s="1" t="s">
        <v>94</v>
      </c>
      <c r="O212" s="1" t="s">
        <v>965</v>
      </c>
      <c r="P212" s="1" t="s">
        <v>966</v>
      </c>
      <c r="Q212" s="1" t="b">
        <v>1</v>
      </c>
      <c r="R212" s="1">
        <v>0.619</v>
      </c>
      <c r="S212" s="1" t="s">
        <v>966</v>
      </c>
      <c r="T212" s="1" t="b">
        <v>1</v>
      </c>
      <c r="U212" s="1">
        <v>0.817</v>
      </c>
      <c r="V212" s="1" t="s">
        <v>966</v>
      </c>
      <c r="W212" s="1" t="b">
        <v>1</v>
      </c>
      <c r="X212" s="1">
        <v>0.432</v>
      </c>
      <c r="Y212" s="1" t="b">
        <v>1</v>
      </c>
      <c r="Z212" s="16"/>
      <c r="AA212" s="18" t="b">
        <f t="shared" si="1"/>
        <v>0</v>
      </c>
      <c r="AB212" s="18" t="b">
        <f t="shared" si="2"/>
        <v>0</v>
      </c>
      <c r="AC212" s="18" t="b">
        <f t="shared" si="3"/>
        <v>0</v>
      </c>
      <c r="AD212" s="18" t="str">
        <f t="shared" si="4"/>
        <v>PASS</v>
      </c>
      <c r="AE212" s="18" t="str">
        <f t="shared" si="5"/>
        <v>PASS</v>
      </c>
      <c r="AF212" s="18" t="str">
        <f t="shared" si="6"/>
        <v>PASS</v>
      </c>
      <c r="AG212" s="18" t="b">
        <f t="shared" si="7"/>
        <v>1</v>
      </c>
      <c r="AH212" s="16"/>
    </row>
    <row r="213">
      <c r="A213" s="1" t="s">
        <v>33</v>
      </c>
      <c r="B213" s="1" t="s">
        <v>89</v>
      </c>
      <c r="C213" s="1">
        <v>2.3630392E7</v>
      </c>
      <c r="D213" s="1" t="s">
        <v>36</v>
      </c>
      <c r="E213" s="1" t="s">
        <v>50</v>
      </c>
      <c r="F213" s="1" t="s">
        <v>825</v>
      </c>
      <c r="G213" s="1" t="s">
        <v>826</v>
      </c>
      <c r="H213" s="1" t="s">
        <v>967</v>
      </c>
      <c r="I213" s="1" t="s">
        <v>968</v>
      </c>
      <c r="J213" s="1" t="s">
        <v>40</v>
      </c>
      <c r="K213" s="1">
        <v>2.3630392E7</v>
      </c>
      <c r="L213" s="1">
        <v>2.3630392E7</v>
      </c>
      <c r="M213" s="1" t="s">
        <v>36</v>
      </c>
      <c r="N213" s="1" t="s">
        <v>50</v>
      </c>
      <c r="O213" s="1" t="s">
        <v>969</v>
      </c>
      <c r="Q213" s="1" t="b">
        <v>0</v>
      </c>
      <c r="R213" s="1">
        <v>1.271</v>
      </c>
      <c r="T213" s="1" t="b">
        <v>0</v>
      </c>
      <c r="U213" s="1">
        <v>0.535</v>
      </c>
      <c r="W213" s="1" t="b">
        <v>0</v>
      </c>
      <c r="X213" s="1">
        <v>1.377</v>
      </c>
      <c r="Y213" s="1" t="b">
        <v>1</v>
      </c>
      <c r="Z213" s="16"/>
      <c r="AA213" s="18" t="b">
        <f t="shared" si="1"/>
        <v>0</v>
      </c>
      <c r="AB213" s="18" t="b">
        <f t="shared" si="2"/>
        <v>0</v>
      </c>
      <c r="AC213" s="18" t="b">
        <f t="shared" si="3"/>
        <v>0</v>
      </c>
      <c r="AD213" s="18" t="str">
        <f t="shared" si="4"/>
        <v/>
      </c>
      <c r="AE213" s="18" t="str">
        <f t="shared" si="5"/>
        <v/>
      </c>
      <c r="AF213" s="18" t="str">
        <f t="shared" si="6"/>
        <v/>
      </c>
      <c r="AG213" s="18" t="str">
        <f t="shared" si="7"/>
        <v>Not complex</v>
      </c>
      <c r="AH213" s="16"/>
    </row>
    <row r="214">
      <c r="A214" s="1" t="s">
        <v>33</v>
      </c>
      <c r="B214" s="1" t="s">
        <v>58</v>
      </c>
      <c r="C214" s="1">
        <v>7.7681769E7</v>
      </c>
      <c r="D214" s="1" t="s">
        <v>50</v>
      </c>
      <c r="E214" s="1" t="s">
        <v>36</v>
      </c>
      <c r="F214" s="1" t="s">
        <v>128</v>
      </c>
      <c r="G214" s="1" t="s">
        <v>129</v>
      </c>
      <c r="H214" s="1" t="s">
        <v>970</v>
      </c>
      <c r="I214" s="1" t="s">
        <v>971</v>
      </c>
      <c r="J214" s="1" t="s">
        <v>40</v>
      </c>
      <c r="K214" s="1">
        <v>7.7681769E7</v>
      </c>
      <c r="L214" s="1">
        <v>7.7681769E7</v>
      </c>
      <c r="M214" s="1" t="s">
        <v>50</v>
      </c>
      <c r="N214" s="1" t="s">
        <v>36</v>
      </c>
      <c r="O214" s="1" t="s">
        <v>972</v>
      </c>
      <c r="P214" s="1" t="s">
        <v>267</v>
      </c>
      <c r="Q214" s="1" t="b">
        <v>1</v>
      </c>
      <c r="R214" s="1">
        <v>0.376</v>
      </c>
      <c r="S214" s="1" t="s">
        <v>267</v>
      </c>
      <c r="T214" s="1" t="b">
        <v>1</v>
      </c>
      <c r="U214" s="1">
        <v>0.289</v>
      </c>
      <c r="V214" s="1" t="s">
        <v>267</v>
      </c>
      <c r="W214" s="1" t="b">
        <v>1</v>
      </c>
      <c r="X214" s="1">
        <v>0.373</v>
      </c>
      <c r="Y214" s="1" t="b">
        <v>1</v>
      </c>
      <c r="Z214" s="16"/>
      <c r="AA214" s="18" t="b">
        <f t="shared" si="1"/>
        <v>0</v>
      </c>
      <c r="AB214" s="18" t="b">
        <f t="shared" si="2"/>
        <v>0</v>
      </c>
      <c r="AC214" s="18" t="b">
        <f t="shared" si="3"/>
        <v>0</v>
      </c>
      <c r="AD214" s="18" t="str">
        <f t="shared" si="4"/>
        <v>PASS</v>
      </c>
      <c r="AE214" s="18" t="str">
        <f t="shared" si="5"/>
        <v>PASS</v>
      </c>
      <c r="AF214" s="18" t="str">
        <f t="shared" si="6"/>
        <v>PASS</v>
      </c>
      <c r="AG214" s="18" t="str">
        <f t="shared" si="7"/>
        <v>Not complex</v>
      </c>
      <c r="AH214" s="16"/>
    </row>
    <row r="215">
      <c r="A215" s="1" t="s">
        <v>33</v>
      </c>
      <c r="B215" s="1" t="s">
        <v>295</v>
      </c>
      <c r="C215" s="1">
        <v>3.704898E7</v>
      </c>
      <c r="D215" s="1" t="s">
        <v>36</v>
      </c>
      <c r="E215" s="1" t="s">
        <v>35</v>
      </c>
      <c r="F215" s="1" t="s">
        <v>432</v>
      </c>
      <c r="G215" s="1" t="s">
        <v>433</v>
      </c>
      <c r="H215" s="1" t="s">
        <v>973</v>
      </c>
      <c r="I215" s="1" t="s">
        <v>974</v>
      </c>
      <c r="J215" s="1" t="s">
        <v>40</v>
      </c>
      <c r="K215" s="1">
        <v>3.704898E7</v>
      </c>
      <c r="L215" s="1">
        <v>3.704898E7</v>
      </c>
      <c r="M215" s="1" t="s">
        <v>36</v>
      </c>
      <c r="N215" s="1" t="s">
        <v>35</v>
      </c>
      <c r="O215" s="1" t="s">
        <v>975</v>
      </c>
      <c r="P215" s="1" t="s">
        <v>976</v>
      </c>
      <c r="Q215" s="1" t="b">
        <v>1</v>
      </c>
      <c r="R215" s="1">
        <v>0.735</v>
      </c>
      <c r="S215" s="1" t="s">
        <v>976</v>
      </c>
      <c r="T215" s="1" t="b">
        <v>1</v>
      </c>
      <c r="U215" s="1">
        <v>1.241</v>
      </c>
      <c r="V215" s="1" t="s">
        <v>976</v>
      </c>
      <c r="W215" s="1" t="b">
        <v>1</v>
      </c>
      <c r="X215" s="1">
        <v>0.214</v>
      </c>
      <c r="Y215" s="1" t="b">
        <v>1</v>
      </c>
      <c r="Z215" s="16"/>
      <c r="AA215" s="18" t="b">
        <f t="shared" si="1"/>
        <v>0</v>
      </c>
      <c r="AB215" s="18" t="b">
        <f t="shared" si="2"/>
        <v>0</v>
      </c>
      <c r="AC215" s="18" t="b">
        <f t="shared" si="3"/>
        <v>0</v>
      </c>
      <c r="AD215" s="18" t="str">
        <f t="shared" si="4"/>
        <v>PASS</v>
      </c>
      <c r="AE215" s="18" t="str">
        <f t="shared" si="5"/>
        <v>PASS</v>
      </c>
      <c r="AF215" s="18" t="str">
        <f t="shared" si="6"/>
        <v>PASS</v>
      </c>
      <c r="AG215" s="18" t="str">
        <f t="shared" si="7"/>
        <v>Not complex</v>
      </c>
      <c r="AH215" s="16"/>
    </row>
    <row r="216">
      <c r="A216" s="1" t="s">
        <v>88</v>
      </c>
      <c r="B216" s="1" t="s">
        <v>104</v>
      </c>
      <c r="C216" s="1">
        <v>5.7749247E7</v>
      </c>
      <c r="D216" s="1" t="s">
        <v>59</v>
      </c>
      <c r="E216" s="1" t="s">
        <v>90</v>
      </c>
      <c r="F216" s="1" t="s">
        <v>977</v>
      </c>
      <c r="G216" s="1" t="s">
        <v>978</v>
      </c>
      <c r="H216" s="1" t="s">
        <v>979</v>
      </c>
      <c r="I216" s="1" t="s">
        <v>980</v>
      </c>
      <c r="J216" s="1" t="s">
        <v>40</v>
      </c>
      <c r="K216" s="1">
        <v>5.7749247E7</v>
      </c>
      <c r="L216" s="1">
        <v>5.7749248E7</v>
      </c>
      <c r="M216" s="1" t="s">
        <v>94</v>
      </c>
      <c r="N216" s="1" t="s">
        <v>35</v>
      </c>
      <c r="O216" s="1" t="s">
        <v>981</v>
      </c>
      <c r="Q216" s="1" t="b">
        <v>0</v>
      </c>
      <c r="R216" s="1">
        <v>0.312</v>
      </c>
      <c r="T216" s="1" t="b">
        <v>0</v>
      </c>
      <c r="U216" s="1">
        <v>0.336</v>
      </c>
      <c r="W216" s="1" t="b">
        <v>0</v>
      </c>
      <c r="X216" s="1">
        <v>0.139</v>
      </c>
      <c r="Y216" s="1" t="b">
        <v>1</v>
      </c>
      <c r="Z216" s="16"/>
      <c r="AA216" s="18" t="b">
        <f t="shared" si="1"/>
        <v>0</v>
      </c>
      <c r="AB216" s="18" t="b">
        <f t="shared" si="2"/>
        <v>0</v>
      </c>
      <c r="AC216" s="18" t="b">
        <f t="shared" si="3"/>
        <v>0</v>
      </c>
      <c r="AD216" s="18" t="str">
        <f t="shared" si="4"/>
        <v/>
      </c>
      <c r="AE216" s="18" t="str">
        <f t="shared" si="5"/>
        <v/>
      </c>
      <c r="AF216" s="18" t="str">
        <f t="shared" si="6"/>
        <v/>
      </c>
      <c r="AG216" s="18" t="str">
        <f t="shared" si="7"/>
        <v>Not complex</v>
      </c>
      <c r="AH216" s="16"/>
    </row>
    <row r="217">
      <c r="A217" s="37" t="s">
        <v>88</v>
      </c>
      <c r="B217" s="37" t="s">
        <v>197</v>
      </c>
      <c r="C217" s="37">
        <v>2.677503E7</v>
      </c>
      <c r="D217" s="37" t="s">
        <v>982</v>
      </c>
      <c r="E217" s="37" t="s">
        <v>983</v>
      </c>
      <c r="F217" s="37" t="s">
        <v>289</v>
      </c>
      <c r="G217" s="37" t="s">
        <v>290</v>
      </c>
      <c r="H217" s="37" t="s">
        <v>984</v>
      </c>
      <c r="I217" s="37" t="s">
        <v>985</v>
      </c>
      <c r="J217" s="1" t="s">
        <v>40</v>
      </c>
      <c r="K217" s="37">
        <v>2.677503E7</v>
      </c>
      <c r="L217" s="37">
        <v>2.6775031E7</v>
      </c>
      <c r="M217" s="37" t="s">
        <v>982</v>
      </c>
      <c r="N217" s="37" t="s">
        <v>983</v>
      </c>
      <c r="O217" s="37" t="s">
        <v>986</v>
      </c>
      <c r="P217" s="38"/>
      <c r="Q217" s="1" t="b">
        <v>0</v>
      </c>
      <c r="R217" s="37">
        <v>0.336</v>
      </c>
      <c r="S217" s="37" t="s">
        <v>294</v>
      </c>
      <c r="T217" s="1" t="b">
        <v>1</v>
      </c>
      <c r="U217" s="37">
        <v>0.25</v>
      </c>
      <c r="V217" s="37" t="s">
        <v>294</v>
      </c>
      <c r="W217" s="1" t="b">
        <v>1</v>
      </c>
      <c r="X217" s="37">
        <v>0.144</v>
      </c>
      <c r="Y217" s="37" t="b">
        <v>1</v>
      </c>
      <c r="Z217" s="16"/>
      <c r="AA217" s="18" t="b">
        <f t="shared" si="1"/>
        <v>1</v>
      </c>
      <c r="AB217" s="18" t="b">
        <f t="shared" si="2"/>
        <v>1</v>
      </c>
      <c r="AC217" s="18" t="b">
        <f t="shared" si="3"/>
        <v>0</v>
      </c>
      <c r="AD217" s="18" t="str">
        <f t="shared" si="4"/>
        <v/>
      </c>
      <c r="AE217" s="18" t="str">
        <f t="shared" si="5"/>
        <v>PASS</v>
      </c>
      <c r="AF217" s="18" t="str">
        <f t="shared" si="6"/>
        <v>PASS</v>
      </c>
      <c r="AG217" s="18" t="b">
        <f t="shared" si="7"/>
        <v>0</v>
      </c>
      <c r="AH217" s="16"/>
    </row>
    <row r="218">
      <c r="A218" s="1" t="s">
        <v>33</v>
      </c>
      <c r="B218" s="1" t="s">
        <v>197</v>
      </c>
      <c r="C218" s="1">
        <v>2.6779351E7</v>
      </c>
      <c r="D218" s="1" t="s">
        <v>36</v>
      </c>
      <c r="E218" s="1" t="s">
        <v>35</v>
      </c>
      <c r="F218" s="1" t="s">
        <v>289</v>
      </c>
      <c r="G218" s="1" t="s">
        <v>290</v>
      </c>
      <c r="H218" s="1" t="s">
        <v>987</v>
      </c>
      <c r="I218" s="1" t="s">
        <v>988</v>
      </c>
      <c r="J218" s="1" t="s">
        <v>40</v>
      </c>
      <c r="K218" s="1">
        <v>2.6779351E7</v>
      </c>
      <c r="L218" s="1">
        <v>2.6779351E7</v>
      </c>
      <c r="M218" s="1" t="s">
        <v>36</v>
      </c>
      <c r="N218" s="1" t="s">
        <v>35</v>
      </c>
      <c r="O218" s="1" t="s">
        <v>989</v>
      </c>
      <c r="Q218" s="1" t="b">
        <v>0</v>
      </c>
      <c r="R218" s="1">
        <v>0.218</v>
      </c>
      <c r="T218" s="1" t="b">
        <v>0</v>
      </c>
      <c r="U218" s="1">
        <v>0.563</v>
      </c>
      <c r="W218" s="1" t="b">
        <v>0</v>
      </c>
      <c r="X218" s="1">
        <v>0.156</v>
      </c>
      <c r="Y218" s="1" t="b">
        <v>1</v>
      </c>
      <c r="Z218" s="16"/>
      <c r="AA218" s="18" t="b">
        <f t="shared" si="1"/>
        <v>0</v>
      </c>
      <c r="AB218" s="18" t="b">
        <f t="shared" si="2"/>
        <v>0</v>
      </c>
      <c r="AC218" s="18" t="b">
        <f t="shared" si="3"/>
        <v>0</v>
      </c>
      <c r="AD218" s="18" t="str">
        <f t="shared" si="4"/>
        <v/>
      </c>
      <c r="AE218" s="18" t="str">
        <f t="shared" si="5"/>
        <v/>
      </c>
      <c r="AF218" s="18" t="str">
        <f t="shared" si="6"/>
        <v/>
      </c>
      <c r="AG218" s="18" t="str">
        <f t="shared" si="7"/>
        <v>Not complex</v>
      </c>
      <c r="AH218" s="16"/>
    </row>
    <row r="219">
      <c r="A219" s="1" t="s">
        <v>33</v>
      </c>
      <c r="B219" s="1" t="s">
        <v>204</v>
      </c>
      <c r="C219" s="1">
        <v>4.748086E7</v>
      </c>
      <c r="D219" s="1" t="s">
        <v>50</v>
      </c>
      <c r="E219" s="1" t="s">
        <v>35</v>
      </c>
      <c r="F219" s="1" t="s">
        <v>356</v>
      </c>
      <c r="G219" s="1" t="s">
        <v>357</v>
      </c>
      <c r="H219" s="1" t="s">
        <v>990</v>
      </c>
      <c r="I219" s="1" t="s">
        <v>991</v>
      </c>
      <c r="J219" s="1" t="s">
        <v>40</v>
      </c>
      <c r="K219" s="1">
        <v>4.748086E7</v>
      </c>
      <c r="L219" s="1">
        <v>4.748086E7</v>
      </c>
      <c r="M219" s="1" t="s">
        <v>50</v>
      </c>
      <c r="N219" s="1" t="s">
        <v>35</v>
      </c>
      <c r="O219" s="1" t="s">
        <v>992</v>
      </c>
      <c r="Q219" s="1" t="b">
        <v>0</v>
      </c>
      <c r="R219" s="1">
        <v>0.261</v>
      </c>
      <c r="T219" s="1" t="b">
        <v>0</v>
      </c>
      <c r="U219" s="1">
        <v>0.465</v>
      </c>
      <c r="W219" s="1" t="b">
        <v>0</v>
      </c>
      <c r="X219" s="1">
        <v>0.146</v>
      </c>
      <c r="Y219" s="1" t="b">
        <v>1</v>
      </c>
      <c r="Z219" s="16"/>
      <c r="AA219" s="18" t="b">
        <f t="shared" si="1"/>
        <v>0</v>
      </c>
      <c r="AB219" s="18" t="b">
        <f t="shared" si="2"/>
        <v>0</v>
      </c>
      <c r="AC219" s="18" t="b">
        <f t="shared" si="3"/>
        <v>0</v>
      </c>
      <c r="AD219" s="18" t="str">
        <f t="shared" si="4"/>
        <v/>
      </c>
      <c r="AE219" s="18" t="str">
        <f t="shared" si="5"/>
        <v/>
      </c>
      <c r="AF219" s="18" t="str">
        <f t="shared" si="6"/>
        <v/>
      </c>
      <c r="AG219" s="18" t="str">
        <f t="shared" si="7"/>
        <v>Not complex</v>
      </c>
      <c r="AH219" s="16"/>
    </row>
    <row r="220">
      <c r="A220" s="1" t="s">
        <v>33</v>
      </c>
      <c r="B220" s="1" t="s">
        <v>204</v>
      </c>
      <c r="C220" s="1">
        <v>1.97400802E8</v>
      </c>
      <c r="D220" s="1" t="s">
        <v>993</v>
      </c>
      <c r="E220" s="1" t="s">
        <v>994</v>
      </c>
      <c r="F220" s="1" t="s">
        <v>576</v>
      </c>
      <c r="G220" s="1" t="s">
        <v>577</v>
      </c>
      <c r="H220" s="1" t="s">
        <v>995</v>
      </c>
      <c r="I220" s="1" t="s">
        <v>996</v>
      </c>
      <c r="J220" s="1" t="s">
        <v>40</v>
      </c>
      <c r="K220" s="1">
        <v>1.97400802E8</v>
      </c>
      <c r="L220" s="1">
        <v>1.97400805E8</v>
      </c>
      <c r="M220" s="1" t="s">
        <v>993</v>
      </c>
      <c r="N220" s="1" t="s">
        <v>994</v>
      </c>
      <c r="O220" s="1" t="s">
        <v>997</v>
      </c>
      <c r="Q220" s="1" t="b">
        <v>0</v>
      </c>
      <c r="R220" s="1">
        <v>0.366</v>
      </c>
      <c r="T220" s="1" t="b">
        <v>0</v>
      </c>
      <c r="U220" s="1">
        <v>0.275</v>
      </c>
      <c r="W220" s="1" t="b">
        <v>0</v>
      </c>
      <c r="X220" s="1">
        <v>0.151</v>
      </c>
      <c r="Y220" s="1" t="b">
        <v>1</v>
      </c>
      <c r="Z220" s="16"/>
      <c r="AA220" s="18" t="b">
        <f t="shared" si="1"/>
        <v>0</v>
      </c>
      <c r="AB220" s="18" t="b">
        <f t="shared" si="2"/>
        <v>0</v>
      </c>
      <c r="AC220" s="18" t="b">
        <f t="shared" si="3"/>
        <v>0</v>
      </c>
      <c r="AD220" s="18" t="str">
        <f t="shared" si="4"/>
        <v/>
      </c>
      <c r="AE220" s="18" t="str">
        <f t="shared" si="5"/>
        <v/>
      </c>
      <c r="AF220" s="18" t="str">
        <f t="shared" si="6"/>
        <v/>
      </c>
      <c r="AG220" s="18" t="b">
        <f t="shared" si="7"/>
        <v>0</v>
      </c>
      <c r="AH220" s="16"/>
    </row>
    <row r="221">
      <c r="A221" s="1" t="s">
        <v>88</v>
      </c>
      <c r="B221" s="1" t="s">
        <v>175</v>
      </c>
      <c r="C221" s="1">
        <v>1.17383475E8</v>
      </c>
      <c r="D221" s="1" t="s">
        <v>998</v>
      </c>
      <c r="E221" s="1" t="s">
        <v>50</v>
      </c>
      <c r="F221" s="1" t="s">
        <v>325</v>
      </c>
      <c r="G221" s="1" t="s">
        <v>326</v>
      </c>
      <c r="H221" s="1" t="s">
        <v>999</v>
      </c>
      <c r="I221" s="1" t="s">
        <v>1000</v>
      </c>
      <c r="J221" s="1" t="s">
        <v>40</v>
      </c>
      <c r="K221" s="1">
        <v>1.17383476E8</v>
      </c>
      <c r="L221" s="1">
        <v>1.17383479E8</v>
      </c>
      <c r="M221" s="1" t="s">
        <v>1001</v>
      </c>
      <c r="N221" s="1" t="s">
        <v>94</v>
      </c>
      <c r="O221" s="1" t="s">
        <v>1002</v>
      </c>
      <c r="Q221" s="1" t="b">
        <v>0</v>
      </c>
      <c r="R221" s="1">
        <v>0.156</v>
      </c>
      <c r="T221" s="1" t="b">
        <v>0</v>
      </c>
      <c r="U221" s="1">
        <v>0.902</v>
      </c>
      <c r="W221" s="1" t="b">
        <v>0</v>
      </c>
      <c r="X221" s="1">
        <v>0.156</v>
      </c>
      <c r="Y221" s="1" t="b">
        <v>1</v>
      </c>
      <c r="Z221" s="16"/>
      <c r="AA221" s="18" t="b">
        <f t="shared" si="1"/>
        <v>0</v>
      </c>
      <c r="AB221" s="18" t="b">
        <f t="shared" si="2"/>
        <v>0</v>
      </c>
      <c r="AC221" s="18" t="b">
        <f t="shared" si="3"/>
        <v>0</v>
      </c>
      <c r="AD221" s="18" t="str">
        <f t="shared" si="4"/>
        <v/>
      </c>
      <c r="AE221" s="18" t="str">
        <f t="shared" si="5"/>
        <v/>
      </c>
      <c r="AF221" s="18" t="str">
        <f t="shared" si="6"/>
        <v/>
      </c>
      <c r="AG221" s="18" t="b">
        <f t="shared" si="7"/>
        <v>0</v>
      </c>
      <c r="AH221" s="16"/>
    </row>
    <row r="222">
      <c r="A222" s="1" t="s">
        <v>88</v>
      </c>
      <c r="B222" s="1" t="s">
        <v>104</v>
      </c>
      <c r="C222" s="1">
        <v>4.9032811E7</v>
      </c>
      <c r="D222" s="1" t="s">
        <v>1003</v>
      </c>
      <c r="E222" s="1" t="s">
        <v>59</v>
      </c>
      <c r="F222" s="1" t="s">
        <v>380</v>
      </c>
      <c r="G222" s="1" t="s">
        <v>381</v>
      </c>
      <c r="H222" s="1" t="s">
        <v>1004</v>
      </c>
      <c r="I222" s="1" t="s">
        <v>1005</v>
      </c>
      <c r="J222" s="1" t="s">
        <v>40</v>
      </c>
      <c r="K222" s="1">
        <v>4.9032812E7</v>
      </c>
      <c r="L222" s="1">
        <v>4.9032841E7</v>
      </c>
      <c r="M222" s="1" t="s">
        <v>1006</v>
      </c>
      <c r="N222" s="1" t="s">
        <v>94</v>
      </c>
      <c r="O222" s="1" t="s">
        <v>1007</v>
      </c>
      <c r="Q222" s="1" t="b">
        <v>0</v>
      </c>
      <c r="R222" s="1">
        <v>0.162</v>
      </c>
      <c r="T222" s="1" t="b">
        <v>0</v>
      </c>
      <c r="U222" s="1">
        <v>0.219</v>
      </c>
      <c r="W222" s="1" t="b">
        <v>0</v>
      </c>
      <c r="X222" s="1">
        <v>0.154</v>
      </c>
      <c r="Y222" s="1" t="b">
        <v>1</v>
      </c>
      <c r="Z222" s="16"/>
      <c r="AA222" s="18" t="b">
        <f t="shared" si="1"/>
        <v>0</v>
      </c>
      <c r="AB222" s="18" t="b">
        <f t="shared" si="2"/>
        <v>0</v>
      </c>
      <c r="AC222" s="18" t="b">
        <f t="shared" si="3"/>
        <v>0</v>
      </c>
      <c r="AD222" s="18" t="str">
        <f t="shared" si="4"/>
        <v/>
      </c>
      <c r="AE222" s="18" t="str">
        <f t="shared" si="5"/>
        <v/>
      </c>
      <c r="AF222" s="18" t="str">
        <f t="shared" si="6"/>
        <v/>
      </c>
      <c r="AG222" s="18" t="b">
        <f t="shared" si="7"/>
        <v>0</v>
      </c>
      <c r="AH222" s="16"/>
    </row>
    <row r="223">
      <c r="A223" s="1" t="s">
        <v>33</v>
      </c>
      <c r="B223" s="1" t="s">
        <v>89</v>
      </c>
      <c r="C223" s="1">
        <v>2.3629276E7</v>
      </c>
      <c r="D223" s="1" t="s">
        <v>50</v>
      </c>
      <c r="E223" s="1" t="s">
        <v>36</v>
      </c>
      <c r="F223" s="1" t="s">
        <v>825</v>
      </c>
      <c r="G223" s="1" t="s">
        <v>826</v>
      </c>
      <c r="H223" s="1" t="s">
        <v>1008</v>
      </c>
      <c r="I223" s="1" t="s">
        <v>1008</v>
      </c>
      <c r="J223" s="1" t="s">
        <v>40</v>
      </c>
      <c r="K223" s="1">
        <v>2.3629276E7</v>
      </c>
      <c r="L223" s="1">
        <v>2.3629276E7</v>
      </c>
      <c r="M223" s="1" t="s">
        <v>50</v>
      </c>
      <c r="N223" s="1" t="s">
        <v>36</v>
      </c>
      <c r="O223" s="1" t="s">
        <v>1009</v>
      </c>
      <c r="P223" s="1" t="s">
        <v>1010</v>
      </c>
      <c r="Q223" s="1" t="b">
        <v>1</v>
      </c>
      <c r="R223" s="1">
        <v>0.301</v>
      </c>
      <c r="T223" s="1" t="b">
        <v>0</v>
      </c>
      <c r="U223" s="1">
        <v>0.353</v>
      </c>
      <c r="V223" s="1" t="s">
        <v>1010</v>
      </c>
      <c r="W223" s="1" t="b">
        <v>1</v>
      </c>
      <c r="X223" s="1">
        <v>0.167</v>
      </c>
      <c r="Y223" s="1" t="b">
        <v>1</v>
      </c>
      <c r="Z223" s="16"/>
      <c r="AA223" s="18" t="b">
        <f t="shared" si="1"/>
        <v>1</v>
      </c>
      <c r="AB223" s="18" t="b">
        <f t="shared" si="2"/>
        <v>0</v>
      </c>
      <c r="AC223" s="18" t="b">
        <f t="shared" si="3"/>
        <v>1</v>
      </c>
      <c r="AD223" s="18" t="str">
        <f t="shared" si="4"/>
        <v>PASS</v>
      </c>
      <c r="AE223" s="18" t="str">
        <f t="shared" si="5"/>
        <v/>
      </c>
      <c r="AF223" s="18" t="str">
        <f t="shared" si="6"/>
        <v>PASS</v>
      </c>
      <c r="AG223" s="18" t="str">
        <f t="shared" si="7"/>
        <v>Not complex</v>
      </c>
      <c r="AH223" s="16"/>
    </row>
    <row r="224">
      <c r="A224" s="1" t="s">
        <v>33</v>
      </c>
      <c r="B224" s="1" t="s">
        <v>119</v>
      </c>
      <c r="C224" s="1">
        <v>7675993.0</v>
      </c>
      <c r="D224" s="1" t="s">
        <v>50</v>
      </c>
      <c r="E224" s="1" t="s">
        <v>36</v>
      </c>
      <c r="F224" s="1" t="s">
        <v>121</v>
      </c>
      <c r="G224" s="1" t="s">
        <v>122</v>
      </c>
      <c r="H224" s="1" t="s">
        <v>1011</v>
      </c>
      <c r="I224" s="1" t="s">
        <v>1011</v>
      </c>
      <c r="J224" s="1" t="s">
        <v>40</v>
      </c>
      <c r="K224" s="1">
        <v>7675993.0</v>
      </c>
      <c r="L224" s="1">
        <v>7675993.0</v>
      </c>
      <c r="M224" s="1" t="s">
        <v>50</v>
      </c>
      <c r="N224" s="1" t="s">
        <v>36</v>
      </c>
      <c r="O224" s="1" t="s">
        <v>1012</v>
      </c>
      <c r="P224" s="1" t="s">
        <v>127</v>
      </c>
      <c r="Q224" s="1" t="b">
        <v>1</v>
      </c>
      <c r="R224" s="1">
        <v>0.176</v>
      </c>
      <c r="T224" s="1" t="b">
        <v>0</v>
      </c>
      <c r="U224" s="1">
        <v>0.401</v>
      </c>
      <c r="V224" s="1" t="s">
        <v>127</v>
      </c>
      <c r="W224" s="1" t="b">
        <v>1</v>
      </c>
      <c r="X224" s="1">
        <v>0.231</v>
      </c>
      <c r="Y224" s="1" t="b">
        <v>1</v>
      </c>
      <c r="Z224" s="16"/>
      <c r="AA224" s="18" t="b">
        <f t="shared" si="1"/>
        <v>1</v>
      </c>
      <c r="AB224" s="18" t="b">
        <f t="shared" si="2"/>
        <v>0</v>
      </c>
      <c r="AC224" s="18" t="b">
        <f t="shared" si="3"/>
        <v>1</v>
      </c>
      <c r="AD224" s="18" t="str">
        <f t="shared" si="4"/>
        <v>PASS</v>
      </c>
      <c r="AE224" s="18" t="str">
        <f t="shared" si="5"/>
        <v/>
      </c>
      <c r="AF224" s="18" t="str">
        <f t="shared" si="6"/>
        <v>PASS</v>
      </c>
      <c r="AG224" s="18" t="str">
        <f t="shared" si="7"/>
        <v>Not complex</v>
      </c>
      <c r="AH224" s="16"/>
    </row>
    <row r="225">
      <c r="A225" s="1" t="s">
        <v>33</v>
      </c>
      <c r="B225" s="1" t="s">
        <v>484</v>
      </c>
      <c r="C225" s="1">
        <v>4.1141072E7</v>
      </c>
      <c r="D225" s="1" t="s">
        <v>35</v>
      </c>
      <c r="E225" s="1" t="s">
        <v>59</v>
      </c>
      <c r="F225" s="1" t="s">
        <v>485</v>
      </c>
      <c r="G225" s="1" t="s">
        <v>486</v>
      </c>
      <c r="H225" s="1" t="s">
        <v>1013</v>
      </c>
      <c r="I225" s="1" t="s">
        <v>1014</v>
      </c>
      <c r="J225" s="1" t="s">
        <v>40</v>
      </c>
      <c r="K225" s="1">
        <v>4.1141072E7</v>
      </c>
      <c r="L225" s="1">
        <v>4.1141072E7</v>
      </c>
      <c r="M225" s="1" t="s">
        <v>35</v>
      </c>
      <c r="N225" s="1" t="s">
        <v>59</v>
      </c>
      <c r="O225" s="1" t="s">
        <v>1015</v>
      </c>
      <c r="P225" s="1" t="s">
        <v>1016</v>
      </c>
      <c r="Q225" s="1" t="b">
        <v>1</v>
      </c>
      <c r="R225" s="1">
        <v>0.305</v>
      </c>
      <c r="S225" s="1" t="s">
        <v>1016</v>
      </c>
      <c r="T225" s="1" t="b">
        <v>1</v>
      </c>
      <c r="U225" s="1">
        <v>0.251</v>
      </c>
      <c r="V225" s="1" t="s">
        <v>1016</v>
      </c>
      <c r="W225" s="1" t="b">
        <v>1</v>
      </c>
      <c r="X225" s="1">
        <v>0.142</v>
      </c>
      <c r="Y225" s="1" t="b">
        <v>1</v>
      </c>
      <c r="Z225" s="16"/>
      <c r="AA225" s="18" t="b">
        <f t="shared" si="1"/>
        <v>0</v>
      </c>
      <c r="AB225" s="18" t="b">
        <f t="shared" si="2"/>
        <v>0</v>
      </c>
      <c r="AC225" s="18" t="b">
        <f t="shared" si="3"/>
        <v>0</v>
      </c>
      <c r="AD225" s="18" t="str">
        <f t="shared" si="4"/>
        <v>PASS</v>
      </c>
      <c r="AE225" s="18" t="str">
        <f t="shared" si="5"/>
        <v>PASS</v>
      </c>
      <c r="AF225" s="18" t="str">
        <f t="shared" si="6"/>
        <v>PASS</v>
      </c>
      <c r="AG225" s="18" t="str">
        <f t="shared" si="7"/>
        <v>Not complex</v>
      </c>
      <c r="AH225" s="16"/>
    </row>
    <row r="226">
      <c r="A226" s="1" t="s">
        <v>33</v>
      </c>
      <c r="B226" s="1" t="s">
        <v>58</v>
      </c>
      <c r="C226" s="1">
        <v>6.7717609E7</v>
      </c>
      <c r="D226" s="1" t="s">
        <v>50</v>
      </c>
      <c r="E226" s="1" t="s">
        <v>36</v>
      </c>
      <c r="F226" s="1" t="s">
        <v>496</v>
      </c>
      <c r="G226" s="1" t="s">
        <v>497</v>
      </c>
      <c r="H226" s="1" t="s">
        <v>1017</v>
      </c>
      <c r="I226" s="1" t="s">
        <v>1018</v>
      </c>
      <c r="J226" s="1" t="s">
        <v>40</v>
      </c>
      <c r="K226" s="1">
        <v>6.7717609E7</v>
      </c>
      <c r="L226" s="1">
        <v>6.7717609E7</v>
      </c>
      <c r="M226" s="1" t="s">
        <v>50</v>
      </c>
      <c r="N226" s="1" t="s">
        <v>36</v>
      </c>
      <c r="O226" s="1" t="s">
        <v>1019</v>
      </c>
      <c r="Q226" s="1" t="b">
        <v>0</v>
      </c>
      <c r="R226" s="1">
        <v>0.173</v>
      </c>
      <c r="T226" s="1" t="b">
        <v>0</v>
      </c>
      <c r="U226" s="1">
        <v>0.248</v>
      </c>
      <c r="W226" s="1" t="b">
        <v>0</v>
      </c>
      <c r="X226" s="1">
        <v>0.138</v>
      </c>
      <c r="Y226" s="1" t="b">
        <v>1</v>
      </c>
      <c r="Z226" s="16"/>
      <c r="AA226" s="18" t="b">
        <f t="shared" si="1"/>
        <v>0</v>
      </c>
      <c r="AB226" s="18" t="b">
        <f t="shared" si="2"/>
        <v>0</v>
      </c>
      <c r="AC226" s="18" t="b">
        <f t="shared" si="3"/>
        <v>0</v>
      </c>
      <c r="AD226" s="18" t="str">
        <f t="shared" si="4"/>
        <v/>
      </c>
      <c r="AE226" s="18" t="str">
        <f t="shared" si="5"/>
        <v/>
      </c>
      <c r="AF226" s="18" t="str">
        <f t="shared" si="6"/>
        <v/>
      </c>
      <c r="AG226" s="18" t="str">
        <f t="shared" si="7"/>
        <v>Not complex</v>
      </c>
      <c r="AH226" s="16"/>
    </row>
    <row r="227">
      <c r="A227" s="1" t="s">
        <v>33</v>
      </c>
      <c r="B227" s="1" t="s">
        <v>147</v>
      </c>
      <c r="C227" s="1">
        <v>5.4285925E7</v>
      </c>
      <c r="D227" s="1" t="s">
        <v>35</v>
      </c>
      <c r="E227" s="1" t="s">
        <v>59</v>
      </c>
      <c r="F227" s="1" t="s">
        <v>170</v>
      </c>
      <c r="G227" s="1" t="s">
        <v>171</v>
      </c>
      <c r="H227" s="1" t="s">
        <v>1020</v>
      </c>
      <c r="I227" s="1" t="s">
        <v>1021</v>
      </c>
      <c r="J227" s="1" t="s">
        <v>40</v>
      </c>
      <c r="K227" s="1">
        <v>5.4285925E7</v>
      </c>
      <c r="L227" s="1">
        <v>5.4285925E7</v>
      </c>
      <c r="M227" s="1" t="s">
        <v>35</v>
      </c>
      <c r="N227" s="1" t="s">
        <v>59</v>
      </c>
      <c r="O227" s="1" t="s">
        <v>1022</v>
      </c>
      <c r="P227" s="1" t="s">
        <v>1023</v>
      </c>
      <c r="Q227" s="1" t="b">
        <v>1</v>
      </c>
      <c r="R227" s="1">
        <v>0.21</v>
      </c>
      <c r="S227" s="1" t="s">
        <v>1023</v>
      </c>
      <c r="T227" s="1" t="b">
        <v>1</v>
      </c>
      <c r="U227" s="1">
        <v>0.282</v>
      </c>
      <c r="V227" s="1" t="s">
        <v>1023</v>
      </c>
      <c r="W227" s="1" t="b">
        <v>1</v>
      </c>
      <c r="X227" s="1">
        <v>0.139</v>
      </c>
      <c r="Y227" s="1" t="b">
        <v>1</v>
      </c>
      <c r="Z227" s="16"/>
      <c r="AA227" s="18" t="b">
        <f t="shared" si="1"/>
        <v>0</v>
      </c>
      <c r="AB227" s="18" t="b">
        <f t="shared" si="2"/>
        <v>0</v>
      </c>
      <c r="AC227" s="18" t="b">
        <f t="shared" si="3"/>
        <v>0</v>
      </c>
      <c r="AD227" s="18" t="str">
        <f t="shared" si="4"/>
        <v>PASS</v>
      </c>
      <c r="AE227" s="18" t="str">
        <f t="shared" si="5"/>
        <v>PASS</v>
      </c>
      <c r="AF227" s="18" t="str">
        <f t="shared" si="6"/>
        <v>PASS</v>
      </c>
      <c r="AG227" s="18" t="str">
        <f t="shared" si="7"/>
        <v>Not complex</v>
      </c>
      <c r="AH227" s="16"/>
    </row>
    <row r="228">
      <c r="A228" s="1" t="s">
        <v>33</v>
      </c>
      <c r="B228" s="1" t="s">
        <v>239</v>
      </c>
      <c r="C228" s="1">
        <v>4.2290293E7</v>
      </c>
      <c r="D228" s="1" t="s">
        <v>50</v>
      </c>
      <c r="E228" s="1" t="s">
        <v>35</v>
      </c>
      <c r="F228" s="1" t="s">
        <v>397</v>
      </c>
      <c r="G228" s="1" t="s">
        <v>398</v>
      </c>
      <c r="H228" s="1" t="s">
        <v>1024</v>
      </c>
      <c r="I228" s="1" t="s">
        <v>1025</v>
      </c>
      <c r="J228" s="1" t="s">
        <v>40</v>
      </c>
      <c r="K228" s="1">
        <v>4.2290293E7</v>
      </c>
      <c r="L228" s="1">
        <v>4.2290293E7</v>
      </c>
      <c r="M228" s="1" t="s">
        <v>50</v>
      </c>
      <c r="N228" s="1" t="s">
        <v>35</v>
      </c>
      <c r="O228" s="1" t="s">
        <v>1026</v>
      </c>
      <c r="Q228" s="1" t="b">
        <v>0</v>
      </c>
      <c r="R228" s="1">
        <v>0.166</v>
      </c>
      <c r="T228" s="1" t="b">
        <v>0</v>
      </c>
      <c r="U228" s="1">
        <v>0.146</v>
      </c>
      <c r="W228" s="1" t="b">
        <v>0</v>
      </c>
      <c r="X228" s="1">
        <v>0.14</v>
      </c>
      <c r="Y228" s="1" t="b">
        <v>1</v>
      </c>
      <c r="Z228" s="16"/>
      <c r="AA228" s="18" t="b">
        <f t="shared" si="1"/>
        <v>0</v>
      </c>
      <c r="AB228" s="18" t="b">
        <f t="shared" si="2"/>
        <v>0</v>
      </c>
      <c r="AC228" s="18" t="b">
        <f t="shared" si="3"/>
        <v>0</v>
      </c>
      <c r="AD228" s="18" t="str">
        <f t="shared" si="4"/>
        <v/>
      </c>
      <c r="AE228" s="18" t="str">
        <f t="shared" si="5"/>
        <v/>
      </c>
      <c r="AF228" s="18" t="str">
        <f t="shared" si="6"/>
        <v/>
      </c>
      <c r="AG228" s="18" t="str">
        <f t="shared" si="7"/>
        <v>Not complex</v>
      </c>
      <c r="AH228" s="16"/>
    </row>
    <row r="229">
      <c r="A229" s="1" t="s">
        <v>33</v>
      </c>
      <c r="B229" s="1" t="s">
        <v>204</v>
      </c>
      <c r="C229" s="1">
        <v>2.929698E7</v>
      </c>
      <c r="D229" s="1" t="s">
        <v>50</v>
      </c>
      <c r="E229" s="1" t="s">
        <v>35</v>
      </c>
      <c r="F229" s="1" t="s">
        <v>1027</v>
      </c>
      <c r="G229" s="1" t="s">
        <v>1028</v>
      </c>
      <c r="H229" s="1" t="s">
        <v>1029</v>
      </c>
      <c r="I229" s="1" t="s">
        <v>1030</v>
      </c>
      <c r="J229" s="1" t="s">
        <v>40</v>
      </c>
      <c r="K229" s="1">
        <v>2.929698E7</v>
      </c>
      <c r="L229" s="1">
        <v>2.929698E7</v>
      </c>
      <c r="M229" s="1" t="s">
        <v>50</v>
      </c>
      <c r="N229" s="1" t="s">
        <v>35</v>
      </c>
      <c r="O229" s="1" t="s">
        <v>1031</v>
      </c>
      <c r="Q229" s="1" t="b">
        <v>0</v>
      </c>
      <c r="R229" s="1">
        <v>0.165</v>
      </c>
      <c r="T229" s="1" t="b">
        <v>0</v>
      </c>
      <c r="U229" s="1">
        <v>0.153</v>
      </c>
      <c r="W229" s="1" t="b">
        <v>0</v>
      </c>
      <c r="X229" s="1">
        <v>0.145</v>
      </c>
      <c r="Y229" s="1" t="b">
        <v>1</v>
      </c>
      <c r="Z229" s="16"/>
      <c r="AA229" s="18" t="b">
        <f t="shared" si="1"/>
        <v>0</v>
      </c>
      <c r="AB229" s="18" t="b">
        <f t="shared" si="2"/>
        <v>0</v>
      </c>
      <c r="AC229" s="18" t="b">
        <f t="shared" si="3"/>
        <v>0</v>
      </c>
      <c r="AD229" s="18" t="str">
        <f t="shared" si="4"/>
        <v/>
      </c>
      <c r="AE229" s="18" t="str">
        <f t="shared" si="5"/>
        <v/>
      </c>
      <c r="AF229" s="18" t="str">
        <f t="shared" si="6"/>
        <v/>
      </c>
      <c r="AG229" s="18" t="str">
        <f t="shared" si="7"/>
        <v>Not complex</v>
      </c>
      <c r="AH229" s="16"/>
    </row>
    <row r="230">
      <c r="A230" s="1" t="s">
        <v>33</v>
      </c>
      <c r="B230" s="1" t="s">
        <v>204</v>
      </c>
      <c r="C230" s="1">
        <v>5.8221973E7</v>
      </c>
      <c r="D230" s="1" t="s">
        <v>59</v>
      </c>
      <c r="E230" s="1" t="s">
        <v>50</v>
      </c>
      <c r="F230" s="1" t="s">
        <v>1032</v>
      </c>
      <c r="G230" s="1" t="s">
        <v>1033</v>
      </c>
      <c r="H230" s="1" t="s">
        <v>1034</v>
      </c>
      <c r="I230" s="1" t="s">
        <v>1035</v>
      </c>
      <c r="J230" s="1" t="s">
        <v>40</v>
      </c>
      <c r="K230" s="1">
        <v>5.8221973E7</v>
      </c>
      <c r="L230" s="1">
        <v>5.8221973E7</v>
      </c>
      <c r="M230" s="1" t="s">
        <v>59</v>
      </c>
      <c r="N230" s="1" t="s">
        <v>50</v>
      </c>
      <c r="O230" s="1" t="s">
        <v>1036</v>
      </c>
      <c r="Q230" s="1" t="b">
        <v>0</v>
      </c>
      <c r="R230" s="1">
        <v>0.162</v>
      </c>
      <c r="T230" s="1" t="b">
        <v>0</v>
      </c>
      <c r="U230" s="1">
        <v>0.18</v>
      </c>
      <c r="W230" s="1" t="b">
        <v>0</v>
      </c>
      <c r="X230" s="1">
        <v>0.145</v>
      </c>
      <c r="Y230" s="1" t="b">
        <v>1</v>
      </c>
      <c r="Z230" s="16"/>
      <c r="AA230" s="18" t="b">
        <f t="shared" si="1"/>
        <v>0</v>
      </c>
      <c r="AB230" s="18" t="b">
        <f t="shared" si="2"/>
        <v>0</v>
      </c>
      <c r="AC230" s="18" t="b">
        <f t="shared" si="3"/>
        <v>0</v>
      </c>
      <c r="AD230" s="18" t="str">
        <f t="shared" si="4"/>
        <v/>
      </c>
      <c r="AE230" s="18" t="str">
        <f t="shared" si="5"/>
        <v/>
      </c>
      <c r="AF230" s="18" t="str">
        <f t="shared" si="6"/>
        <v/>
      </c>
      <c r="AG230" s="18" t="str">
        <f t="shared" si="7"/>
        <v>Not complex</v>
      </c>
      <c r="AH230" s="16"/>
    </row>
    <row r="231">
      <c r="A231" s="1" t="s">
        <v>33</v>
      </c>
      <c r="B231" s="1" t="s">
        <v>204</v>
      </c>
      <c r="C231" s="1">
        <v>2.08248389E8</v>
      </c>
      <c r="D231" s="1" t="s">
        <v>35</v>
      </c>
      <c r="E231" s="1" t="s">
        <v>50</v>
      </c>
      <c r="F231" s="1" t="s">
        <v>368</v>
      </c>
      <c r="G231" s="1" t="s">
        <v>369</v>
      </c>
      <c r="H231" s="1" t="s">
        <v>1037</v>
      </c>
      <c r="I231" s="1" t="s">
        <v>1038</v>
      </c>
      <c r="J231" s="1" t="s">
        <v>40</v>
      </c>
      <c r="K231" s="1">
        <v>2.08248389E8</v>
      </c>
      <c r="L231" s="1">
        <v>2.08248389E8</v>
      </c>
      <c r="M231" s="1" t="s">
        <v>35</v>
      </c>
      <c r="N231" s="1" t="s">
        <v>50</v>
      </c>
      <c r="O231" s="1" t="s">
        <v>1039</v>
      </c>
      <c r="P231" s="1" t="s">
        <v>1040</v>
      </c>
      <c r="Q231" s="1" t="b">
        <v>1</v>
      </c>
      <c r="R231" s="1">
        <v>0.2</v>
      </c>
      <c r="S231" s="1" t="s">
        <v>1040</v>
      </c>
      <c r="T231" s="1" t="b">
        <v>1</v>
      </c>
      <c r="U231" s="1">
        <v>0.194</v>
      </c>
      <c r="V231" s="1" t="s">
        <v>1040</v>
      </c>
      <c r="W231" s="1" t="b">
        <v>1</v>
      </c>
      <c r="X231" s="1">
        <v>0.146</v>
      </c>
      <c r="Y231" s="1" t="b">
        <v>1</v>
      </c>
      <c r="Z231" s="16"/>
      <c r="AA231" s="18" t="b">
        <f t="shared" si="1"/>
        <v>0</v>
      </c>
      <c r="AB231" s="18" t="b">
        <f t="shared" si="2"/>
        <v>0</v>
      </c>
      <c r="AC231" s="18" t="b">
        <f t="shared" si="3"/>
        <v>0</v>
      </c>
      <c r="AD231" s="18" t="str">
        <f t="shared" si="4"/>
        <v>PASS</v>
      </c>
      <c r="AE231" s="18" t="str">
        <f t="shared" si="5"/>
        <v>PASS</v>
      </c>
      <c r="AF231" s="18" t="str">
        <f t="shared" si="6"/>
        <v>PASS</v>
      </c>
      <c r="AG231" s="18" t="str">
        <f t="shared" si="7"/>
        <v>Not complex</v>
      </c>
      <c r="AH231" s="16"/>
    </row>
    <row r="232">
      <c r="A232" s="1" t="s">
        <v>33</v>
      </c>
      <c r="B232" s="1" t="s">
        <v>34</v>
      </c>
      <c r="C232" s="1">
        <v>236534.0</v>
      </c>
      <c r="D232" s="1" t="s">
        <v>50</v>
      </c>
      <c r="E232" s="1" t="s">
        <v>59</v>
      </c>
      <c r="F232" s="1" t="s">
        <v>638</v>
      </c>
      <c r="G232" s="1" t="s">
        <v>639</v>
      </c>
      <c r="H232" s="1" t="s">
        <v>1041</v>
      </c>
      <c r="I232" s="1" t="s">
        <v>1042</v>
      </c>
      <c r="J232" s="1" t="s">
        <v>40</v>
      </c>
      <c r="K232" s="1">
        <v>236534.0</v>
      </c>
      <c r="L232" s="1">
        <v>236534.0</v>
      </c>
      <c r="M232" s="1" t="s">
        <v>50</v>
      </c>
      <c r="N232" s="1" t="s">
        <v>59</v>
      </c>
      <c r="O232" s="1" t="s">
        <v>1043</v>
      </c>
      <c r="Q232" s="1" t="b">
        <v>0</v>
      </c>
      <c r="R232" s="1">
        <v>0.168</v>
      </c>
      <c r="T232" s="1" t="b">
        <v>0</v>
      </c>
      <c r="U232" s="1">
        <v>0.249</v>
      </c>
      <c r="W232" s="1" t="b">
        <v>0</v>
      </c>
      <c r="X232" s="1">
        <v>0.147</v>
      </c>
      <c r="Y232" s="1" t="b">
        <v>1</v>
      </c>
      <c r="Z232" s="16"/>
      <c r="AA232" s="18" t="b">
        <f t="shared" si="1"/>
        <v>0</v>
      </c>
      <c r="AB232" s="18" t="b">
        <f t="shared" si="2"/>
        <v>0</v>
      </c>
      <c r="AC232" s="18" t="b">
        <f t="shared" si="3"/>
        <v>0</v>
      </c>
      <c r="AD232" s="18" t="str">
        <f t="shared" si="4"/>
        <v/>
      </c>
      <c r="AE232" s="18" t="str">
        <f t="shared" si="5"/>
        <v/>
      </c>
      <c r="AF232" s="18" t="str">
        <f t="shared" si="6"/>
        <v/>
      </c>
      <c r="AG232" s="18" t="str">
        <f t="shared" si="7"/>
        <v>Not complex</v>
      </c>
      <c r="AH232" s="16"/>
    </row>
    <row r="233">
      <c r="A233" s="1" t="s">
        <v>33</v>
      </c>
      <c r="B233" s="1" t="s">
        <v>34</v>
      </c>
      <c r="C233" s="1">
        <v>1.12775655E8</v>
      </c>
      <c r="D233" s="1" t="s">
        <v>36</v>
      </c>
      <c r="E233" s="1" t="s">
        <v>35</v>
      </c>
      <c r="F233" s="1" t="s">
        <v>437</v>
      </c>
      <c r="G233" s="1" t="s">
        <v>438</v>
      </c>
      <c r="H233" s="1" t="s">
        <v>1044</v>
      </c>
      <c r="I233" s="1" t="s">
        <v>1045</v>
      </c>
      <c r="J233" s="1" t="s">
        <v>40</v>
      </c>
      <c r="K233" s="1">
        <v>1.12775655E8</v>
      </c>
      <c r="L233" s="1">
        <v>1.12775655E8</v>
      </c>
      <c r="M233" s="1" t="s">
        <v>36</v>
      </c>
      <c r="N233" s="1" t="s">
        <v>35</v>
      </c>
      <c r="O233" s="1" t="s">
        <v>1046</v>
      </c>
      <c r="Q233" s="1" t="b">
        <v>0</v>
      </c>
      <c r="R233" s="1">
        <v>0.181</v>
      </c>
      <c r="T233" s="1" t="b">
        <v>0</v>
      </c>
      <c r="U233" s="1">
        <v>0.253</v>
      </c>
      <c r="W233" s="1" t="b">
        <v>0</v>
      </c>
      <c r="X233" s="1">
        <v>0.156</v>
      </c>
      <c r="Y233" s="1" t="b">
        <v>1</v>
      </c>
      <c r="Z233" s="16"/>
      <c r="AA233" s="18" t="b">
        <f t="shared" si="1"/>
        <v>0</v>
      </c>
      <c r="AB233" s="18" t="b">
        <f t="shared" si="2"/>
        <v>0</v>
      </c>
      <c r="AC233" s="18" t="b">
        <f t="shared" si="3"/>
        <v>0</v>
      </c>
      <c r="AD233" s="18" t="str">
        <f t="shared" si="4"/>
        <v/>
      </c>
      <c r="AE233" s="18" t="str">
        <f t="shared" si="5"/>
        <v/>
      </c>
      <c r="AF233" s="18" t="str">
        <f t="shared" si="6"/>
        <v/>
      </c>
      <c r="AG233" s="18" t="str">
        <f t="shared" si="7"/>
        <v>Not complex</v>
      </c>
      <c r="AH233" s="16"/>
    </row>
    <row r="234">
      <c r="A234" s="1" t="s">
        <v>33</v>
      </c>
      <c r="B234" s="1" t="s">
        <v>175</v>
      </c>
      <c r="C234" s="1">
        <v>1.17359849E8</v>
      </c>
      <c r="D234" s="1" t="s">
        <v>35</v>
      </c>
      <c r="E234" s="1" t="s">
        <v>36</v>
      </c>
      <c r="F234" s="1" t="s">
        <v>325</v>
      </c>
      <c r="G234" s="1" t="s">
        <v>326</v>
      </c>
      <c r="H234" s="1" t="s">
        <v>1047</v>
      </c>
      <c r="I234" s="1" t="s">
        <v>1048</v>
      </c>
      <c r="J234" s="1" t="s">
        <v>40</v>
      </c>
      <c r="K234" s="1">
        <v>1.17359849E8</v>
      </c>
      <c r="L234" s="1">
        <v>1.17359849E8</v>
      </c>
      <c r="M234" s="1" t="s">
        <v>35</v>
      </c>
      <c r="N234" s="1" t="s">
        <v>36</v>
      </c>
      <c r="O234" s="1" t="s">
        <v>1049</v>
      </c>
      <c r="Q234" s="1" t="b">
        <v>0</v>
      </c>
      <c r="R234" s="1">
        <v>0.175</v>
      </c>
      <c r="T234" s="1" t="b">
        <v>0</v>
      </c>
      <c r="U234" s="1">
        <v>0.207</v>
      </c>
      <c r="W234" s="1" t="b">
        <v>0</v>
      </c>
      <c r="X234" s="1">
        <v>0.165</v>
      </c>
      <c r="Y234" s="1" t="b">
        <v>1</v>
      </c>
      <c r="Z234" s="16"/>
      <c r="AA234" s="18" t="b">
        <f t="shared" si="1"/>
        <v>0</v>
      </c>
      <c r="AB234" s="18" t="b">
        <f t="shared" si="2"/>
        <v>0</v>
      </c>
      <c r="AC234" s="18" t="b">
        <f t="shared" si="3"/>
        <v>0</v>
      </c>
      <c r="AD234" s="18" t="str">
        <f t="shared" si="4"/>
        <v/>
      </c>
      <c r="AE234" s="18" t="str">
        <f t="shared" si="5"/>
        <v/>
      </c>
      <c r="AF234" s="18" t="str">
        <f t="shared" si="6"/>
        <v/>
      </c>
      <c r="AG234" s="18" t="str">
        <f t="shared" si="7"/>
        <v>Not complex</v>
      </c>
      <c r="AH234" s="16"/>
    </row>
    <row r="235">
      <c r="A235" s="1" t="s">
        <v>33</v>
      </c>
      <c r="B235" s="1" t="s">
        <v>104</v>
      </c>
      <c r="C235" s="1">
        <v>2.5245351E7</v>
      </c>
      <c r="D235" s="1" t="s">
        <v>50</v>
      </c>
      <c r="E235" s="1" t="s">
        <v>59</v>
      </c>
      <c r="F235" s="1" t="s">
        <v>105</v>
      </c>
      <c r="G235" s="1" t="s">
        <v>106</v>
      </c>
      <c r="H235" s="1" t="s">
        <v>1050</v>
      </c>
      <c r="I235" s="1" t="s">
        <v>1051</v>
      </c>
      <c r="J235" s="1" t="s">
        <v>40</v>
      </c>
      <c r="K235" s="1">
        <v>2.5245351E7</v>
      </c>
      <c r="L235" s="1">
        <v>2.5245351E7</v>
      </c>
      <c r="M235" s="1" t="s">
        <v>50</v>
      </c>
      <c r="N235" s="1" t="s">
        <v>59</v>
      </c>
      <c r="O235" s="1" t="s">
        <v>1052</v>
      </c>
      <c r="P235" s="1" t="s">
        <v>1053</v>
      </c>
      <c r="Q235" s="1" t="b">
        <v>1</v>
      </c>
      <c r="R235" s="1">
        <v>0.172</v>
      </c>
      <c r="S235" s="1" t="s">
        <v>1053</v>
      </c>
      <c r="T235" s="1" t="b">
        <v>1</v>
      </c>
      <c r="U235" s="1">
        <v>0.277</v>
      </c>
      <c r="V235" s="1" t="s">
        <v>1053</v>
      </c>
      <c r="W235" s="1" t="b">
        <v>1</v>
      </c>
      <c r="X235" s="1">
        <v>0.149</v>
      </c>
      <c r="Y235" s="1" t="b">
        <v>1</v>
      </c>
      <c r="Z235" s="16"/>
      <c r="AA235" s="18" t="b">
        <f t="shared" si="1"/>
        <v>0</v>
      </c>
      <c r="AB235" s="18" t="b">
        <f t="shared" si="2"/>
        <v>0</v>
      </c>
      <c r="AC235" s="18" t="b">
        <f t="shared" si="3"/>
        <v>0</v>
      </c>
      <c r="AD235" s="18" t="str">
        <f t="shared" si="4"/>
        <v>PASS</v>
      </c>
      <c r="AE235" s="18" t="str">
        <f t="shared" si="5"/>
        <v>PASS</v>
      </c>
      <c r="AF235" s="18" t="str">
        <f t="shared" si="6"/>
        <v>PASS</v>
      </c>
      <c r="AG235" s="18" t="str">
        <f t="shared" si="7"/>
        <v>Not complex</v>
      </c>
      <c r="AH235" s="16"/>
    </row>
    <row r="236">
      <c r="A236" s="1" t="s">
        <v>88</v>
      </c>
      <c r="B236" s="1" t="s">
        <v>112</v>
      </c>
      <c r="C236" s="1">
        <v>3.2329467E7</v>
      </c>
      <c r="D236" s="1" t="s">
        <v>1054</v>
      </c>
      <c r="E236" s="1" t="s">
        <v>50</v>
      </c>
      <c r="F236" s="1" t="s">
        <v>113</v>
      </c>
      <c r="G236" s="1" t="s">
        <v>114</v>
      </c>
      <c r="H236" s="1" t="s">
        <v>1055</v>
      </c>
      <c r="I236" s="1" t="s">
        <v>1056</v>
      </c>
      <c r="J236" s="1" t="s">
        <v>40</v>
      </c>
      <c r="K236" s="1">
        <v>3.2329468E7</v>
      </c>
      <c r="L236" s="1">
        <v>3.2329469E7</v>
      </c>
      <c r="M236" s="1" t="s">
        <v>90</v>
      </c>
      <c r="N236" s="1" t="s">
        <v>94</v>
      </c>
      <c r="O236" s="1" t="s">
        <v>1057</v>
      </c>
      <c r="P236" s="1" t="s">
        <v>966</v>
      </c>
      <c r="Q236" s="1" t="b">
        <v>1</v>
      </c>
      <c r="R236" s="1">
        <v>0.307</v>
      </c>
      <c r="S236" s="1" t="s">
        <v>966</v>
      </c>
      <c r="T236" s="1" t="b">
        <v>1</v>
      </c>
      <c r="U236" s="1">
        <v>0.205</v>
      </c>
      <c r="V236" s="1" t="s">
        <v>966</v>
      </c>
      <c r="W236" s="1" t="b">
        <v>1</v>
      </c>
      <c r="X236" s="1">
        <v>0.154</v>
      </c>
      <c r="Y236" s="1" t="b">
        <v>1</v>
      </c>
      <c r="Z236" s="16"/>
      <c r="AA236" s="18" t="b">
        <f t="shared" si="1"/>
        <v>0</v>
      </c>
      <c r="AB236" s="18" t="b">
        <f t="shared" si="2"/>
        <v>0</v>
      </c>
      <c r="AC236" s="18" t="b">
        <f t="shared" si="3"/>
        <v>0</v>
      </c>
      <c r="AD236" s="18" t="str">
        <f t="shared" si="4"/>
        <v>PASS</v>
      </c>
      <c r="AE236" s="18" t="str">
        <f t="shared" si="5"/>
        <v>PASS</v>
      </c>
      <c r="AF236" s="18" t="str">
        <f t="shared" si="6"/>
        <v>PASS</v>
      </c>
      <c r="AG236" s="18" t="b">
        <f t="shared" si="7"/>
        <v>1</v>
      </c>
      <c r="AH236" s="16"/>
    </row>
    <row r="237">
      <c r="A237" s="1" t="s">
        <v>33</v>
      </c>
      <c r="B237" s="1" t="s">
        <v>104</v>
      </c>
      <c r="C237" s="1">
        <v>1.1884507E7</v>
      </c>
      <c r="D237" s="1" t="s">
        <v>36</v>
      </c>
      <c r="E237" s="1" t="s">
        <v>59</v>
      </c>
      <c r="F237" s="1" t="s">
        <v>1058</v>
      </c>
      <c r="G237" s="1" t="s">
        <v>1059</v>
      </c>
      <c r="H237" s="1" t="s">
        <v>1060</v>
      </c>
      <c r="I237" s="1" t="s">
        <v>1061</v>
      </c>
      <c r="J237" s="1" t="s">
        <v>40</v>
      </c>
      <c r="K237" s="1">
        <v>1.1884507E7</v>
      </c>
      <c r="L237" s="1">
        <v>1.1884507E7</v>
      </c>
      <c r="M237" s="1" t="s">
        <v>36</v>
      </c>
      <c r="N237" s="1" t="s">
        <v>59</v>
      </c>
      <c r="O237" s="1" t="s">
        <v>1062</v>
      </c>
      <c r="Q237" s="1" t="b">
        <v>0</v>
      </c>
      <c r="R237" s="1">
        <v>0.16</v>
      </c>
      <c r="T237" s="1" t="b">
        <v>0</v>
      </c>
      <c r="U237" s="1">
        <v>0.259</v>
      </c>
      <c r="W237" s="1" t="b">
        <v>0</v>
      </c>
      <c r="X237" s="1">
        <v>0.137</v>
      </c>
      <c r="Y237" s="1" t="b">
        <v>1</v>
      </c>
      <c r="Z237" s="16"/>
      <c r="AA237" s="18" t="b">
        <f t="shared" si="1"/>
        <v>0</v>
      </c>
      <c r="AB237" s="18" t="b">
        <f t="shared" si="2"/>
        <v>0</v>
      </c>
      <c r="AC237" s="18" t="b">
        <f t="shared" si="3"/>
        <v>0</v>
      </c>
      <c r="AD237" s="18" t="str">
        <f t="shared" si="4"/>
        <v/>
      </c>
      <c r="AE237" s="18" t="str">
        <f t="shared" si="5"/>
        <v/>
      </c>
      <c r="AF237" s="18" t="str">
        <f t="shared" si="6"/>
        <v/>
      </c>
      <c r="AG237" s="18" t="str">
        <f t="shared" si="7"/>
        <v>Not complex</v>
      </c>
      <c r="AH237" s="16"/>
    </row>
    <row r="238">
      <c r="A238" s="1" t="s">
        <v>33</v>
      </c>
      <c r="B238" s="1" t="s">
        <v>147</v>
      </c>
      <c r="C238" s="1">
        <v>1.05236446E8</v>
      </c>
      <c r="D238" s="1" t="s">
        <v>50</v>
      </c>
      <c r="E238" s="1" t="s">
        <v>35</v>
      </c>
      <c r="F238" s="1" t="s">
        <v>148</v>
      </c>
      <c r="G238" s="1" t="s">
        <v>149</v>
      </c>
      <c r="H238" s="1" t="s">
        <v>1063</v>
      </c>
      <c r="I238" s="1" t="s">
        <v>1064</v>
      </c>
      <c r="J238" s="1" t="s">
        <v>40</v>
      </c>
      <c r="K238" s="1">
        <v>1.05236446E8</v>
      </c>
      <c r="L238" s="1">
        <v>1.05236446E8</v>
      </c>
      <c r="M238" s="1" t="s">
        <v>50</v>
      </c>
      <c r="N238" s="1" t="s">
        <v>35</v>
      </c>
      <c r="O238" s="1" t="s">
        <v>1065</v>
      </c>
      <c r="P238" s="1" t="s">
        <v>153</v>
      </c>
      <c r="Q238" s="1" t="b">
        <v>1</v>
      </c>
      <c r="R238" s="1">
        <v>0.188</v>
      </c>
      <c r="S238" s="1" t="s">
        <v>153</v>
      </c>
      <c r="T238" s="1" t="b">
        <v>1</v>
      </c>
      <c r="U238" s="1">
        <v>0.228</v>
      </c>
      <c r="V238" s="1" t="s">
        <v>153</v>
      </c>
      <c r="W238" s="1" t="b">
        <v>1</v>
      </c>
      <c r="X238" s="1">
        <v>0.141</v>
      </c>
      <c r="Y238" s="1" t="b">
        <v>1</v>
      </c>
      <c r="Z238" s="16"/>
      <c r="AA238" s="18" t="b">
        <f t="shared" si="1"/>
        <v>0</v>
      </c>
      <c r="AB238" s="18" t="b">
        <f t="shared" si="2"/>
        <v>0</v>
      </c>
      <c r="AC238" s="18" t="b">
        <f t="shared" si="3"/>
        <v>0</v>
      </c>
      <c r="AD238" s="18" t="str">
        <f t="shared" si="4"/>
        <v>PASS</v>
      </c>
      <c r="AE238" s="18" t="str">
        <f t="shared" si="5"/>
        <v>PASS</v>
      </c>
      <c r="AF238" s="18" t="str">
        <f t="shared" si="6"/>
        <v>PASS</v>
      </c>
      <c r="AG238" s="18" t="str">
        <f t="shared" si="7"/>
        <v>Not complex</v>
      </c>
      <c r="AH238" s="16"/>
    </row>
    <row r="239">
      <c r="A239" s="1" t="s">
        <v>88</v>
      </c>
      <c r="B239" s="1" t="s">
        <v>97</v>
      </c>
      <c r="C239" s="1">
        <v>5.5174774E7</v>
      </c>
      <c r="D239" s="1" t="s">
        <v>1066</v>
      </c>
      <c r="E239" s="1" t="s">
        <v>36</v>
      </c>
      <c r="F239" s="1" t="s">
        <v>137</v>
      </c>
      <c r="G239" s="1" t="s">
        <v>138</v>
      </c>
      <c r="H239" s="1" t="s">
        <v>1067</v>
      </c>
      <c r="I239" s="1" t="s">
        <v>1068</v>
      </c>
      <c r="J239" s="1" t="s">
        <v>40</v>
      </c>
      <c r="K239" s="1">
        <v>5.5174775E7</v>
      </c>
      <c r="L239" s="1">
        <v>5.5174789E7</v>
      </c>
      <c r="M239" s="1" t="s">
        <v>1069</v>
      </c>
      <c r="N239" s="1" t="s">
        <v>94</v>
      </c>
      <c r="O239" s="1" t="s">
        <v>1070</v>
      </c>
      <c r="P239" s="1" t="s">
        <v>1071</v>
      </c>
      <c r="Q239" s="1" t="b">
        <v>1</v>
      </c>
      <c r="R239" s="1">
        <v>0.253</v>
      </c>
      <c r="S239" s="1" t="s">
        <v>1071</v>
      </c>
      <c r="T239" s="1" t="b">
        <v>1</v>
      </c>
      <c r="U239" s="1">
        <v>0.639</v>
      </c>
      <c r="V239" s="1" t="s">
        <v>1071</v>
      </c>
      <c r="W239" s="1" t="b">
        <v>1</v>
      </c>
      <c r="X239" s="1">
        <v>0.139</v>
      </c>
      <c r="Y239" s="1" t="b">
        <v>1</v>
      </c>
      <c r="Z239" s="16"/>
      <c r="AA239" s="18" t="b">
        <f t="shared" si="1"/>
        <v>0</v>
      </c>
      <c r="AB239" s="18" t="b">
        <f t="shared" si="2"/>
        <v>0</v>
      </c>
      <c r="AC239" s="18" t="b">
        <f t="shared" si="3"/>
        <v>0</v>
      </c>
      <c r="AD239" s="18" t="str">
        <f t="shared" si="4"/>
        <v>PASS</v>
      </c>
      <c r="AE239" s="18" t="str">
        <f t="shared" si="5"/>
        <v>PASS</v>
      </c>
      <c r="AF239" s="18" t="str">
        <f t="shared" si="6"/>
        <v>PASS</v>
      </c>
      <c r="AG239" s="18" t="b">
        <f t="shared" si="7"/>
        <v>1</v>
      </c>
      <c r="AH239" s="16"/>
    </row>
    <row r="240">
      <c r="A240" s="1" t="s">
        <v>33</v>
      </c>
      <c r="B240" s="1" t="s">
        <v>112</v>
      </c>
      <c r="C240" s="1">
        <v>4.0666034E7</v>
      </c>
      <c r="D240" s="1" t="s">
        <v>35</v>
      </c>
      <c r="E240" s="1" t="s">
        <v>36</v>
      </c>
      <c r="F240" s="1" t="s">
        <v>771</v>
      </c>
      <c r="G240" s="1" t="s">
        <v>772</v>
      </c>
      <c r="H240" s="1" t="s">
        <v>1072</v>
      </c>
      <c r="I240" s="1" t="s">
        <v>1073</v>
      </c>
      <c r="J240" s="1" t="s">
        <v>40</v>
      </c>
      <c r="K240" s="1">
        <v>4.0666034E7</v>
      </c>
      <c r="L240" s="1">
        <v>4.0666034E7</v>
      </c>
      <c r="M240" s="1" t="s">
        <v>35</v>
      </c>
      <c r="N240" s="1" t="s">
        <v>36</v>
      </c>
      <c r="O240" s="1" t="s">
        <v>1074</v>
      </c>
      <c r="Q240" s="1" t="b">
        <v>0</v>
      </c>
      <c r="R240" s="1">
        <v>0.17</v>
      </c>
      <c r="T240" s="1" t="b">
        <v>0</v>
      </c>
      <c r="U240" s="1">
        <v>0.169</v>
      </c>
      <c r="W240" s="1" t="b">
        <v>0</v>
      </c>
      <c r="X240" s="1">
        <v>0.147</v>
      </c>
      <c r="Y240" s="1" t="b">
        <v>1</v>
      </c>
      <c r="Z240" s="16"/>
      <c r="AA240" s="18" t="b">
        <f t="shared" si="1"/>
        <v>0</v>
      </c>
      <c r="AB240" s="18" t="b">
        <f t="shared" si="2"/>
        <v>0</v>
      </c>
      <c r="AC240" s="18" t="b">
        <f t="shared" si="3"/>
        <v>0</v>
      </c>
      <c r="AD240" s="18" t="str">
        <f t="shared" si="4"/>
        <v/>
      </c>
      <c r="AE240" s="18" t="str">
        <f t="shared" si="5"/>
        <v/>
      </c>
      <c r="AF240" s="18" t="str">
        <f t="shared" si="6"/>
        <v/>
      </c>
      <c r="AG240" s="18" t="str">
        <f t="shared" si="7"/>
        <v>Not complex</v>
      </c>
      <c r="AH240" s="16"/>
    </row>
    <row r="241">
      <c r="A241" s="1" t="s">
        <v>88</v>
      </c>
      <c r="B241" s="1" t="s">
        <v>119</v>
      </c>
      <c r="C241" s="1">
        <v>4.2324847E7</v>
      </c>
      <c r="D241" s="1" t="s">
        <v>50</v>
      </c>
      <c r="E241" s="1" t="s">
        <v>1075</v>
      </c>
      <c r="F241" s="1" t="s">
        <v>473</v>
      </c>
      <c r="G241" s="1" t="s">
        <v>474</v>
      </c>
      <c r="H241" s="1" t="s">
        <v>1076</v>
      </c>
      <c r="I241" s="1" t="s">
        <v>1076</v>
      </c>
      <c r="J241" s="1" t="s">
        <v>40</v>
      </c>
      <c r="K241" s="1">
        <v>4.2324847E7</v>
      </c>
      <c r="L241" s="1">
        <v>4.2324848E7</v>
      </c>
      <c r="M241" s="1" t="s">
        <v>94</v>
      </c>
      <c r="N241" s="1" t="s">
        <v>1077</v>
      </c>
      <c r="O241" s="1" t="s">
        <v>1078</v>
      </c>
      <c r="Q241" s="1" t="b">
        <v>0</v>
      </c>
      <c r="R241" s="1">
        <v>0.217</v>
      </c>
      <c r="T241" s="1" t="b">
        <v>0</v>
      </c>
      <c r="U241" s="1">
        <v>0.197</v>
      </c>
      <c r="W241" s="1" t="b">
        <v>0</v>
      </c>
      <c r="X241" s="1">
        <v>0.132</v>
      </c>
      <c r="Y241" s="1" t="b">
        <v>1</v>
      </c>
      <c r="Z241" s="16"/>
      <c r="AA241" s="18" t="b">
        <f t="shared" si="1"/>
        <v>0</v>
      </c>
      <c r="AB241" s="18" t="b">
        <f t="shared" si="2"/>
        <v>0</v>
      </c>
      <c r="AC241" s="18" t="b">
        <f t="shared" si="3"/>
        <v>0</v>
      </c>
      <c r="AD241" s="18" t="str">
        <f t="shared" si="4"/>
        <v/>
      </c>
      <c r="AE241" s="18" t="str">
        <f t="shared" si="5"/>
        <v/>
      </c>
      <c r="AF241" s="18" t="str">
        <f t="shared" si="6"/>
        <v/>
      </c>
      <c r="AG241" s="18" t="b">
        <f t="shared" si="7"/>
        <v>0</v>
      </c>
      <c r="AH241" s="16"/>
    </row>
    <row r="242">
      <c r="A242" s="1" t="s">
        <v>33</v>
      </c>
      <c r="B242" s="1" t="s">
        <v>239</v>
      </c>
      <c r="C242" s="1">
        <v>5.0409578E7</v>
      </c>
      <c r="D242" s="1" t="s">
        <v>35</v>
      </c>
      <c r="E242" s="1" t="s">
        <v>36</v>
      </c>
      <c r="F242" s="1" t="s">
        <v>915</v>
      </c>
      <c r="G242" s="1" t="s">
        <v>916</v>
      </c>
      <c r="H242" s="1" t="s">
        <v>1079</v>
      </c>
      <c r="I242" s="1" t="s">
        <v>1080</v>
      </c>
      <c r="J242" s="1" t="s">
        <v>40</v>
      </c>
      <c r="K242" s="1">
        <v>5.0409578E7</v>
      </c>
      <c r="L242" s="1">
        <v>5.0409578E7</v>
      </c>
      <c r="M242" s="1" t="s">
        <v>35</v>
      </c>
      <c r="N242" s="1" t="s">
        <v>36</v>
      </c>
      <c r="O242" s="1" t="s">
        <v>1081</v>
      </c>
      <c r="Q242" s="1" t="b">
        <v>0</v>
      </c>
      <c r="R242" s="1">
        <v>0.162</v>
      </c>
      <c r="T242" s="1" t="b">
        <v>0</v>
      </c>
      <c r="U242" s="1">
        <v>0.482</v>
      </c>
      <c r="W242" s="1" t="b">
        <v>0</v>
      </c>
      <c r="X242" s="1">
        <v>0.142</v>
      </c>
      <c r="Y242" s="1" t="b">
        <v>1</v>
      </c>
      <c r="Z242" s="16"/>
      <c r="AA242" s="18" t="b">
        <f t="shared" si="1"/>
        <v>0</v>
      </c>
      <c r="AB242" s="18" t="b">
        <f t="shared" si="2"/>
        <v>0</v>
      </c>
      <c r="AC242" s="18" t="b">
        <f t="shared" si="3"/>
        <v>0</v>
      </c>
      <c r="AD242" s="18" t="str">
        <f t="shared" si="4"/>
        <v/>
      </c>
      <c r="AE242" s="18" t="str">
        <f t="shared" si="5"/>
        <v/>
      </c>
      <c r="AF242" s="18" t="str">
        <f t="shared" si="6"/>
        <v/>
      </c>
      <c r="AG242" s="18" t="str">
        <f t="shared" si="7"/>
        <v>Not complex</v>
      </c>
      <c r="AH242" s="16"/>
    </row>
    <row r="243">
      <c r="A243" s="1" t="s">
        <v>33</v>
      </c>
      <c r="B243" s="1" t="s">
        <v>484</v>
      </c>
      <c r="C243" s="1">
        <v>4.1141189E7</v>
      </c>
      <c r="D243" s="1" t="s">
        <v>36</v>
      </c>
      <c r="E243" s="1" t="s">
        <v>35</v>
      </c>
      <c r="F243" s="1" t="s">
        <v>485</v>
      </c>
      <c r="G243" s="1" t="s">
        <v>486</v>
      </c>
      <c r="H243" s="1" t="s">
        <v>1082</v>
      </c>
      <c r="I243" s="1" t="s">
        <v>1083</v>
      </c>
      <c r="J243" s="1" t="s">
        <v>40</v>
      </c>
      <c r="K243" s="1">
        <v>4.1141189E7</v>
      </c>
      <c r="L243" s="1">
        <v>4.1141189E7</v>
      </c>
      <c r="M243" s="1" t="s">
        <v>36</v>
      </c>
      <c r="N243" s="1" t="s">
        <v>35</v>
      </c>
      <c r="O243" s="1" t="s">
        <v>1084</v>
      </c>
      <c r="Q243" s="1" t="b">
        <v>0</v>
      </c>
      <c r="R243" s="1">
        <v>0.166</v>
      </c>
      <c r="T243" s="1" t="b">
        <v>0</v>
      </c>
      <c r="U243" s="1">
        <v>0.25</v>
      </c>
      <c r="W243" s="1" t="b">
        <v>0</v>
      </c>
      <c r="X243" s="1">
        <v>0.152</v>
      </c>
      <c r="Y243" s="1" t="b">
        <v>1</v>
      </c>
      <c r="Z243" s="16"/>
      <c r="AA243" s="18" t="b">
        <f t="shared" si="1"/>
        <v>0</v>
      </c>
      <c r="AB243" s="18" t="b">
        <f t="shared" si="2"/>
        <v>0</v>
      </c>
      <c r="AC243" s="18" t="b">
        <f t="shared" si="3"/>
        <v>0</v>
      </c>
      <c r="AD243" s="18" t="str">
        <f t="shared" si="4"/>
        <v/>
      </c>
      <c r="AE243" s="18" t="str">
        <f t="shared" si="5"/>
        <v/>
      </c>
      <c r="AF243" s="18" t="str">
        <f t="shared" si="6"/>
        <v/>
      </c>
      <c r="AG243" s="18" t="str">
        <f t="shared" si="7"/>
        <v>Not complex</v>
      </c>
      <c r="AH243" s="16"/>
    </row>
    <row r="244">
      <c r="A244" s="1" t="s">
        <v>33</v>
      </c>
      <c r="B244" s="1" t="s">
        <v>175</v>
      </c>
      <c r="C244" s="1">
        <v>4.1936082E7</v>
      </c>
      <c r="D244" s="1" t="s">
        <v>59</v>
      </c>
      <c r="E244" s="1" t="s">
        <v>50</v>
      </c>
      <c r="F244" s="1" t="s">
        <v>178</v>
      </c>
      <c r="G244" s="1" t="s">
        <v>179</v>
      </c>
      <c r="H244" s="1" t="s">
        <v>1085</v>
      </c>
      <c r="I244" s="1" t="s">
        <v>1086</v>
      </c>
      <c r="J244" s="1" t="s">
        <v>40</v>
      </c>
      <c r="K244" s="1">
        <v>4.1936082E7</v>
      </c>
      <c r="L244" s="1">
        <v>4.1936082E7</v>
      </c>
      <c r="M244" s="1" t="s">
        <v>59</v>
      </c>
      <c r="N244" s="1" t="s">
        <v>50</v>
      </c>
      <c r="O244" s="1" t="s">
        <v>1087</v>
      </c>
      <c r="Q244" s="1" t="b">
        <v>0</v>
      </c>
      <c r="R244" s="1">
        <v>0.208</v>
      </c>
      <c r="T244" s="1" t="b">
        <v>0</v>
      </c>
      <c r="U244" s="1">
        <v>0.19</v>
      </c>
      <c r="W244" s="1" t="b">
        <v>0</v>
      </c>
      <c r="X244" s="1">
        <v>0.138</v>
      </c>
      <c r="Y244" s="1" t="b">
        <v>1</v>
      </c>
      <c r="Z244" s="16"/>
      <c r="AA244" s="18" t="b">
        <f t="shared" si="1"/>
        <v>0</v>
      </c>
      <c r="AB244" s="18" t="b">
        <f t="shared" si="2"/>
        <v>0</v>
      </c>
      <c r="AC244" s="18" t="b">
        <f t="shared" si="3"/>
        <v>0</v>
      </c>
      <c r="AD244" s="18" t="str">
        <f t="shared" si="4"/>
        <v/>
      </c>
      <c r="AE244" s="18" t="str">
        <f t="shared" si="5"/>
        <v/>
      </c>
      <c r="AF244" s="18" t="str">
        <f t="shared" si="6"/>
        <v/>
      </c>
      <c r="AG244" s="18" t="str">
        <f t="shared" si="7"/>
        <v>Not complex</v>
      </c>
      <c r="AH244" s="16"/>
    </row>
    <row r="245">
      <c r="A245" s="1" t="s">
        <v>33</v>
      </c>
      <c r="B245" s="1" t="s">
        <v>175</v>
      </c>
      <c r="C245" s="1">
        <v>1.17356889E8</v>
      </c>
      <c r="D245" s="1" t="s">
        <v>59</v>
      </c>
      <c r="E245" s="1" t="s">
        <v>50</v>
      </c>
      <c r="F245" s="1" t="s">
        <v>325</v>
      </c>
      <c r="G245" s="1" t="s">
        <v>326</v>
      </c>
      <c r="H245" s="1" t="s">
        <v>1088</v>
      </c>
      <c r="I245" s="1" t="s">
        <v>1089</v>
      </c>
      <c r="J245" s="1" t="s">
        <v>40</v>
      </c>
      <c r="K245" s="1">
        <v>1.17356889E8</v>
      </c>
      <c r="L245" s="1">
        <v>1.17356889E8</v>
      </c>
      <c r="M245" s="1" t="s">
        <v>59</v>
      </c>
      <c r="N245" s="1" t="s">
        <v>50</v>
      </c>
      <c r="O245" s="1" t="s">
        <v>1090</v>
      </c>
      <c r="Q245" s="1" t="b">
        <v>0</v>
      </c>
      <c r="R245" s="1">
        <v>0.212</v>
      </c>
      <c r="T245" s="1" t="b">
        <v>0</v>
      </c>
      <c r="U245" s="1">
        <v>0.245</v>
      </c>
      <c r="W245" s="1" t="b">
        <v>0</v>
      </c>
      <c r="X245" s="1">
        <v>0.14</v>
      </c>
      <c r="Y245" s="1" t="b">
        <v>1</v>
      </c>
      <c r="Z245" s="16"/>
      <c r="AA245" s="18" t="b">
        <f t="shared" si="1"/>
        <v>0</v>
      </c>
      <c r="AB245" s="18" t="b">
        <f t="shared" si="2"/>
        <v>0</v>
      </c>
      <c r="AC245" s="18" t="b">
        <f t="shared" si="3"/>
        <v>0</v>
      </c>
      <c r="AD245" s="18" t="str">
        <f t="shared" si="4"/>
        <v/>
      </c>
      <c r="AE245" s="18" t="str">
        <f t="shared" si="5"/>
        <v/>
      </c>
      <c r="AF245" s="18" t="str">
        <f t="shared" si="6"/>
        <v/>
      </c>
      <c r="AG245" s="18" t="str">
        <f t="shared" si="7"/>
        <v>Not complex</v>
      </c>
      <c r="AH245" s="16"/>
    </row>
    <row r="246">
      <c r="A246" s="1" t="s">
        <v>33</v>
      </c>
      <c r="B246" s="1" t="s">
        <v>275</v>
      </c>
      <c r="C246" s="1">
        <v>1.08365405E8</v>
      </c>
      <c r="D246" s="1" t="s">
        <v>35</v>
      </c>
      <c r="E246" s="1" t="s">
        <v>36</v>
      </c>
      <c r="F246" s="1" t="s">
        <v>276</v>
      </c>
      <c r="G246" s="1" t="s">
        <v>277</v>
      </c>
      <c r="H246" s="1" t="s">
        <v>1091</v>
      </c>
      <c r="I246" s="1" t="s">
        <v>1092</v>
      </c>
      <c r="J246" s="1" t="s">
        <v>40</v>
      </c>
      <c r="K246" s="1">
        <v>1.08365405E8</v>
      </c>
      <c r="L246" s="1">
        <v>1.08365405E8</v>
      </c>
      <c r="M246" s="1" t="s">
        <v>35</v>
      </c>
      <c r="N246" s="1" t="s">
        <v>36</v>
      </c>
      <c r="O246" s="1" t="s">
        <v>1093</v>
      </c>
      <c r="Q246" s="1" t="b">
        <v>0</v>
      </c>
      <c r="R246" s="1">
        <v>0.173</v>
      </c>
      <c r="T246" s="1" t="b">
        <v>0</v>
      </c>
      <c r="U246" s="1">
        <v>0.468</v>
      </c>
      <c r="W246" s="1" t="b">
        <v>0</v>
      </c>
      <c r="X246" s="1">
        <v>0.146</v>
      </c>
      <c r="Y246" s="1" t="b">
        <v>0</v>
      </c>
      <c r="Z246" s="16"/>
      <c r="AA246" s="18" t="b">
        <f t="shared" si="1"/>
        <v>0</v>
      </c>
      <c r="AB246" s="18" t="b">
        <f t="shared" si="2"/>
        <v>0</v>
      </c>
      <c r="AC246" s="18" t="b">
        <f t="shared" si="3"/>
        <v>0</v>
      </c>
      <c r="AD246" s="18" t="str">
        <f t="shared" si="4"/>
        <v/>
      </c>
      <c r="AE246" s="18" t="str">
        <f t="shared" si="5"/>
        <v/>
      </c>
      <c r="AF246" s="18" t="str">
        <f t="shared" si="6"/>
        <v/>
      </c>
      <c r="AG246" s="18" t="str">
        <f t="shared" si="7"/>
        <v>Not complex</v>
      </c>
      <c r="AH246" s="16"/>
    </row>
    <row r="247">
      <c r="A247" s="1" t="s">
        <v>33</v>
      </c>
      <c r="B247" s="1" t="s">
        <v>104</v>
      </c>
      <c r="C247" s="1">
        <v>2.524535E7</v>
      </c>
      <c r="D247" s="1" t="s">
        <v>50</v>
      </c>
      <c r="E247" s="1" t="s">
        <v>59</v>
      </c>
      <c r="F247" s="1" t="s">
        <v>105</v>
      </c>
      <c r="G247" s="1" t="s">
        <v>106</v>
      </c>
      <c r="H247" s="1" t="s">
        <v>1094</v>
      </c>
      <c r="I247" s="1" t="s">
        <v>1095</v>
      </c>
      <c r="J247" s="1" t="s">
        <v>40</v>
      </c>
      <c r="K247" s="1">
        <v>2.524535E7</v>
      </c>
      <c r="L247" s="1">
        <v>2.524535E7</v>
      </c>
      <c r="M247" s="1" t="s">
        <v>50</v>
      </c>
      <c r="N247" s="1" t="s">
        <v>59</v>
      </c>
      <c r="O247" s="1" t="s">
        <v>1096</v>
      </c>
      <c r="P247" s="1" t="s">
        <v>1097</v>
      </c>
      <c r="Q247" s="1" t="b">
        <v>1</v>
      </c>
      <c r="R247" s="1">
        <v>0.223</v>
      </c>
      <c r="S247" s="1" t="s">
        <v>1097</v>
      </c>
      <c r="T247" s="1" t="b">
        <v>1</v>
      </c>
      <c r="U247" s="1">
        <v>0.309</v>
      </c>
      <c r="V247" s="1" t="s">
        <v>1097</v>
      </c>
      <c r="W247" s="1" t="b">
        <v>1</v>
      </c>
      <c r="X247" s="1">
        <v>0.175</v>
      </c>
      <c r="Y247" s="1" t="b">
        <v>1</v>
      </c>
      <c r="Z247" s="16"/>
      <c r="AA247" s="18" t="b">
        <f t="shared" si="1"/>
        <v>0</v>
      </c>
      <c r="AB247" s="18" t="b">
        <f t="shared" si="2"/>
        <v>0</v>
      </c>
      <c r="AC247" s="18" t="b">
        <f t="shared" si="3"/>
        <v>0</v>
      </c>
      <c r="AD247" s="18" t="str">
        <f t="shared" si="4"/>
        <v>PASS</v>
      </c>
      <c r="AE247" s="18" t="str">
        <f t="shared" si="5"/>
        <v>PASS</v>
      </c>
      <c r="AF247" s="18" t="str">
        <f t="shared" si="6"/>
        <v>PASS</v>
      </c>
      <c r="AG247" s="18" t="str">
        <f t="shared" si="7"/>
        <v>Not complex</v>
      </c>
      <c r="AH247" s="16"/>
    </row>
    <row r="248">
      <c r="A248" s="1" t="s">
        <v>33</v>
      </c>
      <c r="B248" s="1" t="s">
        <v>89</v>
      </c>
      <c r="C248" s="1">
        <v>8.1937781E7</v>
      </c>
      <c r="D248" s="1" t="s">
        <v>35</v>
      </c>
      <c r="E248" s="1" t="s">
        <v>36</v>
      </c>
      <c r="F248" s="1" t="s">
        <v>91</v>
      </c>
      <c r="G248" s="1" t="s">
        <v>92</v>
      </c>
      <c r="H248" s="1" t="s">
        <v>1098</v>
      </c>
      <c r="I248" s="1" t="s">
        <v>1099</v>
      </c>
      <c r="J248" s="1" t="s">
        <v>40</v>
      </c>
      <c r="K248" s="1">
        <v>8.1937781E7</v>
      </c>
      <c r="L248" s="1">
        <v>8.1937781E7</v>
      </c>
      <c r="M248" s="1" t="s">
        <v>35</v>
      </c>
      <c r="N248" s="1" t="s">
        <v>36</v>
      </c>
      <c r="O248" s="1" t="s">
        <v>1100</v>
      </c>
      <c r="Q248" s="1" t="b">
        <v>0</v>
      </c>
      <c r="R248" s="1">
        <v>0.177</v>
      </c>
      <c r="T248" s="1" t="b">
        <v>0</v>
      </c>
      <c r="U248" s="1">
        <v>1.427</v>
      </c>
      <c r="W248" s="1" t="b">
        <v>0</v>
      </c>
      <c r="X248" s="1">
        <v>0.14</v>
      </c>
      <c r="Y248" s="1" t="b">
        <v>1</v>
      </c>
      <c r="Z248" s="16"/>
      <c r="AA248" s="18" t="b">
        <f t="shared" si="1"/>
        <v>0</v>
      </c>
      <c r="AB248" s="18" t="b">
        <f t="shared" si="2"/>
        <v>0</v>
      </c>
      <c r="AC248" s="18" t="b">
        <f t="shared" si="3"/>
        <v>0</v>
      </c>
      <c r="AD248" s="18" t="str">
        <f t="shared" si="4"/>
        <v/>
      </c>
      <c r="AE248" s="18" t="str">
        <f t="shared" si="5"/>
        <v/>
      </c>
      <c r="AF248" s="18" t="str">
        <f t="shared" si="6"/>
        <v/>
      </c>
      <c r="AG248" s="18" t="str">
        <f t="shared" si="7"/>
        <v>Not complex</v>
      </c>
      <c r="AH248" s="16"/>
    </row>
    <row r="249">
      <c r="A249" s="1" t="s">
        <v>33</v>
      </c>
      <c r="B249" s="1" t="s">
        <v>119</v>
      </c>
      <c r="C249" s="1">
        <v>7675143.0</v>
      </c>
      <c r="D249" s="1" t="s">
        <v>50</v>
      </c>
      <c r="E249" s="1" t="s">
        <v>36</v>
      </c>
      <c r="F249" s="1" t="s">
        <v>121</v>
      </c>
      <c r="G249" s="1" t="s">
        <v>122</v>
      </c>
      <c r="H249" s="1" t="s">
        <v>1101</v>
      </c>
      <c r="I249" s="1" t="s">
        <v>1102</v>
      </c>
      <c r="J249" s="1" t="s">
        <v>40</v>
      </c>
      <c r="K249" s="1">
        <v>7675143.0</v>
      </c>
      <c r="L249" s="1">
        <v>7675143.0</v>
      </c>
      <c r="M249" s="1" t="s">
        <v>50</v>
      </c>
      <c r="N249" s="1" t="s">
        <v>36</v>
      </c>
      <c r="O249" s="1" t="s">
        <v>1103</v>
      </c>
      <c r="P249" s="1" t="s">
        <v>1104</v>
      </c>
      <c r="Q249" s="1" t="b">
        <v>1</v>
      </c>
      <c r="R249" s="1">
        <v>0.282</v>
      </c>
      <c r="S249" s="1" t="s">
        <v>1104</v>
      </c>
      <c r="T249" s="1" t="b">
        <v>1</v>
      </c>
      <c r="U249" s="1">
        <v>0.257</v>
      </c>
      <c r="V249" s="1" t="s">
        <v>1104</v>
      </c>
      <c r="W249" s="1" t="b">
        <v>1</v>
      </c>
      <c r="X249" s="1">
        <v>0.148</v>
      </c>
      <c r="Y249" s="1" t="b">
        <v>1</v>
      </c>
      <c r="Z249" s="16"/>
      <c r="AA249" s="18" t="b">
        <f t="shared" si="1"/>
        <v>0</v>
      </c>
      <c r="AB249" s="18" t="b">
        <f t="shared" si="2"/>
        <v>0</v>
      </c>
      <c r="AC249" s="18" t="b">
        <f t="shared" si="3"/>
        <v>0</v>
      </c>
      <c r="AD249" s="18" t="str">
        <f t="shared" si="4"/>
        <v>PASS</v>
      </c>
      <c r="AE249" s="18" t="str">
        <f t="shared" si="5"/>
        <v>PASS</v>
      </c>
      <c r="AF249" s="18" t="str">
        <f t="shared" si="6"/>
        <v>PASS</v>
      </c>
      <c r="AG249" s="18" t="str">
        <f t="shared" si="7"/>
        <v>Not complex</v>
      </c>
      <c r="AH249" s="16"/>
    </row>
    <row r="250">
      <c r="A250" s="1" t="s">
        <v>88</v>
      </c>
      <c r="B250" s="1" t="s">
        <v>119</v>
      </c>
      <c r="C250" s="1">
        <v>5.8694958E7</v>
      </c>
      <c r="D250" s="1" t="s">
        <v>634</v>
      </c>
      <c r="E250" s="1" t="s">
        <v>59</v>
      </c>
      <c r="F250" s="1" t="s">
        <v>335</v>
      </c>
      <c r="G250" s="1" t="s">
        <v>336</v>
      </c>
      <c r="H250" s="1" t="s">
        <v>1105</v>
      </c>
      <c r="I250" s="1" t="s">
        <v>1106</v>
      </c>
      <c r="J250" s="1" t="s">
        <v>40</v>
      </c>
      <c r="K250" s="1">
        <v>5.8694959E7</v>
      </c>
      <c r="L250" s="1">
        <v>5.8694959E7</v>
      </c>
      <c r="M250" s="1" t="s">
        <v>36</v>
      </c>
      <c r="N250" s="1" t="s">
        <v>94</v>
      </c>
      <c r="O250" s="1" t="s">
        <v>1107</v>
      </c>
      <c r="P250" s="1" t="s">
        <v>1108</v>
      </c>
      <c r="Q250" s="1" t="b">
        <v>1</v>
      </c>
      <c r="R250" s="1">
        <v>0.17</v>
      </c>
      <c r="S250" s="1" t="s">
        <v>1108</v>
      </c>
      <c r="T250" s="1" t="b">
        <v>1</v>
      </c>
      <c r="U250" s="1">
        <v>0.404</v>
      </c>
      <c r="V250" s="1" t="s">
        <v>1108</v>
      </c>
      <c r="W250" s="1" t="b">
        <v>1</v>
      </c>
      <c r="X250" s="1">
        <v>0.146</v>
      </c>
      <c r="Y250" s="1" t="b">
        <v>1</v>
      </c>
      <c r="Z250" s="16"/>
      <c r="AA250" s="18" t="b">
        <f t="shared" si="1"/>
        <v>0</v>
      </c>
      <c r="AB250" s="18" t="b">
        <f t="shared" si="2"/>
        <v>0</v>
      </c>
      <c r="AC250" s="18" t="b">
        <f t="shared" si="3"/>
        <v>0</v>
      </c>
      <c r="AD250" s="18" t="str">
        <f t="shared" si="4"/>
        <v>PASS</v>
      </c>
      <c r="AE250" s="18" t="str">
        <f t="shared" si="5"/>
        <v>PASS</v>
      </c>
      <c r="AF250" s="18" t="str">
        <f t="shared" si="6"/>
        <v>PASS</v>
      </c>
      <c r="AG250" s="18" t="str">
        <f t="shared" si="7"/>
        <v>Not complex</v>
      </c>
      <c r="AH250" s="16"/>
    </row>
    <row r="251">
      <c r="A251" s="1" t="s">
        <v>88</v>
      </c>
      <c r="B251" s="1" t="s">
        <v>197</v>
      </c>
      <c r="C251" s="1">
        <v>7.7960469E7</v>
      </c>
      <c r="D251" s="1" t="s">
        <v>176</v>
      </c>
      <c r="E251" s="1" t="s">
        <v>36</v>
      </c>
      <c r="F251" s="1" t="s">
        <v>1109</v>
      </c>
      <c r="G251" s="1" t="s">
        <v>1110</v>
      </c>
      <c r="H251" s="1" t="s">
        <v>1111</v>
      </c>
      <c r="I251" s="1" t="s">
        <v>1112</v>
      </c>
      <c r="J251" s="1" t="s">
        <v>40</v>
      </c>
      <c r="K251" s="1">
        <v>7.796047E7</v>
      </c>
      <c r="L251" s="1">
        <v>7.796047E7</v>
      </c>
      <c r="M251" s="1" t="s">
        <v>35</v>
      </c>
      <c r="N251" s="1" t="s">
        <v>94</v>
      </c>
      <c r="O251" s="1" t="s">
        <v>1113</v>
      </c>
      <c r="P251" s="1" t="s">
        <v>1114</v>
      </c>
      <c r="Q251" s="1" t="b">
        <v>1</v>
      </c>
      <c r="R251" s="1">
        <v>0.254</v>
      </c>
      <c r="S251" s="1" t="s">
        <v>1114</v>
      </c>
      <c r="T251" s="1" t="b">
        <v>1</v>
      </c>
      <c r="U251" s="1">
        <v>0.191</v>
      </c>
      <c r="V251" s="1" t="s">
        <v>1114</v>
      </c>
      <c r="W251" s="1" t="b">
        <v>1</v>
      </c>
      <c r="X251" s="1">
        <v>0.149</v>
      </c>
      <c r="Y251" s="1" t="b">
        <v>1</v>
      </c>
      <c r="Z251" s="16"/>
      <c r="AA251" s="18" t="b">
        <f t="shared" si="1"/>
        <v>0</v>
      </c>
      <c r="AB251" s="18" t="b">
        <f t="shared" si="2"/>
        <v>0</v>
      </c>
      <c r="AC251" s="18" t="b">
        <f t="shared" si="3"/>
        <v>0</v>
      </c>
      <c r="AD251" s="18" t="str">
        <f t="shared" si="4"/>
        <v>PASS</v>
      </c>
      <c r="AE251" s="18" t="str">
        <f t="shared" si="5"/>
        <v>PASS</v>
      </c>
      <c r="AF251" s="18" t="str">
        <f t="shared" si="6"/>
        <v>PASS</v>
      </c>
      <c r="AG251" s="18" t="str">
        <f t="shared" si="7"/>
        <v>Not complex</v>
      </c>
      <c r="AH251" s="16"/>
    </row>
    <row r="252">
      <c r="A252" s="1" t="s">
        <v>33</v>
      </c>
      <c r="B252" s="1" t="s">
        <v>68</v>
      </c>
      <c r="C252" s="1">
        <v>8341267.0</v>
      </c>
      <c r="D252" s="1" t="s">
        <v>50</v>
      </c>
      <c r="E252" s="1" t="s">
        <v>59</v>
      </c>
      <c r="F252" s="1" t="s">
        <v>69</v>
      </c>
      <c r="G252" s="1" t="s">
        <v>70</v>
      </c>
      <c r="H252" s="1" t="s">
        <v>1115</v>
      </c>
      <c r="I252" s="1" t="s">
        <v>1116</v>
      </c>
      <c r="J252" s="1" t="s">
        <v>40</v>
      </c>
      <c r="K252" s="1">
        <v>8341267.0</v>
      </c>
      <c r="L252" s="1">
        <v>8341267.0</v>
      </c>
      <c r="M252" s="1" t="s">
        <v>50</v>
      </c>
      <c r="N252" s="1" t="s">
        <v>59</v>
      </c>
      <c r="O252" s="1" t="s">
        <v>1117</v>
      </c>
      <c r="Q252" s="1" t="b">
        <v>0</v>
      </c>
      <c r="R252" s="1">
        <v>0.196</v>
      </c>
      <c r="T252" s="1" t="b">
        <v>0</v>
      </c>
      <c r="U252" s="1">
        <v>0.241</v>
      </c>
      <c r="W252" s="1" t="b">
        <v>0</v>
      </c>
      <c r="X252" s="1">
        <v>0.137</v>
      </c>
      <c r="Y252" s="1" t="b">
        <v>0</v>
      </c>
      <c r="Z252" s="16"/>
      <c r="AA252" s="18" t="b">
        <f t="shared" si="1"/>
        <v>0</v>
      </c>
      <c r="AB252" s="18" t="b">
        <f t="shared" si="2"/>
        <v>0</v>
      </c>
      <c r="AC252" s="18" t="b">
        <f t="shared" si="3"/>
        <v>0</v>
      </c>
      <c r="AD252" s="18" t="str">
        <f t="shared" si="4"/>
        <v/>
      </c>
      <c r="AE252" s="18" t="str">
        <f t="shared" si="5"/>
        <v/>
      </c>
      <c r="AF252" s="18" t="str">
        <f t="shared" si="6"/>
        <v/>
      </c>
      <c r="AG252" s="18" t="str">
        <f t="shared" si="7"/>
        <v>Not complex</v>
      </c>
      <c r="AH252" s="16"/>
    </row>
    <row r="253">
      <c r="A253" s="1" t="s">
        <v>88</v>
      </c>
      <c r="B253" s="1" t="s">
        <v>68</v>
      </c>
      <c r="C253" s="1">
        <v>1.36502465E8</v>
      </c>
      <c r="D253" s="1" t="s">
        <v>288</v>
      </c>
      <c r="E253" s="1" t="s">
        <v>35</v>
      </c>
      <c r="F253" s="1" t="s">
        <v>307</v>
      </c>
      <c r="G253" s="1" t="s">
        <v>308</v>
      </c>
      <c r="H253" s="1" t="s">
        <v>1118</v>
      </c>
      <c r="I253" s="1" t="s">
        <v>1119</v>
      </c>
      <c r="J253" s="1" t="s">
        <v>40</v>
      </c>
      <c r="K253" s="1">
        <v>1.36502466E8</v>
      </c>
      <c r="L253" s="1">
        <v>1.36502466E8</v>
      </c>
      <c r="M253" s="1" t="s">
        <v>50</v>
      </c>
      <c r="N253" s="1" t="s">
        <v>94</v>
      </c>
      <c r="O253" s="1" t="s">
        <v>1120</v>
      </c>
      <c r="P253" s="1" t="s">
        <v>1121</v>
      </c>
      <c r="Q253" s="1" t="b">
        <v>1</v>
      </c>
      <c r="R253" s="1">
        <v>0.181</v>
      </c>
      <c r="S253" s="1" t="s">
        <v>1121</v>
      </c>
      <c r="T253" s="1" t="b">
        <v>1</v>
      </c>
      <c r="U253" s="1">
        <v>0.392</v>
      </c>
      <c r="V253" s="1" t="s">
        <v>1121</v>
      </c>
      <c r="W253" s="1" t="b">
        <v>1</v>
      </c>
      <c r="X253" s="1">
        <v>0.139</v>
      </c>
      <c r="Y253" s="1" t="b">
        <v>1</v>
      </c>
      <c r="Z253" s="16"/>
      <c r="AA253" s="18" t="b">
        <f t="shared" si="1"/>
        <v>0</v>
      </c>
      <c r="AB253" s="18" t="b">
        <f t="shared" si="2"/>
        <v>0</v>
      </c>
      <c r="AC253" s="18" t="b">
        <f t="shared" si="3"/>
        <v>0</v>
      </c>
      <c r="AD253" s="18" t="str">
        <f t="shared" si="4"/>
        <v>PASS</v>
      </c>
      <c r="AE253" s="18" t="str">
        <f t="shared" si="5"/>
        <v>PASS</v>
      </c>
      <c r="AF253" s="18" t="str">
        <f t="shared" si="6"/>
        <v>PASS</v>
      </c>
      <c r="AG253" s="18" t="str">
        <f t="shared" si="7"/>
        <v>Not complex</v>
      </c>
      <c r="AH253" s="16"/>
    </row>
    <row r="254">
      <c r="A254" s="1" t="s">
        <v>33</v>
      </c>
      <c r="B254" s="1" t="s">
        <v>230</v>
      </c>
      <c r="C254" s="1">
        <v>8.8183424E7</v>
      </c>
      <c r="D254" s="1" t="s">
        <v>50</v>
      </c>
      <c r="E254" s="1" t="s">
        <v>59</v>
      </c>
      <c r="F254" s="1" t="s">
        <v>799</v>
      </c>
      <c r="G254" s="1" t="s">
        <v>800</v>
      </c>
      <c r="H254" s="1" t="s">
        <v>1122</v>
      </c>
      <c r="I254" s="1" t="s">
        <v>499</v>
      </c>
      <c r="J254" s="1" t="s">
        <v>40</v>
      </c>
      <c r="K254" s="1">
        <v>8.8183424E7</v>
      </c>
      <c r="L254" s="1">
        <v>8.8183424E7</v>
      </c>
      <c r="M254" s="1" t="s">
        <v>50</v>
      </c>
      <c r="N254" s="1" t="s">
        <v>59</v>
      </c>
      <c r="O254" s="1" t="s">
        <v>1123</v>
      </c>
      <c r="Q254" s="1" t="b">
        <v>0</v>
      </c>
      <c r="R254" s="1">
        <v>0.252</v>
      </c>
      <c r="T254" s="1" t="b">
        <v>0</v>
      </c>
      <c r="U254" s="1">
        <v>0.289</v>
      </c>
      <c r="W254" s="1" t="b">
        <v>0</v>
      </c>
      <c r="X254" s="1">
        <v>0.144</v>
      </c>
      <c r="Y254" s="1" t="b">
        <v>0</v>
      </c>
      <c r="Z254" s="16"/>
      <c r="AA254" s="18" t="b">
        <f t="shared" si="1"/>
        <v>0</v>
      </c>
      <c r="AB254" s="18" t="b">
        <f t="shared" si="2"/>
        <v>0</v>
      </c>
      <c r="AC254" s="18" t="b">
        <f t="shared" si="3"/>
        <v>0</v>
      </c>
      <c r="AD254" s="18" t="str">
        <f t="shared" si="4"/>
        <v/>
      </c>
      <c r="AE254" s="18" t="str">
        <f t="shared" si="5"/>
        <v/>
      </c>
      <c r="AF254" s="18" t="str">
        <f t="shared" si="6"/>
        <v/>
      </c>
      <c r="AG254" s="18" t="str">
        <f t="shared" si="7"/>
        <v>Not complex</v>
      </c>
      <c r="AH254" s="16"/>
    </row>
    <row r="255">
      <c r="A255" s="1" t="s">
        <v>33</v>
      </c>
      <c r="B255" s="1" t="s">
        <v>239</v>
      </c>
      <c r="C255" s="1">
        <v>1207154.0</v>
      </c>
      <c r="D255" s="1" t="s">
        <v>36</v>
      </c>
      <c r="E255" s="1" t="s">
        <v>59</v>
      </c>
      <c r="F255" s="1" t="s">
        <v>1124</v>
      </c>
      <c r="G255" s="1" t="s">
        <v>1125</v>
      </c>
      <c r="H255" s="1" t="s">
        <v>1126</v>
      </c>
      <c r="I255" s="1" t="s">
        <v>1127</v>
      </c>
      <c r="J255" s="1" t="s">
        <v>40</v>
      </c>
      <c r="K255" s="1">
        <v>1207154.0</v>
      </c>
      <c r="L255" s="1">
        <v>1207154.0</v>
      </c>
      <c r="M255" s="1" t="s">
        <v>36</v>
      </c>
      <c r="N255" s="1" t="s">
        <v>59</v>
      </c>
      <c r="O255" s="1" t="s">
        <v>1128</v>
      </c>
      <c r="P255" s="1" t="s">
        <v>1129</v>
      </c>
      <c r="Q255" s="1" t="b">
        <v>1</v>
      </c>
      <c r="R255" s="1">
        <v>0.204</v>
      </c>
      <c r="S255" s="1" t="s">
        <v>1129</v>
      </c>
      <c r="T255" s="1" t="b">
        <v>1</v>
      </c>
      <c r="U255" s="1">
        <v>0.405</v>
      </c>
      <c r="V255" s="1" t="s">
        <v>1129</v>
      </c>
      <c r="W255" s="1" t="b">
        <v>1</v>
      </c>
      <c r="X255" s="1">
        <v>0.14</v>
      </c>
      <c r="Y255" s="1" t="b">
        <v>1</v>
      </c>
      <c r="Z255" s="16"/>
      <c r="AA255" s="18" t="b">
        <f t="shared" si="1"/>
        <v>0</v>
      </c>
      <c r="AB255" s="18" t="b">
        <f t="shared" si="2"/>
        <v>0</v>
      </c>
      <c r="AC255" s="18" t="b">
        <f t="shared" si="3"/>
        <v>0</v>
      </c>
      <c r="AD255" s="18" t="str">
        <f t="shared" si="4"/>
        <v>PASS</v>
      </c>
      <c r="AE255" s="18" t="str">
        <f t="shared" si="5"/>
        <v>PASS</v>
      </c>
      <c r="AF255" s="18" t="str">
        <f t="shared" si="6"/>
        <v>PASS</v>
      </c>
      <c r="AG255" s="18" t="str">
        <f t="shared" si="7"/>
        <v>Not complex</v>
      </c>
      <c r="AH255" s="16"/>
    </row>
    <row r="256">
      <c r="A256" s="1" t="s">
        <v>33</v>
      </c>
      <c r="B256" s="1" t="s">
        <v>197</v>
      </c>
      <c r="C256" s="1">
        <v>1.20069404E8</v>
      </c>
      <c r="D256" s="1" t="s">
        <v>50</v>
      </c>
      <c r="E256" s="1" t="s">
        <v>59</v>
      </c>
      <c r="F256" s="1" t="s">
        <v>519</v>
      </c>
      <c r="G256" s="1" t="s">
        <v>520</v>
      </c>
      <c r="H256" s="1" t="s">
        <v>220</v>
      </c>
      <c r="I256" s="1" t="s">
        <v>1130</v>
      </c>
      <c r="J256" s="1" t="s">
        <v>40</v>
      </c>
      <c r="K256" s="1">
        <v>1.20069404E8</v>
      </c>
      <c r="L256" s="1">
        <v>1.20069404E8</v>
      </c>
      <c r="M256" s="1" t="s">
        <v>50</v>
      </c>
      <c r="N256" s="1" t="s">
        <v>59</v>
      </c>
      <c r="O256" s="1" t="s">
        <v>1131</v>
      </c>
      <c r="P256" s="1" t="s">
        <v>1132</v>
      </c>
      <c r="Q256" s="1" t="b">
        <v>1</v>
      </c>
      <c r="R256" s="1">
        <v>0.233</v>
      </c>
      <c r="S256" s="1" t="s">
        <v>1132</v>
      </c>
      <c r="T256" s="1" t="b">
        <v>1</v>
      </c>
      <c r="U256" s="1">
        <v>0.199</v>
      </c>
      <c r="V256" s="1" t="s">
        <v>1132</v>
      </c>
      <c r="W256" s="1" t="b">
        <v>1</v>
      </c>
      <c r="X256" s="1">
        <v>0.168</v>
      </c>
      <c r="Y256" s="1" t="b">
        <v>1</v>
      </c>
      <c r="Z256" s="16"/>
      <c r="AA256" s="18" t="b">
        <f t="shared" si="1"/>
        <v>0</v>
      </c>
      <c r="AB256" s="18" t="b">
        <f t="shared" si="2"/>
        <v>0</v>
      </c>
      <c r="AC256" s="18" t="b">
        <f t="shared" si="3"/>
        <v>0</v>
      </c>
      <c r="AD256" s="18" t="str">
        <f t="shared" si="4"/>
        <v>PASS</v>
      </c>
      <c r="AE256" s="18" t="str">
        <f t="shared" si="5"/>
        <v>PASS</v>
      </c>
      <c r="AF256" s="18" t="str">
        <f t="shared" si="6"/>
        <v>PASS</v>
      </c>
      <c r="AG256" s="18" t="str">
        <f t="shared" si="7"/>
        <v>Not complex</v>
      </c>
      <c r="AH256" s="16"/>
    </row>
    <row r="257">
      <c r="A257" s="1" t="s">
        <v>33</v>
      </c>
      <c r="B257" s="1" t="s">
        <v>34</v>
      </c>
      <c r="C257" s="1">
        <v>1272213.0</v>
      </c>
      <c r="D257" s="1" t="s">
        <v>35</v>
      </c>
      <c r="E257" s="1" t="s">
        <v>50</v>
      </c>
      <c r="F257" s="1" t="s">
        <v>37</v>
      </c>
      <c r="G257" s="1" t="s">
        <v>38</v>
      </c>
      <c r="H257" s="1" t="s">
        <v>1133</v>
      </c>
      <c r="I257" s="1" t="s">
        <v>1134</v>
      </c>
      <c r="J257" s="1" t="s">
        <v>40</v>
      </c>
      <c r="K257" s="1">
        <v>1272213.0</v>
      </c>
      <c r="L257" s="1">
        <v>1272213.0</v>
      </c>
      <c r="M257" s="1" t="s">
        <v>35</v>
      </c>
      <c r="N257" s="1" t="s">
        <v>50</v>
      </c>
      <c r="O257" s="1" t="s">
        <v>1135</v>
      </c>
      <c r="Q257" s="1" t="b">
        <v>0</v>
      </c>
      <c r="R257" s="1">
        <v>0.179</v>
      </c>
      <c r="T257" s="1" t="b">
        <v>0</v>
      </c>
      <c r="U257" s="1">
        <v>0.419</v>
      </c>
      <c r="W257" s="1" t="b">
        <v>0</v>
      </c>
      <c r="X257" s="1">
        <v>0.134</v>
      </c>
      <c r="Y257" s="1" t="b">
        <v>1</v>
      </c>
      <c r="Z257" s="16"/>
      <c r="AA257" s="18" t="b">
        <f t="shared" si="1"/>
        <v>0</v>
      </c>
      <c r="AB257" s="18" t="b">
        <f t="shared" si="2"/>
        <v>0</v>
      </c>
      <c r="AC257" s="18" t="b">
        <f t="shared" si="3"/>
        <v>0</v>
      </c>
      <c r="AD257" s="18" t="str">
        <f t="shared" si="4"/>
        <v/>
      </c>
      <c r="AE257" s="18" t="str">
        <f t="shared" si="5"/>
        <v/>
      </c>
      <c r="AF257" s="18" t="str">
        <f t="shared" si="6"/>
        <v/>
      </c>
      <c r="AG257" s="18" t="str">
        <f t="shared" si="7"/>
        <v>Not complex</v>
      </c>
      <c r="AH257" s="16"/>
    </row>
    <row r="258">
      <c r="A258" s="1" t="s">
        <v>33</v>
      </c>
      <c r="B258" s="1" t="s">
        <v>147</v>
      </c>
      <c r="C258" s="1">
        <v>5.4729437E7</v>
      </c>
      <c r="D258" s="1" t="s">
        <v>50</v>
      </c>
      <c r="E258" s="1" t="s">
        <v>36</v>
      </c>
      <c r="F258" s="1" t="s">
        <v>407</v>
      </c>
      <c r="G258" s="1" t="s">
        <v>408</v>
      </c>
      <c r="H258" s="1" t="s">
        <v>1136</v>
      </c>
      <c r="I258" s="1" t="s">
        <v>1137</v>
      </c>
      <c r="J258" s="1" t="s">
        <v>40</v>
      </c>
      <c r="K258" s="1">
        <v>5.4729437E7</v>
      </c>
      <c r="L258" s="1">
        <v>5.4729437E7</v>
      </c>
      <c r="M258" s="1" t="s">
        <v>50</v>
      </c>
      <c r="N258" s="1" t="s">
        <v>36</v>
      </c>
      <c r="O258" s="1" t="s">
        <v>1138</v>
      </c>
      <c r="Q258" s="1" t="b">
        <v>0</v>
      </c>
      <c r="R258" s="1">
        <v>0.156</v>
      </c>
      <c r="T258" s="1" t="b">
        <v>0</v>
      </c>
      <c r="U258" s="1">
        <v>0.22</v>
      </c>
      <c r="W258" s="1" t="b">
        <v>0</v>
      </c>
      <c r="X258" s="1">
        <v>0.132</v>
      </c>
      <c r="Y258" s="1" t="b">
        <v>1</v>
      </c>
      <c r="Z258" s="16"/>
      <c r="AA258" s="18" t="b">
        <f t="shared" si="1"/>
        <v>0</v>
      </c>
      <c r="AB258" s="18" t="b">
        <f t="shared" si="2"/>
        <v>0</v>
      </c>
      <c r="AC258" s="18" t="b">
        <f t="shared" si="3"/>
        <v>0</v>
      </c>
      <c r="AD258" s="18" t="str">
        <f t="shared" si="4"/>
        <v/>
      </c>
      <c r="AE258" s="18" t="str">
        <f t="shared" si="5"/>
        <v/>
      </c>
      <c r="AF258" s="18" t="str">
        <f t="shared" si="6"/>
        <v/>
      </c>
      <c r="AG258" s="18" t="str">
        <f t="shared" si="7"/>
        <v>Not complex</v>
      </c>
      <c r="AH258" s="16"/>
    </row>
    <row r="259">
      <c r="A259" s="1" t="s">
        <v>33</v>
      </c>
      <c r="B259" s="1" t="s">
        <v>97</v>
      </c>
      <c r="C259" s="1">
        <v>1.16739978E8</v>
      </c>
      <c r="D259" s="1" t="s">
        <v>50</v>
      </c>
      <c r="E259" s="1" t="s">
        <v>59</v>
      </c>
      <c r="F259" s="1" t="s">
        <v>330</v>
      </c>
      <c r="G259" s="1" t="s">
        <v>331</v>
      </c>
      <c r="H259" s="1" t="s">
        <v>1139</v>
      </c>
      <c r="I259" s="1" t="s">
        <v>1140</v>
      </c>
      <c r="J259" s="1" t="s">
        <v>40</v>
      </c>
      <c r="K259" s="1">
        <v>1.16739978E8</v>
      </c>
      <c r="L259" s="1">
        <v>1.16739978E8</v>
      </c>
      <c r="M259" s="1" t="s">
        <v>50</v>
      </c>
      <c r="N259" s="1" t="s">
        <v>59</v>
      </c>
      <c r="O259" s="1" t="s">
        <v>1141</v>
      </c>
      <c r="Q259" s="1" t="b">
        <v>0</v>
      </c>
      <c r="R259" s="1">
        <v>0.256</v>
      </c>
      <c r="T259" s="1" t="b">
        <v>0</v>
      </c>
      <c r="U259" s="1">
        <v>0.22</v>
      </c>
      <c r="W259" s="1" t="b">
        <v>0</v>
      </c>
      <c r="X259" s="1">
        <v>0.148</v>
      </c>
      <c r="Y259" s="1" t="b">
        <v>1</v>
      </c>
      <c r="Z259" s="16"/>
      <c r="AA259" s="18" t="b">
        <f t="shared" si="1"/>
        <v>0</v>
      </c>
      <c r="AB259" s="18" t="b">
        <f t="shared" si="2"/>
        <v>0</v>
      </c>
      <c r="AC259" s="18" t="b">
        <f t="shared" si="3"/>
        <v>0</v>
      </c>
      <c r="AD259" s="18" t="str">
        <f t="shared" si="4"/>
        <v/>
      </c>
      <c r="AE259" s="18" t="str">
        <f t="shared" si="5"/>
        <v/>
      </c>
      <c r="AF259" s="18" t="str">
        <f t="shared" si="6"/>
        <v/>
      </c>
      <c r="AG259" s="18" t="str">
        <f t="shared" si="7"/>
        <v>Not complex</v>
      </c>
      <c r="AH259" s="16"/>
    </row>
    <row r="260">
      <c r="A260" s="1" t="s">
        <v>88</v>
      </c>
      <c r="B260" s="1" t="s">
        <v>112</v>
      </c>
      <c r="C260" s="1">
        <v>3.2337239E7</v>
      </c>
      <c r="D260" s="1" t="s">
        <v>1142</v>
      </c>
      <c r="E260" s="1" t="s">
        <v>50</v>
      </c>
      <c r="F260" s="1" t="s">
        <v>113</v>
      </c>
      <c r="G260" s="1" t="s">
        <v>114</v>
      </c>
      <c r="H260" s="1" t="s">
        <v>1143</v>
      </c>
      <c r="I260" s="1" t="s">
        <v>1144</v>
      </c>
      <c r="J260" s="1" t="s">
        <v>40</v>
      </c>
      <c r="K260" s="1">
        <v>3.233724E7</v>
      </c>
      <c r="L260" s="1">
        <v>3.2337263E7</v>
      </c>
      <c r="M260" s="1" t="s">
        <v>1145</v>
      </c>
      <c r="N260" s="1" t="s">
        <v>94</v>
      </c>
      <c r="O260" s="1" t="s">
        <v>1146</v>
      </c>
      <c r="Q260" s="1" t="b">
        <v>0</v>
      </c>
      <c r="R260" s="1">
        <v>0.203</v>
      </c>
      <c r="T260" s="1" t="b">
        <v>0</v>
      </c>
      <c r="U260" s="1">
        <v>0.301</v>
      </c>
      <c r="W260" s="1" t="b">
        <v>0</v>
      </c>
      <c r="X260" s="1">
        <v>0.164</v>
      </c>
      <c r="Y260" s="1" t="b">
        <v>1</v>
      </c>
      <c r="Z260" s="16"/>
      <c r="AA260" s="18" t="b">
        <f t="shared" si="1"/>
        <v>0</v>
      </c>
      <c r="AB260" s="18" t="b">
        <f t="shared" si="2"/>
        <v>0</v>
      </c>
      <c r="AC260" s="18" t="b">
        <f t="shared" si="3"/>
        <v>0</v>
      </c>
      <c r="AD260" s="18" t="str">
        <f t="shared" si="4"/>
        <v/>
      </c>
      <c r="AE260" s="18" t="str">
        <f t="shared" si="5"/>
        <v/>
      </c>
      <c r="AF260" s="18" t="str">
        <f t="shared" si="6"/>
        <v/>
      </c>
      <c r="AG260" s="18" t="b">
        <f t="shared" si="7"/>
        <v>0</v>
      </c>
      <c r="AH260" s="16"/>
    </row>
    <row r="261">
      <c r="A261" s="1" t="s">
        <v>33</v>
      </c>
      <c r="B261" s="1" t="s">
        <v>119</v>
      </c>
      <c r="C261" s="1">
        <v>7674220.0</v>
      </c>
      <c r="D261" s="1" t="s">
        <v>50</v>
      </c>
      <c r="E261" s="1" t="s">
        <v>59</v>
      </c>
      <c r="F261" s="1" t="s">
        <v>121</v>
      </c>
      <c r="G261" s="1" t="s">
        <v>122</v>
      </c>
      <c r="H261" s="1" t="s">
        <v>1147</v>
      </c>
      <c r="I261" s="1" t="s">
        <v>1148</v>
      </c>
      <c r="J261" s="1" t="s">
        <v>40</v>
      </c>
      <c r="K261" s="1">
        <v>7674220.0</v>
      </c>
      <c r="L261" s="1">
        <v>7674220.0</v>
      </c>
      <c r="M261" s="1" t="s">
        <v>50</v>
      </c>
      <c r="N261" s="1" t="s">
        <v>59</v>
      </c>
      <c r="O261" s="1" t="s">
        <v>1149</v>
      </c>
      <c r="P261" s="1" t="s">
        <v>1150</v>
      </c>
      <c r="Q261" s="1" t="b">
        <v>1</v>
      </c>
      <c r="R261" s="1">
        <v>0.192</v>
      </c>
      <c r="S261" s="1" t="s">
        <v>1150</v>
      </c>
      <c r="T261" s="1" t="b">
        <v>1</v>
      </c>
      <c r="U261" s="1">
        <v>0.121</v>
      </c>
      <c r="V261" s="1" t="s">
        <v>1150</v>
      </c>
      <c r="W261" s="1" t="b">
        <v>1</v>
      </c>
      <c r="X261" s="1">
        <v>0.15</v>
      </c>
      <c r="Y261" s="1" t="b">
        <v>1</v>
      </c>
      <c r="Z261" s="16"/>
      <c r="AA261" s="18" t="b">
        <f t="shared" si="1"/>
        <v>0</v>
      </c>
      <c r="AB261" s="18" t="b">
        <f t="shared" si="2"/>
        <v>0</v>
      </c>
      <c r="AC261" s="18" t="b">
        <f t="shared" si="3"/>
        <v>0</v>
      </c>
      <c r="AD261" s="18" t="str">
        <f t="shared" si="4"/>
        <v>PASS</v>
      </c>
      <c r="AE261" s="18" t="str">
        <f t="shared" si="5"/>
        <v>PASS</v>
      </c>
      <c r="AF261" s="18" t="str">
        <f t="shared" si="6"/>
        <v>PASS</v>
      </c>
      <c r="AG261" s="18" t="str">
        <f t="shared" si="7"/>
        <v>Not complex</v>
      </c>
      <c r="AH261" s="16"/>
    </row>
    <row r="262">
      <c r="A262" s="1" t="s">
        <v>88</v>
      </c>
      <c r="B262" s="1" t="s">
        <v>119</v>
      </c>
      <c r="C262" s="1">
        <v>4.3091462E7</v>
      </c>
      <c r="D262" s="1" t="s">
        <v>1151</v>
      </c>
      <c r="E262" s="1" t="s">
        <v>50</v>
      </c>
      <c r="F262" s="1" t="s">
        <v>868</v>
      </c>
      <c r="G262" s="1" t="s">
        <v>869</v>
      </c>
      <c r="H262" s="1" t="s">
        <v>1152</v>
      </c>
      <c r="I262" s="1" t="s">
        <v>1153</v>
      </c>
      <c r="J262" s="1" t="s">
        <v>40</v>
      </c>
      <c r="K262" s="1">
        <v>4.3091463E7</v>
      </c>
      <c r="L262" s="1">
        <v>4.3091466E7</v>
      </c>
      <c r="M262" s="1" t="s">
        <v>1154</v>
      </c>
      <c r="N262" s="1" t="s">
        <v>94</v>
      </c>
      <c r="O262" s="1" t="s">
        <v>1155</v>
      </c>
      <c r="P262" s="1" t="s">
        <v>1156</v>
      </c>
      <c r="Q262" s="1" t="b">
        <v>1</v>
      </c>
      <c r="R262" s="1">
        <v>0.143</v>
      </c>
      <c r="S262" s="1" t="s">
        <v>1156</v>
      </c>
      <c r="T262" s="1" t="b">
        <v>1</v>
      </c>
      <c r="U262" s="1">
        <v>0.143</v>
      </c>
      <c r="V262" s="1" t="s">
        <v>1156</v>
      </c>
      <c r="W262" s="1" t="b">
        <v>1</v>
      </c>
      <c r="X262" s="1">
        <v>0.15</v>
      </c>
      <c r="Y262" s="1" t="b">
        <v>1</v>
      </c>
      <c r="Z262" s="16"/>
      <c r="AA262" s="18" t="b">
        <f t="shared" si="1"/>
        <v>0</v>
      </c>
      <c r="AB262" s="18" t="b">
        <f t="shared" si="2"/>
        <v>0</v>
      </c>
      <c r="AC262" s="18" t="b">
        <f t="shared" si="3"/>
        <v>0</v>
      </c>
      <c r="AD262" s="18" t="str">
        <f t="shared" si="4"/>
        <v>PASS</v>
      </c>
      <c r="AE262" s="18" t="str">
        <f t="shared" si="5"/>
        <v>PASS</v>
      </c>
      <c r="AF262" s="18" t="str">
        <f t="shared" si="6"/>
        <v>PASS</v>
      </c>
      <c r="AG262" s="18" t="b">
        <f t="shared" si="7"/>
        <v>1</v>
      </c>
      <c r="AH262" s="16"/>
    </row>
    <row r="263">
      <c r="A263" s="1" t="s">
        <v>33</v>
      </c>
      <c r="B263" s="1" t="s">
        <v>484</v>
      </c>
      <c r="C263" s="1">
        <v>2.9642262E7</v>
      </c>
      <c r="D263" s="1" t="s">
        <v>35</v>
      </c>
      <c r="E263" s="1" t="s">
        <v>50</v>
      </c>
      <c r="F263" s="1" t="s">
        <v>1157</v>
      </c>
      <c r="G263" s="1" t="s">
        <v>1158</v>
      </c>
      <c r="H263" s="1" t="s">
        <v>1159</v>
      </c>
      <c r="I263" s="1" t="s">
        <v>1160</v>
      </c>
      <c r="J263" s="1" t="s">
        <v>40</v>
      </c>
      <c r="K263" s="1">
        <v>2.9642262E7</v>
      </c>
      <c r="L263" s="1">
        <v>2.9642262E7</v>
      </c>
      <c r="M263" s="1" t="s">
        <v>35</v>
      </c>
      <c r="N263" s="1" t="s">
        <v>50</v>
      </c>
      <c r="O263" s="1" t="s">
        <v>1161</v>
      </c>
      <c r="Q263" s="1" t="b">
        <v>0</v>
      </c>
      <c r="R263" s="1">
        <v>0.166</v>
      </c>
      <c r="T263" s="1" t="b">
        <v>0</v>
      </c>
      <c r="U263" s="1">
        <v>0.204</v>
      </c>
      <c r="W263" s="1" t="b">
        <v>0</v>
      </c>
      <c r="X263" s="1">
        <v>0.144</v>
      </c>
      <c r="Y263" s="1" t="b">
        <v>1</v>
      </c>
      <c r="Z263" s="16"/>
      <c r="AA263" s="18" t="b">
        <f t="shared" si="1"/>
        <v>0</v>
      </c>
      <c r="AB263" s="18" t="b">
        <f t="shared" si="2"/>
        <v>0</v>
      </c>
      <c r="AC263" s="18" t="b">
        <f t="shared" si="3"/>
        <v>0</v>
      </c>
      <c r="AD263" s="18" t="str">
        <f t="shared" si="4"/>
        <v/>
      </c>
      <c r="AE263" s="18" t="str">
        <f t="shared" si="5"/>
        <v/>
      </c>
      <c r="AF263" s="18" t="str">
        <f t="shared" si="6"/>
        <v/>
      </c>
      <c r="AG263" s="18" t="str">
        <f t="shared" si="7"/>
        <v>Not complex</v>
      </c>
      <c r="AH263" s="16"/>
    </row>
    <row r="264">
      <c r="A264" s="1" t="s">
        <v>33</v>
      </c>
      <c r="B264" s="1" t="s">
        <v>197</v>
      </c>
      <c r="C264" s="1">
        <v>2.6772633E7</v>
      </c>
      <c r="D264" s="1" t="s">
        <v>35</v>
      </c>
      <c r="E264" s="1" t="s">
        <v>36</v>
      </c>
      <c r="F264" s="1" t="s">
        <v>289</v>
      </c>
      <c r="G264" s="1" t="s">
        <v>290</v>
      </c>
      <c r="H264" s="1" t="s">
        <v>1162</v>
      </c>
      <c r="I264" s="1" t="s">
        <v>1162</v>
      </c>
      <c r="J264" s="1" t="s">
        <v>40</v>
      </c>
      <c r="K264" s="1">
        <v>2.6772633E7</v>
      </c>
      <c r="L264" s="1">
        <v>2.6772633E7</v>
      </c>
      <c r="M264" s="1" t="s">
        <v>35</v>
      </c>
      <c r="N264" s="1" t="s">
        <v>36</v>
      </c>
      <c r="O264" s="1" t="s">
        <v>1163</v>
      </c>
      <c r="P264" s="1" t="s">
        <v>294</v>
      </c>
      <c r="Q264" s="1" t="b">
        <v>1</v>
      </c>
      <c r="R264" s="1">
        <v>0.168</v>
      </c>
      <c r="T264" s="1" t="b">
        <v>0</v>
      </c>
      <c r="U264" s="1">
        <v>0.181</v>
      </c>
      <c r="V264" s="1" t="s">
        <v>294</v>
      </c>
      <c r="W264" s="1" t="b">
        <v>1</v>
      </c>
      <c r="X264" s="1">
        <v>0.156</v>
      </c>
      <c r="Y264" s="1" t="b">
        <v>1</v>
      </c>
      <c r="Z264" s="16"/>
      <c r="AA264" s="18" t="b">
        <f t="shared" si="1"/>
        <v>1</v>
      </c>
      <c r="AB264" s="18" t="b">
        <f t="shared" si="2"/>
        <v>0</v>
      </c>
      <c r="AC264" s="18" t="b">
        <f t="shared" si="3"/>
        <v>1</v>
      </c>
      <c r="AD264" s="18" t="str">
        <f t="shared" si="4"/>
        <v>PASS</v>
      </c>
      <c r="AE264" s="18" t="str">
        <f t="shared" si="5"/>
        <v/>
      </c>
      <c r="AF264" s="18" t="str">
        <f t="shared" si="6"/>
        <v>PASS</v>
      </c>
      <c r="AG264" s="18" t="str">
        <f t="shared" si="7"/>
        <v>Not complex</v>
      </c>
      <c r="AH264" s="16"/>
    </row>
    <row r="265">
      <c r="A265" s="1" t="s">
        <v>33</v>
      </c>
      <c r="B265" s="1" t="s">
        <v>197</v>
      </c>
      <c r="C265" s="1">
        <v>2.6779833E7</v>
      </c>
      <c r="D265" s="1" t="s">
        <v>36</v>
      </c>
      <c r="E265" s="1" t="s">
        <v>59</v>
      </c>
      <c r="F265" s="1" t="s">
        <v>289</v>
      </c>
      <c r="G265" s="1" t="s">
        <v>290</v>
      </c>
      <c r="H265" s="1" t="s">
        <v>1164</v>
      </c>
      <c r="I265" s="1" t="s">
        <v>1165</v>
      </c>
      <c r="J265" s="1" t="s">
        <v>40</v>
      </c>
      <c r="K265" s="1">
        <v>2.6779833E7</v>
      </c>
      <c r="L265" s="1">
        <v>2.6779833E7</v>
      </c>
      <c r="M265" s="1" t="s">
        <v>36</v>
      </c>
      <c r="N265" s="1" t="s">
        <v>59</v>
      </c>
      <c r="O265" s="1" t="s">
        <v>1166</v>
      </c>
      <c r="P265" s="1" t="s">
        <v>294</v>
      </c>
      <c r="Q265" s="1" t="b">
        <v>1</v>
      </c>
      <c r="R265" s="1">
        <v>0.23</v>
      </c>
      <c r="S265" s="1" t="s">
        <v>294</v>
      </c>
      <c r="T265" s="1" t="b">
        <v>1</v>
      </c>
      <c r="U265" s="1">
        <v>0.137</v>
      </c>
      <c r="V265" s="1" t="s">
        <v>294</v>
      </c>
      <c r="W265" s="1" t="b">
        <v>1</v>
      </c>
      <c r="X265" s="1">
        <v>0.155</v>
      </c>
      <c r="Y265" s="1" t="b">
        <v>1</v>
      </c>
      <c r="Z265" s="16"/>
      <c r="AA265" s="18" t="b">
        <f t="shared" si="1"/>
        <v>0</v>
      </c>
      <c r="AB265" s="18" t="b">
        <f t="shared" si="2"/>
        <v>0</v>
      </c>
      <c r="AC265" s="18" t="b">
        <f t="shared" si="3"/>
        <v>0</v>
      </c>
      <c r="AD265" s="18" t="str">
        <f t="shared" si="4"/>
        <v>PASS</v>
      </c>
      <c r="AE265" s="18" t="str">
        <f t="shared" si="5"/>
        <v>PASS</v>
      </c>
      <c r="AF265" s="18" t="str">
        <f t="shared" si="6"/>
        <v>PASS</v>
      </c>
      <c r="AG265" s="18" t="str">
        <f t="shared" si="7"/>
        <v>Not complex</v>
      </c>
      <c r="AH265" s="16"/>
    </row>
    <row r="266">
      <c r="A266" s="1" t="s">
        <v>33</v>
      </c>
      <c r="B266" s="1" t="s">
        <v>197</v>
      </c>
      <c r="C266" s="1">
        <v>1.14713908E8</v>
      </c>
      <c r="D266" s="1" t="s">
        <v>59</v>
      </c>
      <c r="E266" s="1" t="s">
        <v>50</v>
      </c>
      <c r="F266" s="1" t="s">
        <v>198</v>
      </c>
      <c r="G266" s="1" t="s">
        <v>199</v>
      </c>
      <c r="H266" s="1" t="s">
        <v>1167</v>
      </c>
      <c r="I266" s="1" t="s">
        <v>1168</v>
      </c>
      <c r="J266" s="1" t="s">
        <v>40</v>
      </c>
      <c r="K266" s="1">
        <v>1.14713908E8</v>
      </c>
      <c r="L266" s="1">
        <v>1.14713908E8</v>
      </c>
      <c r="M266" s="1" t="s">
        <v>59</v>
      </c>
      <c r="N266" s="1" t="s">
        <v>50</v>
      </c>
      <c r="O266" s="1" t="s">
        <v>1169</v>
      </c>
      <c r="P266" s="1" t="s">
        <v>1170</v>
      </c>
      <c r="Q266" s="1" t="b">
        <v>1</v>
      </c>
      <c r="R266" s="1">
        <v>0.19</v>
      </c>
      <c r="S266" s="1" t="s">
        <v>1170</v>
      </c>
      <c r="T266" s="1" t="b">
        <v>1</v>
      </c>
      <c r="U266" s="1">
        <v>0.142</v>
      </c>
      <c r="V266" s="1" t="s">
        <v>1170</v>
      </c>
      <c r="W266" s="1" t="b">
        <v>1</v>
      </c>
      <c r="X266" s="1">
        <v>0.157</v>
      </c>
      <c r="Y266" s="1" t="b">
        <v>1</v>
      </c>
      <c r="Z266" s="16"/>
      <c r="AA266" s="18" t="b">
        <f t="shared" si="1"/>
        <v>0</v>
      </c>
      <c r="AB266" s="18" t="b">
        <f t="shared" si="2"/>
        <v>0</v>
      </c>
      <c r="AC266" s="18" t="b">
        <f t="shared" si="3"/>
        <v>0</v>
      </c>
      <c r="AD266" s="18" t="str">
        <f t="shared" si="4"/>
        <v>PASS</v>
      </c>
      <c r="AE266" s="18" t="str">
        <f t="shared" si="5"/>
        <v>PASS</v>
      </c>
      <c r="AF266" s="18" t="str">
        <f t="shared" si="6"/>
        <v>PASS</v>
      </c>
      <c r="AG266" s="18" t="str">
        <f t="shared" si="7"/>
        <v>Not complex</v>
      </c>
      <c r="AH266" s="16"/>
    </row>
    <row r="267">
      <c r="A267" s="1" t="s">
        <v>33</v>
      </c>
      <c r="B267" s="1" t="s">
        <v>295</v>
      </c>
      <c r="C267" s="1">
        <v>1.79210279E8</v>
      </c>
      <c r="D267" s="1" t="s">
        <v>50</v>
      </c>
      <c r="E267" s="1" t="s">
        <v>59</v>
      </c>
      <c r="F267" s="1" t="s">
        <v>374</v>
      </c>
      <c r="G267" s="1" t="s">
        <v>375</v>
      </c>
      <c r="H267" s="1" t="s">
        <v>1171</v>
      </c>
      <c r="I267" s="1" t="s">
        <v>1172</v>
      </c>
      <c r="J267" s="1" t="s">
        <v>40</v>
      </c>
      <c r="K267" s="1">
        <v>1.79210279E8</v>
      </c>
      <c r="L267" s="1">
        <v>1.79210279E8</v>
      </c>
      <c r="M267" s="1" t="s">
        <v>50</v>
      </c>
      <c r="N267" s="1" t="s">
        <v>59</v>
      </c>
      <c r="O267" s="1" t="s">
        <v>1173</v>
      </c>
      <c r="P267" s="1" t="s">
        <v>1174</v>
      </c>
      <c r="Q267" s="1" t="b">
        <v>1</v>
      </c>
      <c r="R267" s="1">
        <v>0.306</v>
      </c>
      <c r="S267" s="1" t="s">
        <v>1174</v>
      </c>
      <c r="T267" s="1" t="b">
        <v>1</v>
      </c>
      <c r="U267" s="1">
        <v>0.144</v>
      </c>
      <c r="V267" s="1" t="s">
        <v>1174</v>
      </c>
      <c r="W267" s="1" t="b">
        <v>1</v>
      </c>
      <c r="X267" s="1">
        <v>0.161</v>
      </c>
      <c r="Y267" s="1" t="b">
        <v>1</v>
      </c>
      <c r="Z267" s="16"/>
      <c r="AA267" s="18" t="b">
        <f t="shared" si="1"/>
        <v>0</v>
      </c>
      <c r="AB267" s="18" t="b">
        <f t="shared" si="2"/>
        <v>0</v>
      </c>
      <c r="AC267" s="18" t="b">
        <f t="shared" si="3"/>
        <v>0</v>
      </c>
      <c r="AD267" s="18" t="str">
        <f t="shared" si="4"/>
        <v>PASS</v>
      </c>
      <c r="AE267" s="18" t="str">
        <f t="shared" si="5"/>
        <v>PASS</v>
      </c>
      <c r="AF267" s="18" t="str">
        <f t="shared" si="6"/>
        <v>PASS</v>
      </c>
      <c r="AG267" s="18" t="str">
        <f t="shared" si="7"/>
        <v>Not complex</v>
      </c>
      <c r="AH267" s="16"/>
    </row>
    <row r="268">
      <c r="A268" s="1" t="s">
        <v>33</v>
      </c>
      <c r="B268" s="1" t="s">
        <v>34</v>
      </c>
      <c r="C268" s="1">
        <v>1.12841454E8</v>
      </c>
      <c r="D268" s="1" t="s">
        <v>59</v>
      </c>
      <c r="E268" s="1" t="s">
        <v>35</v>
      </c>
      <c r="F268" s="1" t="s">
        <v>437</v>
      </c>
      <c r="G268" s="1" t="s">
        <v>438</v>
      </c>
      <c r="H268" s="1" t="s">
        <v>1175</v>
      </c>
      <c r="I268" s="1" t="s">
        <v>1176</v>
      </c>
      <c r="J268" s="1" t="s">
        <v>40</v>
      </c>
      <c r="K268" s="1">
        <v>1.12841454E8</v>
      </c>
      <c r="L268" s="1">
        <v>1.12841454E8</v>
      </c>
      <c r="M268" s="1" t="s">
        <v>59</v>
      </c>
      <c r="N268" s="1" t="s">
        <v>35</v>
      </c>
      <c r="O268" s="1" t="s">
        <v>1177</v>
      </c>
      <c r="Q268" s="1" t="b">
        <v>0</v>
      </c>
      <c r="R268" s="1">
        <v>0.19</v>
      </c>
      <c r="T268" s="1" t="b">
        <v>0</v>
      </c>
      <c r="U268" s="1">
        <v>0.191</v>
      </c>
      <c r="W268" s="1" t="b">
        <v>0</v>
      </c>
      <c r="X268" s="1">
        <v>0.166</v>
      </c>
      <c r="Y268" s="1" t="b">
        <v>1</v>
      </c>
      <c r="Z268" s="16"/>
      <c r="AA268" s="18" t="b">
        <f t="shared" si="1"/>
        <v>0</v>
      </c>
      <c r="AB268" s="18" t="b">
        <f t="shared" si="2"/>
        <v>0</v>
      </c>
      <c r="AC268" s="18" t="b">
        <f t="shared" si="3"/>
        <v>0</v>
      </c>
      <c r="AD268" s="18" t="str">
        <f t="shared" si="4"/>
        <v/>
      </c>
      <c r="AE268" s="18" t="str">
        <f t="shared" si="5"/>
        <v/>
      </c>
      <c r="AF268" s="18" t="str">
        <f t="shared" si="6"/>
        <v/>
      </c>
      <c r="AG268" s="18" t="str">
        <f t="shared" si="7"/>
        <v>Not complex</v>
      </c>
      <c r="AH268" s="16"/>
    </row>
    <row r="269">
      <c r="A269" s="1" t="s">
        <v>33</v>
      </c>
      <c r="B269" s="1" t="s">
        <v>77</v>
      </c>
      <c r="C269" s="1">
        <v>4.3112931E7</v>
      </c>
      <c r="D269" s="1" t="s">
        <v>36</v>
      </c>
      <c r="E269" s="1" t="s">
        <v>35</v>
      </c>
      <c r="F269" s="1" t="s">
        <v>78</v>
      </c>
      <c r="G269" s="1" t="s">
        <v>79</v>
      </c>
      <c r="H269" s="1" t="s">
        <v>1178</v>
      </c>
      <c r="I269" s="1" t="s">
        <v>1179</v>
      </c>
      <c r="J269" s="1" t="s">
        <v>40</v>
      </c>
      <c r="K269" s="1">
        <v>4.3112931E7</v>
      </c>
      <c r="L269" s="1">
        <v>4.3112931E7</v>
      </c>
      <c r="M269" s="1" t="s">
        <v>36</v>
      </c>
      <c r="N269" s="1" t="s">
        <v>35</v>
      </c>
      <c r="O269" s="1" t="s">
        <v>1180</v>
      </c>
      <c r="Q269" s="1" t="b">
        <v>0</v>
      </c>
      <c r="R269" s="1">
        <v>0.364</v>
      </c>
      <c r="T269" s="1" t="b">
        <v>0</v>
      </c>
      <c r="U269" s="1">
        <v>0.413</v>
      </c>
      <c r="W269" s="1" t="b">
        <v>0</v>
      </c>
      <c r="X269" s="1">
        <v>0.158</v>
      </c>
      <c r="Y269" s="1" t="b">
        <v>1</v>
      </c>
      <c r="Z269" s="16"/>
      <c r="AA269" s="18" t="b">
        <f t="shared" si="1"/>
        <v>0</v>
      </c>
      <c r="AB269" s="18" t="b">
        <f t="shared" si="2"/>
        <v>0</v>
      </c>
      <c r="AC269" s="18" t="b">
        <f t="shared" si="3"/>
        <v>0</v>
      </c>
      <c r="AD269" s="18" t="str">
        <f t="shared" si="4"/>
        <v/>
      </c>
      <c r="AE269" s="18" t="str">
        <f t="shared" si="5"/>
        <v/>
      </c>
      <c r="AF269" s="18" t="str">
        <f t="shared" si="6"/>
        <v/>
      </c>
      <c r="AG269" s="18" t="str">
        <f t="shared" si="7"/>
        <v>Not complex</v>
      </c>
      <c r="AH269" s="16"/>
    </row>
    <row r="270">
      <c r="A270" s="1" t="s">
        <v>33</v>
      </c>
      <c r="B270" s="1" t="s">
        <v>77</v>
      </c>
      <c r="C270" s="1">
        <v>8.7933148E7</v>
      </c>
      <c r="D270" s="1" t="s">
        <v>35</v>
      </c>
      <c r="E270" s="1" t="s">
        <v>59</v>
      </c>
      <c r="F270" s="1" t="s">
        <v>224</v>
      </c>
      <c r="G270" s="1" t="s">
        <v>225</v>
      </c>
      <c r="H270" s="1" t="s">
        <v>1181</v>
      </c>
      <c r="I270" s="1" t="s">
        <v>1182</v>
      </c>
      <c r="J270" s="1" t="s">
        <v>40</v>
      </c>
      <c r="K270" s="1">
        <v>8.7933148E7</v>
      </c>
      <c r="L270" s="1">
        <v>8.7933148E7</v>
      </c>
      <c r="M270" s="1" t="s">
        <v>35</v>
      </c>
      <c r="N270" s="1" t="s">
        <v>59</v>
      </c>
      <c r="O270" s="1" t="s">
        <v>1183</v>
      </c>
      <c r="P270" s="1" t="s">
        <v>1184</v>
      </c>
      <c r="Q270" s="1" t="b">
        <v>1</v>
      </c>
      <c r="R270" s="1">
        <v>0.169</v>
      </c>
      <c r="S270" s="1" t="s">
        <v>1184</v>
      </c>
      <c r="T270" s="1" t="b">
        <v>1</v>
      </c>
      <c r="U270" s="1">
        <v>2.476</v>
      </c>
      <c r="V270" s="1" t="s">
        <v>1184</v>
      </c>
      <c r="W270" s="1" t="b">
        <v>1</v>
      </c>
      <c r="X270" s="1">
        <v>0.152</v>
      </c>
      <c r="Y270" s="1" t="b">
        <v>1</v>
      </c>
      <c r="Z270" s="16"/>
      <c r="AA270" s="18" t="b">
        <f t="shared" si="1"/>
        <v>0</v>
      </c>
      <c r="AB270" s="18" t="b">
        <f t="shared" si="2"/>
        <v>0</v>
      </c>
      <c r="AC270" s="18" t="b">
        <f t="shared" si="3"/>
        <v>0</v>
      </c>
      <c r="AD270" s="18" t="str">
        <f t="shared" si="4"/>
        <v>PASS</v>
      </c>
      <c r="AE270" s="18" t="str">
        <f t="shared" si="5"/>
        <v>PASS</v>
      </c>
      <c r="AF270" s="18" t="str">
        <f t="shared" si="6"/>
        <v>PASS</v>
      </c>
      <c r="AG270" s="18" t="str">
        <f t="shared" si="7"/>
        <v>Not complex</v>
      </c>
      <c r="AH270" s="16"/>
    </row>
    <row r="271">
      <c r="A271" s="1" t="s">
        <v>33</v>
      </c>
      <c r="B271" s="1" t="s">
        <v>77</v>
      </c>
      <c r="C271" s="1">
        <v>8.795226E7</v>
      </c>
      <c r="D271" s="1" t="s">
        <v>35</v>
      </c>
      <c r="E271" s="1" t="s">
        <v>36</v>
      </c>
      <c r="F271" s="1" t="s">
        <v>224</v>
      </c>
      <c r="G271" s="1" t="s">
        <v>225</v>
      </c>
      <c r="H271" s="1" t="s">
        <v>1185</v>
      </c>
      <c r="I271" s="1" t="s">
        <v>1185</v>
      </c>
      <c r="J271" s="1" t="s">
        <v>40</v>
      </c>
      <c r="K271" s="1">
        <v>8.795226E7</v>
      </c>
      <c r="L271" s="1">
        <v>8.795226E7</v>
      </c>
      <c r="M271" s="1" t="s">
        <v>35</v>
      </c>
      <c r="N271" s="1" t="s">
        <v>36</v>
      </c>
      <c r="O271" s="1" t="s">
        <v>1186</v>
      </c>
      <c r="P271" s="1" t="s">
        <v>229</v>
      </c>
      <c r="Q271" s="1" t="b">
        <v>1</v>
      </c>
      <c r="R271" s="1">
        <v>0.272</v>
      </c>
      <c r="T271" s="1" t="b">
        <v>0</v>
      </c>
      <c r="U271" s="1">
        <v>0.2</v>
      </c>
      <c r="V271" s="1" t="s">
        <v>229</v>
      </c>
      <c r="W271" s="1" t="b">
        <v>1</v>
      </c>
      <c r="X271" s="1">
        <v>0.153</v>
      </c>
      <c r="Y271" s="1" t="b">
        <v>1</v>
      </c>
      <c r="Z271" s="16"/>
      <c r="AA271" s="18" t="b">
        <f t="shared" si="1"/>
        <v>1</v>
      </c>
      <c r="AB271" s="18" t="b">
        <f t="shared" si="2"/>
        <v>0</v>
      </c>
      <c r="AC271" s="18" t="b">
        <f t="shared" si="3"/>
        <v>1</v>
      </c>
      <c r="AD271" s="18" t="str">
        <f t="shared" si="4"/>
        <v>PASS</v>
      </c>
      <c r="AE271" s="18" t="str">
        <f t="shared" si="5"/>
        <v/>
      </c>
      <c r="AF271" s="18" t="str">
        <f t="shared" si="6"/>
        <v>PASS</v>
      </c>
      <c r="AG271" s="18" t="str">
        <f t="shared" si="7"/>
        <v>Not complex</v>
      </c>
      <c r="AH271" s="16"/>
    </row>
    <row r="272">
      <c r="A272" s="1" t="s">
        <v>88</v>
      </c>
      <c r="B272" s="1" t="s">
        <v>104</v>
      </c>
      <c r="C272" s="1">
        <v>4.9051176E7</v>
      </c>
      <c r="D272" s="1" t="s">
        <v>59</v>
      </c>
      <c r="E272" s="1" t="s">
        <v>90</v>
      </c>
      <c r="F272" s="1" t="s">
        <v>380</v>
      </c>
      <c r="G272" s="1" t="s">
        <v>381</v>
      </c>
      <c r="H272" s="1" t="s">
        <v>1187</v>
      </c>
      <c r="I272" s="1" t="s">
        <v>1188</v>
      </c>
      <c r="J272" s="1" t="s">
        <v>40</v>
      </c>
      <c r="K272" s="1">
        <v>4.9051176E7</v>
      </c>
      <c r="L272" s="1">
        <v>4.9051177E7</v>
      </c>
      <c r="M272" s="1" t="s">
        <v>94</v>
      </c>
      <c r="N272" s="1" t="s">
        <v>35</v>
      </c>
      <c r="O272" s="1" t="s">
        <v>1189</v>
      </c>
      <c r="P272" s="1" t="s">
        <v>750</v>
      </c>
      <c r="Q272" s="1" t="b">
        <v>1</v>
      </c>
      <c r="R272" s="1">
        <v>0.192</v>
      </c>
      <c r="S272" s="1" t="s">
        <v>750</v>
      </c>
      <c r="T272" s="1" t="b">
        <v>1</v>
      </c>
      <c r="U272" s="1">
        <v>0.348</v>
      </c>
      <c r="V272" s="1" t="s">
        <v>750</v>
      </c>
      <c r="W272" s="1" t="b">
        <v>1</v>
      </c>
      <c r="X272" s="1">
        <v>0.156</v>
      </c>
      <c r="Y272" s="1" t="b">
        <v>1</v>
      </c>
      <c r="Z272" s="16"/>
      <c r="AA272" s="18" t="b">
        <f t="shared" si="1"/>
        <v>0</v>
      </c>
      <c r="AB272" s="18" t="b">
        <f t="shared" si="2"/>
        <v>0</v>
      </c>
      <c r="AC272" s="18" t="b">
        <f t="shared" si="3"/>
        <v>0</v>
      </c>
      <c r="AD272" s="18" t="str">
        <f t="shared" si="4"/>
        <v>PASS</v>
      </c>
      <c r="AE272" s="18" t="str">
        <f t="shared" si="5"/>
        <v>PASS</v>
      </c>
      <c r="AF272" s="18" t="str">
        <f t="shared" si="6"/>
        <v>PASS</v>
      </c>
      <c r="AG272" s="18" t="str">
        <f t="shared" si="7"/>
        <v>Not complex</v>
      </c>
      <c r="AH272" s="16"/>
    </row>
    <row r="273">
      <c r="A273" s="1" t="s">
        <v>88</v>
      </c>
      <c r="B273" s="1" t="s">
        <v>89</v>
      </c>
      <c r="C273" s="1">
        <v>2.3635706E7</v>
      </c>
      <c r="D273" s="1" t="s">
        <v>403</v>
      </c>
      <c r="E273" s="1" t="s">
        <v>35</v>
      </c>
      <c r="F273" s="1" t="s">
        <v>825</v>
      </c>
      <c r="G273" s="1" t="s">
        <v>826</v>
      </c>
      <c r="H273" s="1" t="s">
        <v>1190</v>
      </c>
      <c r="I273" s="1" t="s">
        <v>1191</v>
      </c>
      <c r="J273" s="1" t="s">
        <v>40</v>
      </c>
      <c r="K273" s="1">
        <v>2.3635707E7</v>
      </c>
      <c r="L273" s="1">
        <v>2.3635707E7</v>
      </c>
      <c r="M273" s="1" t="s">
        <v>59</v>
      </c>
      <c r="N273" s="1" t="s">
        <v>94</v>
      </c>
      <c r="O273" s="1" t="s">
        <v>1192</v>
      </c>
      <c r="P273" s="1" t="s">
        <v>1010</v>
      </c>
      <c r="Q273" s="1" t="b">
        <v>1</v>
      </c>
      <c r="R273" s="1">
        <v>0.172</v>
      </c>
      <c r="S273" s="1" t="s">
        <v>1010</v>
      </c>
      <c r="T273" s="1" t="b">
        <v>1</v>
      </c>
      <c r="U273" s="1">
        <v>0.422</v>
      </c>
      <c r="V273" s="1" t="s">
        <v>1010</v>
      </c>
      <c r="W273" s="1" t="b">
        <v>1</v>
      </c>
      <c r="X273" s="1">
        <v>0.176</v>
      </c>
      <c r="Y273" s="1" t="b">
        <v>1</v>
      </c>
      <c r="Z273" s="16"/>
      <c r="AA273" s="18" t="b">
        <f t="shared" si="1"/>
        <v>0</v>
      </c>
      <c r="AB273" s="18" t="b">
        <f t="shared" si="2"/>
        <v>0</v>
      </c>
      <c r="AC273" s="18" t="b">
        <f t="shared" si="3"/>
        <v>0</v>
      </c>
      <c r="AD273" s="18" t="str">
        <f t="shared" si="4"/>
        <v>PASS</v>
      </c>
      <c r="AE273" s="18" t="str">
        <f t="shared" si="5"/>
        <v>PASS</v>
      </c>
      <c r="AF273" s="18" t="str">
        <f t="shared" si="6"/>
        <v>PASS</v>
      </c>
      <c r="AG273" s="18" t="str">
        <f t="shared" si="7"/>
        <v>Not complex</v>
      </c>
      <c r="AH273" s="16"/>
    </row>
    <row r="274">
      <c r="A274" s="1" t="s">
        <v>33</v>
      </c>
      <c r="B274" s="1" t="s">
        <v>239</v>
      </c>
      <c r="C274" s="1">
        <v>1.1010433E7</v>
      </c>
      <c r="D274" s="1" t="s">
        <v>50</v>
      </c>
      <c r="E274" s="1" t="s">
        <v>59</v>
      </c>
      <c r="F274" s="1" t="s">
        <v>241</v>
      </c>
      <c r="G274" s="1" t="s">
        <v>242</v>
      </c>
      <c r="H274" s="1" t="s">
        <v>1193</v>
      </c>
      <c r="I274" s="1" t="s">
        <v>1194</v>
      </c>
      <c r="J274" s="1" t="s">
        <v>40</v>
      </c>
      <c r="K274" s="1">
        <v>1.1010433E7</v>
      </c>
      <c r="L274" s="1">
        <v>1.1010433E7</v>
      </c>
      <c r="M274" s="1" t="s">
        <v>50</v>
      </c>
      <c r="N274" s="1" t="s">
        <v>59</v>
      </c>
      <c r="O274" s="1" t="s">
        <v>1195</v>
      </c>
      <c r="Q274" s="1" t="b">
        <v>0</v>
      </c>
      <c r="R274" s="1">
        <v>0.242</v>
      </c>
      <c r="T274" s="1" t="b">
        <v>0</v>
      </c>
      <c r="U274" s="1">
        <v>0.435</v>
      </c>
      <c r="W274" s="1" t="b">
        <v>0</v>
      </c>
      <c r="X274" s="1">
        <v>0.156</v>
      </c>
      <c r="Y274" s="1" t="b">
        <v>0</v>
      </c>
      <c r="Z274" s="16"/>
      <c r="AA274" s="18" t="b">
        <f t="shared" si="1"/>
        <v>0</v>
      </c>
      <c r="AB274" s="18" t="b">
        <f t="shared" si="2"/>
        <v>0</v>
      </c>
      <c r="AC274" s="18" t="b">
        <f t="shared" si="3"/>
        <v>0</v>
      </c>
      <c r="AD274" s="18" t="str">
        <f t="shared" si="4"/>
        <v/>
      </c>
      <c r="AE274" s="18" t="str">
        <f t="shared" si="5"/>
        <v/>
      </c>
      <c r="AF274" s="18" t="str">
        <f t="shared" si="6"/>
        <v/>
      </c>
      <c r="AG274" s="18" t="str">
        <f t="shared" si="7"/>
        <v>Not complex</v>
      </c>
      <c r="AH274" s="16"/>
    </row>
    <row r="275">
      <c r="A275" s="1" t="s">
        <v>88</v>
      </c>
      <c r="B275" s="1" t="s">
        <v>58</v>
      </c>
      <c r="C275" s="1">
        <v>6.7545385E7</v>
      </c>
      <c r="D275" s="1" t="s">
        <v>36</v>
      </c>
      <c r="E275" s="1" t="s">
        <v>1196</v>
      </c>
      <c r="F275" s="1" t="s">
        <v>496</v>
      </c>
      <c r="G275" s="1" t="s">
        <v>497</v>
      </c>
      <c r="H275" s="1" t="s">
        <v>1197</v>
      </c>
      <c r="I275" s="1" t="s">
        <v>1198</v>
      </c>
      <c r="J275" s="1" t="s">
        <v>40</v>
      </c>
      <c r="K275" s="1">
        <v>6.7545385E7</v>
      </c>
      <c r="L275" s="1">
        <v>6.7545386E7</v>
      </c>
      <c r="M275" s="1" t="s">
        <v>94</v>
      </c>
      <c r="N275" s="1" t="s">
        <v>288</v>
      </c>
      <c r="O275" s="1" t="s">
        <v>1199</v>
      </c>
      <c r="Q275" s="1" t="b">
        <v>0</v>
      </c>
      <c r="R275" s="1">
        <v>0.173</v>
      </c>
      <c r="T275" s="1" t="b">
        <v>0</v>
      </c>
      <c r="U275" s="1">
        <v>0.136</v>
      </c>
      <c r="W275" s="1" t="b">
        <v>0</v>
      </c>
      <c r="X275" s="1">
        <v>0.16</v>
      </c>
      <c r="Y275" s="1" t="b">
        <v>1</v>
      </c>
      <c r="Z275" s="16"/>
      <c r="AA275" s="18" t="b">
        <f t="shared" si="1"/>
        <v>0</v>
      </c>
      <c r="AB275" s="18" t="b">
        <f t="shared" si="2"/>
        <v>0</v>
      </c>
      <c r="AC275" s="18" t="b">
        <f t="shared" si="3"/>
        <v>0</v>
      </c>
      <c r="AD275" s="18" t="str">
        <f t="shared" si="4"/>
        <v/>
      </c>
      <c r="AE275" s="18" t="str">
        <f t="shared" si="5"/>
        <v/>
      </c>
      <c r="AF275" s="18" t="str">
        <f t="shared" si="6"/>
        <v/>
      </c>
      <c r="AG275" s="18" t="b">
        <f t="shared" si="7"/>
        <v>0</v>
      </c>
      <c r="AH275" s="16"/>
    </row>
    <row r="276">
      <c r="A276" s="1" t="s">
        <v>33</v>
      </c>
      <c r="B276" s="1" t="s">
        <v>175</v>
      </c>
      <c r="C276" s="1">
        <v>1.17318236E8</v>
      </c>
      <c r="D276" s="1" t="s">
        <v>35</v>
      </c>
      <c r="E276" s="1" t="s">
        <v>36</v>
      </c>
      <c r="F276" s="1" t="s">
        <v>325</v>
      </c>
      <c r="G276" s="1" t="s">
        <v>326</v>
      </c>
      <c r="H276" s="1" t="s">
        <v>1200</v>
      </c>
      <c r="I276" s="1" t="s">
        <v>1201</v>
      </c>
      <c r="J276" s="1" t="s">
        <v>40</v>
      </c>
      <c r="K276" s="1">
        <v>1.17318236E8</v>
      </c>
      <c r="L276" s="1">
        <v>1.17318236E8</v>
      </c>
      <c r="M276" s="1" t="s">
        <v>35</v>
      </c>
      <c r="N276" s="1" t="s">
        <v>36</v>
      </c>
      <c r="O276" s="1" t="s">
        <v>1202</v>
      </c>
      <c r="P276" s="1" t="s">
        <v>1203</v>
      </c>
      <c r="Q276" s="1" t="b">
        <v>1</v>
      </c>
      <c r="R276" s="1">
        <v>0.299</v>
      </c>
      <c r="S276" s="1" t="s">
        <v>1203</v>
      </c>
      <c r="T276" s="1" t="b">
        <v>1</v>
      </c>
      <c r="U276" s="1">
        <v>0.136</v>
      </c>
      <c r="V276" s="1" t="s">
        <v>1203</v>
      </c>
      <c r="W276" s="1" t="b">
        <v>1</v>
      </c>
      <c r="X276" s="1">
        <v>0.147</v>
      </c>
      <c r="Y276" s="1" t="b">
        <v>1</v>
      </c>
      <c r="Z276" s="16"/>
      <c r="AA276" s="18" t="b">
        <f t="shared" si="1"/>
        <v>0</v>
      </c>
      <c r="AB276" s="18" t="b">
        <f t="shared" si="2"/>
        <v>0</v>
      </c>
      <c r="AC276" s="18" t="b">
        <f t="shared" si="3"/>
        <v>0</v>
      </c>
      <c r="AD276" s="18" t="str">
        <f t="shared" si="4"/>
        <v>PASS</v>
      </c>
      <c r="AE276" s="18" t="str">
        <f t="shared" si="5"/>
        <v>PASS</v>
      </c>
      <c r="AF276" s="18" t="str">
        <f t="shared" si="6"/>
        <v>PASS</v>
      </c>
      <c r="AG276" s="18" t="str">
        <f t="shared" si="7"/>
        <v>Not complex</v>
      </c>
      <c r="AH276" s="16"/>
    </row>
    <row r="277">
      <c r="A277" s="1" t="s">
        <v>33</v>
      </c>
      <c r="B277" s="1" t="s">
        <v>77</v>
      </c>
      <c r="C277" s="1">
        <v>4.3102404E7</v>
      </c>
      <c r="D277" s="1" t="s">
        <v>35</v>
      </c>
      <c r="E277" s="1" t="s">
        <v>59</v>
      </c>
      <c r="F277" s="1" t="s">
        <v>78</v>
      </c>
      <c r="G277" s="1" t="s">
        <v>79</v>
      </c>
      <c r="H277" s="1" t="s">
        <v>1204</v>
      </c>
      <c r="I277" s="1" t="s">
        <v>1205</v>
      </c>
      <c r="J277" s="1" t="s">
        <v>40</v>
      </c>
      <c r="K277" s="1">
        <v>4.3102404E7</v>
      </c>
      <c r="L277" s="1">
        <v>4.3102404E7</v>
      </c>
      <c r="M277" s="1" t="s">
        <v>35</v>
      </c>
      <c r="N277" s="1" t="s">
        <v>59</v>
      </c>
      <c r="O277" s="1" t="s">
        <v>1206</v>
      </c>
      <c r="Q277" s="1" t="b">
        <v>0</v>
      </c>
      <c r="R277" s="1">
        <v>0.203</v>
      </c>
      <c r="T277" s="1" t="b">
        <v>0</v>
      </c>
      <c r="U277" s="1">
        <v>0.126</v>
      </c>
      <c r="W277" s="1" t="b">
        <v>0</v>
      </c>
      <c r="X277" s="1">
        <v>0.152</v>
      </c>
      <c r="Y277" s="1" t="b">
        <v>1</v>
      </c>
      <c r="Z277" s="16"/>
      <c r="AA277" s="18" t="b">
        <f t="shared" si="1"/>
        <v>0</v>
      </c>
      <c r="AB277" s="18" t="b">
        <f t="shared" si="2"/>
        <v>0</v>
      </c>
      <c r="AC277" s="18" t="b">
        <f t="shared" si="3"/>
        <v>0</v>
      </c>
      <c r="AD277" s="18" t="str">
        <f t="shared" si="4"/>
        <v/>
      </c>
      <c r="AE277" s="18" t="str">
        <f t="shared" si="5"/>
        <v/>
      </c>
      <c r="AF277" s="18" t="str">
        <f t="shared" si="6"/>
        <v/>
      </c>
      <c r="AG277" s="18" t="str">
        <f t="shared" si="7"/>
        <v>Not complex</v>
      </c>
      <c r="AH277" s="16"/>
    </row>
    <row r="278">
      <c r="A278" s="1" t="s">
        <v>33</v>
      </c>
      <c r="B278" s="1" t="s">
        <v>104</v>
      </c>
      <c r="C278" s="1">
        <v>4.9026272E7</v>
      </c>
      <c r="D278" s="1" t="s">
        <v>59</v>
      </c>
      <c r="E278" s="1" t="s">
        <v>50</v>
      </c>
      <c r="F278" s="1" t="s">
        <v>380</v>
      </c>
      <c r="G278" s="1" t="s">
        <v>381</v>
      </c>
      <c r="H278" s="1" t="s">
        <v>1207</v>
      </c>
      <c r="I278" s="1" t="s">
        <v>1208</v>
      </c>
      <c r="J278" s="1" t="s">
        <v>40</v>
      </c>
      <c r="K278" s="1">
        <v>4.9026272E7</v>
      </c>
      <c r="L278" s="1">
        <v>4.9026272E7</v>
      </c>
      <c r="M278" s="1" t="s">
        <v>59</v>
      </c>
      <c r="N278" s="1" t="s">
        <v>50</v>
      </c>
      <c r="O278" s="1" t="s">
        <v>1209</v>
      </c>
      <c r="Q278" s="1" t="b">
        <v>0</v>
      </c>
      <c r="R278" s="1">
        <v>0.242</v>
      </c>
      <c r="T278" s="1" t="b">
        <v>0</v>
      </c>
      <c r="U278" s="1">
        <v>0.142</v>
      </c>
      <c r="W278" s="1" t="b">
        <v>0</v>
      </c>
      <c r="X278" s="1">
        <v>0.156</v>
      </c>
      <c r="Y278" s="1" t="b">
        <v>1</v>
      </c>
      <c r="Z278" s="16"/>
      <c r="AA278" s="18" t="b">
        <f t="shared" si="1"/>
        <v>0</v>
      </c>
      <c r="AB278" s="18" t="b">
        <f t="shared" si="2"/>
        <v>0</v>
      </c>
      <c r="AC278" s="18" t="b">
        <f t="shared" si="3"/>
        <v>0</v>
      </c>
      <c r="AD278" s="18" t="str">
        <f t="shared" si="4"/>
        <v/>
      </c>
      <c r="AE278" s="18" t="str">
        <f t="shared" si="5"/>
        <v/>
      </c>
      <c r="AF278" s="18" t="str">
        <f t="shared" si="6"/>
        <v/>
      </c>
      <c r="AG278" s="18" t="str">
        <f t="shared" si="7"/>
        <v>Not complex</v>
      </c>
      <c r="AH278" s="16"/>
    </row>
    <row r="279">
      <c r="A279" s="1" t="s">
        <v>33</v>
      </c>
      <c r="B279" s="1" t="s">
        <v>484</v>
      </c>
      <c r="C279" s="1">
        <v>2.9668366E7</v>
      </c>
      <c r="D279" s="1" t="s">
        <v>59</v>
      </c>
      <c r="E279" s="1" t="s">
        <v>36</v>
      </c>
      <c r="F279" s="1" t="s">
        <v>1157</v>
      </c>
      <c r="G279" s="1" t="s">
        <v>1158</v>
      </c>
      <c r="H279" s="1" t="s">
        <v>1210</v>
      </c>
      <c r="I279" s="1" t="s">
        <v>1211</v>
      </c>
      <c r="J279" s="1" t="s">
        <v>40</v>
      </c>
      <c r="K279" s="1">
        <v>2.9668366E7</v>
      </c>
      <c r="L279" s="1">
        <v>2.9668366E7</v>
      </c>
      <c r="M279" s="1" t="s">
        <v>59</v>
      </c>
      <c r="N279" s="1" t="s">
        <v>36</v>
      </c>
      <c r="O279" s="1" t="s">
        <v>1212</v>
      </c>
      <c r="Q279" s="1" t="b">
        <v>0</v>
      </c>
      <c r="R279" s="1">
        <v>0.202</v>
      </c>
      <c r="T279" s="1" t="b">
        <v>0</v>
      </c>
      <c r="U279" s="1">
        <v>0.14</v>
      </c>
      <c r="W279" s="1" t="b">
        <v>0</v>
      </c>
      <c r="X279" s="1">
        <v>0.159</v>
      </c>
      <c r="Y279" s="1" t="b">
        <v>1</v>
      </c>
      <c r="Z279" s="16"/>
      <c r="AA279" s="18" t="b">
        <f t="shared" si="1"/>
        <v>0</v>
      </c>
      <c r="AB279" s="18" t="b">
        <f t="shared" si="2"/>
        <v>0</v>
      </c>
      <c r="AC279" s="18" t="b">
        <f t="shared" si="3"/>
        <v>0</v>
      </c>
      <c r="AD279" s="18" t="str">
        <f t="shared" si="4"/>
        <v/>
      </c>
      <c r="AE279" s="18" t="str">
        <f t="shared" si="5"/>
        <v/>
      </c>
      <c r="AF279" s="18" t="str">
        <f t="shared" si="6"/>
        <v/>
      </c>
      <c r="AG279" s="18" t="str">
        <f t="shared" si="7"/>
        <v>Not complex</v>
      </c>
      <c r="AH279" s="16"/>
    </row>
    <row r="280">
      <c r="A280" s="1" t="s">
        <v>33</v>
      </c>
      <c r="B280" s="1" t="s">
        <v>147</v>
      </c>
      <c r="C280" s="1">
        <v>1.0523664E8</v>
      </c>
      <c r="D280" s="1" t="s">
        <v>36</v>
      </c>
      <c r="E280" s="1" t="s">
        <v>50</v>
      </c>
      <c r="F280" s="1" t="s">
        <v>148</v>
      </c>
      <c r="G280" s="1" t="s">
        <v>149</v>
      </c>
      <c r="H280" s="1" t="s">
        <v>1213</v>
      </c>
      <c r="I280" s="1" t="s">
        <v>1214</v>
      </c>
      <c r="J280" s="1" t="s">
        <v>40</v>
      </c>
      <c r="K280" s="1">
        <v>1.0523664E8</v>
      </c>
      <c r="L280" s="1">
        <v>1.0523664E8</v>
      </c>
      <c r="M280" s="1" t="s">
        <v>36</v>
      </c>
      <c r="N280" s="1" t="s">
        <v>50</v>
      </c>
      <c r="O280" s="1" t="s">
        <v>1215</v>
      </c>
      <c r="Q280" s="1" t="b">
        <v>0</v>
      </c>
      <c r="R280" s="1">
        <v>0.184</v>
      </c>
      <c r="T280" s="1" t="b">
        <v>0</v>
      </c>
      <c r="U280" s="1">
        <v>0.129</v>
      </c>
      <c r="W280" s="1" t="b">
        <v>0</v>
      </c>
      <c r="X280" s="1">
        <v>0.167</v>
      </c>
      <c r="Y280" s="1" t="b">
        <v>1</v>
      </c>
      <c r="Z280" s="16"/>
      <c r="AA280" s="18" t="b">
        <f t="shared" si="1"/>
        <v>0</v>
      </c>
      <c r="AB280" s="18" t="b">
        <f t="shared" si="2"/>
        <v>0</v>
      </c>
      <c r="AC280" s="18" t="b">
        <f t="shared" si="3"/>
        <v>0</v>
      </c>
      <c r="AD280" s="18" t="str">
        <f t="shared" si="4"/>
        <v/>
      </c>
      <c r="AE280" s="18" t="str">
        <f t="shared" si="5"/>
        <v/>
      </c>
      <c r="AF280" s="18" t="str">
        <f t="shared" si="6"/>
        <v/>
      </c>
      <c r="AG280" s="18" t="str">
        <f t="shared" si="7"/>
        <v>Not complex</v>
      </c>
      <c r="AH280" s="16"/>
    </row>
    <row r="281">
      <c r="A281" s="1" t="s">
        <v>33</v>
      </c>
      <c r="B281" s="1" t="s">
        <v>97</v>
      </c>
      <c r="C281" s="1">
        <v>5.5191828E7</v>
      </c>
      <c r="D281" s="1" t="s">
        <v>36</v>
      </c>
      <c r="E281" s="1" t="s">
        <v>59</v>
      </c>
      <c r="F281" s="1" t="s">
        <v>137</v>
      </c>
      <c r="G281" s="1" t="s">
        <v>138</v>
      </c>
      <c r="H281" s="1" t="s">
        <v>1216</v>
      </c>
      <c r="I281" s="1" t="s">
        <v>1217</v>
      </c>
      <c r="J281" s="1" t="s">
        <v>40</v>
      </c>
      <c r="K281" s="1">
        <v>5.5191828E7</v>
      </c>
      <c r="L281" s="1">
        <v>5.5191828E7</v>
      </c>
      <c r="M281" s="1" t="s">
        <v>36</v>
      </c>
      <c r="N281" s="1" t="s">
        <v>59</v>
      </c>
      <c r="O281" s="1" t="s">
        <v>1218</v>
      </c>
      <c r="P281" s="1" t="s">
        <v>1219</v>
      </c>
      <c r="Q281" s="1" t="b">
        <v>1</v>
      </c>
      <c r="R281" s="1">
        <v>0.27</v>
      </c>
      <c r="S281" s="1" t="s">
        <v>1219</v>
      </c>
      <c r="T281" s="1" t="b">
        <v>1</v>
      </c>
      <c r="U281" s="1">
        <v>0.139</v>
      </c>
      <c r="V281" s="1" t="s">
        <v>1219</v>
      </c>
      <c r="W281" s="1" t="b">
        <v>1</v>
      </c>
      <c r="X281" s="1">
        <v>0.148</v>
      </c>
      <c r="Y281" s="1" t="b">
        <v>1</v>
      </c>
      <c r="Z281" s="16"/>
      <c r="AA281" s="18" t="b">
        <f t="shared" si="1"/>
        <v>0</v>
      </c>
      <c r="AB281" s="18" t="b">
        <f t="shared" si="2"/>
        <v>0</v>
      </c>
      <c r="AC281" s="18" t="b">
        <f t="shared" si="3"/>
        <v>0</v>
      </c>
      <c r="AD281" s="18" t="str">
        <f t="shared" si="4"/>
        <v>PASS</v>
      </c>
      <c r="AE281" s="18" t="str">
        <f t="shared" si="5"/>
        <v>PASS</v>
      </c>
      <c r="AF281" s="18" t="str">
        <f t="shared" si="6"/>
        <v>PASS</v>
      </c>
      <c r="AG281" s="18" t="str">
        <f t="shared" si="7"/>
        <v>Not complex</v>
      </c>
      <c r="AH281" s="16"/>
    </row>
    <row r="282">
      <c r="A282" s="1" t="s">
        <v>33</v>
      </c>
      <c r="B282" s="1" t="s">
        <v>89</v>
      </c>
      <c r="C282" s="1">
        <v>2.3629865E7</v>
      </c>
      <c r="D282" s="1" t="s">
        <v>50</v>
      </c>
      <c r="E282" s="1" t="s">
        <v>35</v>
      </c>
      <c r="F282" s="1" t="s">
        <v>825</v>
      </c>
      <c r="G282" s="1" t="s">
        <v>826</v>
      </c>
      <c r="H282" s="1" t="s">
        <v>1220</v>
      </c>
      <c r="I282" s="1" t="s">
        <v>1221</v>
      </c>
      <c r="J282" s="1" t="s">
        <v>40</v>
      </c>
      <c r="K282" s="1">
        <v>2.3629865E7</v>
      </c>
      <c r="L282" s="1">
        <v>2.3629865E7</v>
      </c>
      <c r="M282" s="1" t="s">
        <v>50</v>
      </c>
      <c r="N282" s="1" t="s">
        <v>35</v>
      </c>
      <c r="O282" s="1" t="s">
        <v>1222</v>
      </c>
      <c r="Q282" s="1" t="b">
        <v>0</v>
      </c>
      <c r="R282" s="1">
        <v>0.223</v>
      </c>
      <c r="T282" s="1" t="b">
        <v>0</v>
      </c>
      <c r="U282" s="1">
        <v>0.146</v>
      </c>
      <c r="W282" s="1" t="b">
        <v>0</v>
      </c>
      <c r="X282" s="1">
        <v>0.171</v>
      </c>
      <c r="Y282" s="1" t="b">
        <v>1</v>
      </c>
      <c r="Z282" s="16"/>
      <c r="AA282" s="18" t="b">
        <f t="shared" si="1"/>
        <v>0</v>
      </c>
      <c r="AB282" s="18" t="b">
        <f t="shared" si="2"/>
        <v>0</v>
      </c>
      <c r="AC282" s="18" t="b">
        <f t="shared" si="3"/>
        <v>0</v>
      </c>
      <c r="AD282" s="18" t="str">
        <f t="shared" si="4"/>
        <v/>
      </c>
      <c r="AE282" s="18" t="str">
        <f t="shared" si="5"/>
        <v/>
      </c>
      <c r="AF282" s="18" t="str">
        <f t="shared" si="6"/>
        <v/>
      </c>
      <c r="AG282" s="18" t="str">
        <f t="shared" si="7"/>
        <v>Not complex</v>
      </c>
      <c r="AH282" s="16"/>
    </row>
    <row r="283">
      <c r="A283" s="1" t="s">
        <v>33</v>
      </c>
      <c r="B283" s="1" t="s">
        <v>119</v>
      </c>
      <c r="C283" s="1">
        <v>6.5056434E7</v>
      </c>
      <c r="D283" s="1" t="s">
        <v>35</v>
      </c>
      <c r="E283" s="1" t="s">
        <v>59</v>
      </c>
      <c r="F283" s="1" t="s">
        <v>1223</v>
      </c>
      <c r="G283" s="1" t="s">
        <v>1224</v>
      </c>
      <c r="H283" s="1" t="s">
        <v>1225</v>
      </c>
      <c r="I283" s="1" t="s">
        <v>1226</v>
      </c>
      <c r="J283" s="1" t="s">
        <v>40</v>
      </c>
      <c r="K283" s="1">
        <v>6.5056434E7</v>
      </c>
      <c r="L283" s="1">
        <v>6.5056434E7</v>
      </c>
      <c r="M283" s="1" t="s">
        <v>35</v>
      </c>
      <c r="N283" s="1" t="s">
        <v>59</v>
      </c>
      <c r="O283" s="1" t="s">
        <v>1227</v>
      </c>
      <c r="Q283" s="1" t="b">
        <v>0</v>
      </c>
      <c r="R283" s="1">
        <v>0.269</v>
      </c>
      <c r="T283" s="1" t="b">
        <v>0</v>
      </c>
      <c r="U283" s="1">
        <v>0.144</v>
      </c>
      <c r="W283" s="1" t="b">
        <v>0</v>
      </c>
      <c r="X283" s="1">
        <v>0.14</v>
      </c>
      <c r="Y283" s="1" t="b">
        <v>1</v>
      </c>
      <c r="Z283" s="16"/>
      <c r="AA283" s="18" t="b">
        <f t="shared" si="1"/>
        <v>0</v>
      </c>
      <c r="AB283" s="18" t="b">
        <f t="shared" si="2"/>
        <v>0</v>
      </c>
      <c r="AC283" s="18" t="b">
        <f t="shared" si="3"/>
        <v>0</v>
      </c>
      <c r="AD283" s="18" t="str">
        <f t="shared" si="4"/>
        <v/>
      </c>
      <c r="AE283" s="18" t="str">
        <f t="shared" si="5"/>
        <v/>
      </c>
      <c r="AF283" s="18" t="str">
        <f t="shared" si="6"/>
        <v/>
      </c>
      <c r="AG283" s="18" t="str">
        <f t="shared" si="7"/>
        <v>Not complex</v>
      </c>
      <c r="AH283" s="16"/>
    </row>
    <row r="284">
      <c r="A284" s="1" t="s">
        <v>33</v>
      </c>
      <c r="B284" s="1" t="s">
        <v>484</v>
      </c>
      <c r="C284" s="1">
        <v>4.113146E7</v>
      </c>
      <c r="D284" s="1" t="s">
        <v>36</v>
      </c>
      <c r="E284" s="1" t="s">
        <v>35</v>
      </c>
      <c r="F284" s="1" t="s">
        <v>485</v>
      </c>
      <c r="G284" s="1" t="s">
        <v>486</v>
      </c>
      <c r="H284" s="1" t="s">
        <v>1228</v>
      </c>
      <c r="I284" s="1" t="s">
        <v>1229</v>
      </c>
      <c r="J284" s="1" t="s">
        <v>40</v>
      </c>
      <c r="K284" s="1">
        <v>4.113146E7</v>
      </c>
      <c r="L284" s="1">
        <v>4.113146E7</v>
      </c>
      <c r="M284" s="1" t="s">
        <v>36</v>
      </c>
      <c r="N284" s="1" t="s">
        <v>35</v>
      </c>
      <c r="O284" s="1" t="s">
        <v>1230</v>
      </c>
      <c r="Q284" s="1" t="b">
        <v>0</v>
      </c>
      <c r="R284" s="1">
        <v>0.215</v>
      </c>
      <c r="T284" s="1" t="b">
        <v>0</v>
      </c>
      <c r="U284" s="1">
        <v>0.133</v>
      </c>
      <c r="W284" s="1" t="b">
        <v>0</v>
      </c>
      <c r="X284" s="1">
        <v>0.145</v>
      </c>
      <c r="Y284" s="1" t="b">
        <v>1</v>
      </c>
      <c r="Z284" s="16"/>
      <c r="AA284" s="18" t="b">
        <f t="shared" si="1"/>
        <v>0</v>
      </c>
      <c r="AB284" s="18" t="b">
        <f t="shared" si="2"/>
        <v>0</v>
      </c>
      <c r="AC284" s="18" t="b">
        <f t="shared" si="3"/>
        <v>0</v>
      </c>
      <c r="AD284" s="18" t="str">
        <f t="shared" si="4"/>
        <v/>
      </c>
      <c r="AE284" s="18" t="str">
        <f t="shared" si="5"/>
        <v/>
      </c>
      <c r="AF284" s="18" t="str">
        <f t="shared" si="6"/>
        <v/>
      </c>
      <c r="AG284" s="18" t="str">
        <f t="shared" si="7"/>
        <v>Not complex</v>
      </c>
      <c r="AH284" s="16"/>
    </row>
    <row r="285">
      <c r="A285" s="1" t="s">
        <v>88</v>
      </c>
      <c r="B285" s="1" t="s">
        <v>197</v>
      </c>
      <c r="C285" s="1">
        <v>2.6774875E7</v>
      </c>
      <c r="D285" s="1" t="s">
        <v>36</v>
      </c>
      <c r="E285" s="1" t="s">
        <v>352</v>
      </c>
      <c r="F285" s="1" t="s">
        <v>289</v>
      </c>
      <c r="G285" s="1" t="s">
        <v>290</v>
      </c>
      <c r="H285" s="1" t="s">
        <v>1231</v>
      </c>
      <c r="I285" s="1" t="s">
        <v>1232</v>
      </c>
      <c r="J285" s="1" t="s">
        <v>40</v>
      </c>
      <c r="K285" s="1">
        <v>2.6774875E7</v>
      </c>
      <c r="L285" s="1">
        <v>2.6774876E7</v>
      </c>
      <c r="M285" s="1" t="s">
        <v>94</v>
      </c>
      <c r="N285" s="1" t="s">
        <v>50</v>
      </c>
      <c r="O285" s="1" t="s">
        <v>1233</v>
      </c>
      <c r="P285" s="1" t="s">
        <v>294</v>
      </c>
      <c r="Q285" s="1" t="b">
        <v>1</v>
      </c>
      <c r="R285" s="1">
        <v>0.321</v>
      </c>
      <c r="S285" s="1" t="s">
        <v>294</v>
      </c>
      <c r="T285" s="1" t="b">
        <v>1</v>
      </c>
      <c r="U285" s="1">
        <v>0.138</v>
      </c>
      <c r="V285" s="1" t="s">
        <v>294</v>
      </c>
      <c r="W285" s="1" t="b">
        <v>1</v>
      </c>
      <c r="X285" s="1">
        <v>0.167</v>
      </c>
      <c r="Y285" s="1" t="b">
        <v>1</v>
      </c>
      <c r="Z285" s="16"/>
      <c r="AA285" s="18" t="b">
        <f t="shared" si="1"/>
        <v>0</v>
      </c>
      <c r="AB285" s="18" t="b">
        <f t="shared" si="2"/>
        <v>0</v>
      </c>
      <c r="AC285" s="18" t="b">
        <f t="shared" si="3"/>
        <v>0</v>
      </c>
      <c r="AD285" s="18" t="str">
        <f t="shared" si="4"/>
        <v>PASS</v>
      </c>
      <c r="AE285" s="18" t="str">
        <f t="shared" si="5"/>
        <v>PASS</v>
      </c>
      <c r="AF285" s="18" t="str">
        <f t="shared" si="6"/>
        <v>PASS</v>
      </c>
      <c r="AG285" s="18" t="str">
        <f t="shared" si="7"/>
        <v>Not complex</v>
      </c>
      <c r="AH285" s="16"/>
    </row>
    <row r="286">
      <c r="A286" s="1" t="s">
        <v>33</v>
      </c>
      <c r="B286" s="1" t="s">
        <v>295</v>
      </c>
      <c r="C286" s="1">
        <v>1.79218303E8</v>
      </c>
      <c r="D286" s="1" t="s">
        <v>35</v>
      </c>
      <c r="E286" s="1" t="s">
        <v>36</v>
      </c>
      <c r="F286" s="1" t="s">
        <v>374</v>
      </c>
      <c r="G286" s="1" t="s">
        <v>375</v>
      </c>
      <c r="H286" s="1" t="s">
        <v>1234</v>
      </c>
      <c r="I286" s="1" t="s">
        <v>1235</v>
      </c>
      <c r="J286" s="1" t="s">
        <v>40</v>
      </c>
      <c r="K286" s="1">
        <v>1.79218303E8</v>
      </c>
      <c r="L286" s="1">
        <v>1.79218303E8</v>
      </c>
      <c r="M286" s="1" t="s">
        <v>35</v>
      </c>
      <c r="N286" s="1" t="s">
        <v>36</v>
      </c>
      <c r="O286" s="1" t="s">
        <v>1236</v>
      </c>
      <c r="P286" s="1" t="s">
        <v>1237</v>
      </c>
      <c r="Q286" s="1" t="b">
        <v>1</v>
      </c>
      <c r="R286" s="1">
        <v>0.172</v>
      </c>
      <c r="S286" s="1" t="s">
        <v>1237</v>
      </c>
      <c r="T286" s="1" t="b">
        <v>1</v>
      </c>
      <c r="U286" s="1">
        <v>0.138</v>
      </c>
      <c r="V286" s="1" t="s">
        <v>1237</v>
      </c>
      <c r="W286" s="1" t="b">
        <v>1</v>
      </c>
      <c r="X286" s="1">
        <v>0.159</v>
      </c>
      <c r="Y286" s="1" t="b">
        <v>1</v>
      </c>
      <c r="Z286" s="16"/>
      <c r="AA286" s="18" t="b">
        <f t="shared" si="1"/>
        <v>0</v>
      </c>
      <c r="AB286" s="18" t="b">
        <f t="shared" si="2"/>
        <v>0</v>
      </c>
      <c r="AC286" s="18" t="b">
        <f t="shared" si="3"/>
        <v>0</v>
      </c>
      <c r="AD286" s="18" t="str">
        <f t="shared" si="4"/>
        <v>PASS</v>
      </c>
      <c r="AE286" s="18" t="str">
        <f t="shared" si="5"/>
        <v>PASS</v>
      </c>
      <c r="AF286" s="18" t="str">
        <f t="shared" si="6"/>
        <v>PASS</v>
      </c>
      <c r="AG286" s="18" t="str">
        <f t="shared" si="7"/>
        <v>Not complex</v>
      </c>
      <c r="AH286" s="16"/>
    </row>
    <row r="287">
      <c r="A287" s="1" t="s">
        <v>33</v>
      </c>
      <c r="B287" s="1" t="s">
        <v>295</v>
      </c>
      <c r="C287" s="1">
        <v>1.79234149E8</v>
      </c>
      <c r="D287" s="1" t="s">
        <v>59</v>
      </c>
      <c r="E287" s="1" t="s">
        <v>35</v>
      </c>
      <c r="F287" s="1" t="s">
        <v>374</v>
      </c>
      <c r="G287" s="1" t="s">
        <v>375</v>
      </c>
      <c r="H287" s="1" t="s">
        <v>1238</v>
      </c>
      <c r="I287" s="1" t="s">
        <v>1239</v>
      </c>
      <c r="J287" s="1" t="s">
        <v>40</v>
      </c>
      <c r="K287" s="1">
        <v>1.79234149E8</v>
      </c>
      <c r="L287" s="1">
        <v>1.79234149E8</v>
      </c>
      <c r="M287" s="1" t="s">
        <v>59</v>
      </c>
      <c r="N287" s="1" t="s">
        <v>35</v>
      </c>
      <c r="O287" s="1" t="s">
        <v>1240</v>
      </c>
      <c r="Q287" s="1" t="b">
        <v>0</v>
      </c>
      <c r="R287" s="1">
        <v>0.221</v>
      </c>
      <c r="T287" s="1" t="b">
        <v>0</v>
      </c>
      <c r="U287" s="1">
        <v>0.162</v>
      </c>
      <c r="W287" s="1" t="b">
        <v>0</v>
      </c>
      <c r="X287" s="1">
        <v>0.154</v>
      </c>
      <c r="Y287" s="1" t="b">
        <v>1</v>
      </c>
      <c r="Z287" s="16"/>
      <c r="AA287" s="18" t="b">
        <f t="shared" si="1"/>
        <v>0</v>
      </c>
      <c r="AB287" s="18" t="b">
        <f t="shared" si="2"/>
        <v>0</v>
      </c>
      <c r="AC287" s="18" t="b">
        <f t="shared" si="3"/>
        <v>0</v>
      </c>
      <c r="AD287" s="18" t="str">
        <f t="shared" si="4"/>
        <v/>
      </c>
      <c r="AE287" s="18" t="str">
        <f t="shared" si="5"/>
        <v/>
      </c>
      <c r="AF287" s="18" t="str">
        <f t="shared" si="6"/>
        <v/>
      </c>
      <c r="AG287" s="18" t="str">
        <f t="shared" si="7"/>
        <v>Not complex</v>
      </c>
      <c r="AH287" s="16"/>
    </row>
    <row r="288">
      <c r="A288" s="1" t="s">
        <v>33</v>
      </c>
      <c r="B288" s="1" t="s">
        <v>175</v>
      </c>
      <c r="C288" s="1">
        <v>1.27150535E8</v>
      </c>
      <c r="D288" s="1" t="s">
        <v>35</v>
      </c>
      <c r="E288" s="1" t="s">
        <v>59</v>
      </c>
      <c r="F288" s="1" t="s">
        <v>1241</v>
      </c>
      <c r="G288" s="1" t="s">
        <v>1242</v>
      </c>
      <c r="H288" s="1" t="s">
        <v>1243</v>
      </c>
      <c r="I288" s="1" t="s">
        <v>1244</v>
      </c>
      <c r="J288" s="1" t="s">
        <v>40</v>
      </c>
      <c r="K288" s="1">
        <v>1.27150535E8</v>
      </c>
      <c r="L288" s="1">
        <v>1.27150535E8</v>
      </c>
      <c r="M288" s="1" t="s">
        <v>35</v>
      </c>
      <c r="N288" s="1" t="s">
        <v>59</v>
      </c>
      <c r="O288" s="1" t="s">
        <v>1245</v>
      </c>
      <c r="Q288" s="1" t="b">
        <v>0</v>
      </c>
      <c r="R288" s="1">
        <v>0.226</v>
      </c>
      <c r="T288" s="1" t="b">
        <v>0</v>
      </c>
      <c r="U288" s="1">
        <v>0.126</v>
      </c>
      <c r="W288" s="1" t="b">
        <v>0</v>
      </c>
      <c r="X288" s="1">
        <v>0.137</v>
      </c>
      <c r="Y288" s="1" t="b">
        <v>0</v>
      </c>
      <c r="Z288" s="16"/>
      <c r="AA288" s="18" t="b">
        <f t="shared" si="1"/>
        <v>0</v>
      </c>
      <c r="AB288" s="18" t="b">
        <f t="shared" si="2"/>
        <v>0</v>
      </c>
      <c r="AC288" s="18" t="b">
        <f t="shared" si="3"/>
        <v>0</v>
      </c>
      <c r="AD288" s="18" t="str">
        <f t="shared" si="4"/>
        <v/>
      </c>
      <c r="AE288" s="18" t="str">
        <f t="shared" si="5"/>
        <v/>
      </c>
      <c r="AF288" s="18" t="str">
        <f t="shared" si="6"/>
        <v/>
      </c>
      <c r="AG288" s="18" t="str">
        <f t="shared" si="7"/>
        <v>Not complex</v>
      </c>
      <c r="AH288" s="16"/>
    </row>
    <row r="289">
      <c r="A289" s="1" t="s">
        <v>88</v>
      </c>
      <c r="B289" s="1" t="s">
        <v>175</v>
      </c>
      <c r="C289" s="1">
        <v>1.34173274E8</v>
      </c>
      <c r="D289" s="1" t="s">
        <v>1246</v>
      </c>
      <c r="E289" s="1" t="s">
        <v>50</v>
      </c>
      <c r="F289" s="1" t="s">
        <v>1247</v>
      </c>
      <c r="G289" s="1" t="s">
        <v>1248</v>
      </c>
      <c r="H289" s="1" t="s">
        <v>1249</v>
      </c>
      <c r="I289" s="1" t="s">
        <v>1250</v>
      </c>
      <c r="J289" s="1" t="s">
        <v>40</v>
      </c>
      <c r="K289" s="1">
        <v>1.34173275E8</v>
      </c>
      <c r="L289" s="1">
        <v>1.34173278E8</v>
      </c>
      <c r="M289" s="1" t="s">
        <v>1251</v>
      </c>
      <c r="N289" s="1" t="s">
        <v>94</v>
      </c>
      <c r="O289" s="1" t="s">
        <v>1252</v>
      </c>
      <c r="Q289" s="1" t="b">
        <v>0</v>
      </c>
      <c r="R289" s="1">
        <v>0.205</v>
      </c>
      <c r="T289" s="1" t="b">
        <v>0</v>
      </c>
      <c r="U289" s="1">
        <v>0.133</v>
      </c>
      <c r="W289" s="1" t="b">
        <v>0</v>
      </c>
      <c r="X289" s="1">
        <v>0.156</v>
      </c>
      <c r="Y289" s="1" t="b">
        <v>0</v>
      </c>
      <c r="Z289" s="16"/>
      <c r="AA289" s="18" t="b">
        <f t="shared" si="1"/>
        <v>0</v>
      </c>
      <c r="AB289" s="18" t="b">
        <f t="shared" si="2"/>
        <v>0</v>
      </c>
      <c r="AC289" s="18" t="b">
        <f t="shared" si="3"/>
        <v>0</v>
      </c>
      <c r="AD289" s="18" t="str">
        <f t="shared" si="4"/>
        <v/>
      </c>
      <c r="AE289" s="18" t="str">
        <f t="shared" si="5"/>
        <v/>
      </c>
      <c r="AF289" s="18" t="str">
        <f t="shared" si="6"/>
        <v/>
      </c>
      <c r="AG289" s="18" t="b">
        <f t="shared" si="7"/>
        <v>0</v>
      </c>
      <c r="AH289" s="16"/>
    </row>
    <row r="290">
      <c r="A290" s="1" t="s">
        <v>88</v>
      </c>
      <c r="B290" s="1" t="s">
        <v>97</v>
      </c>
      <c r="C290" s="1">
        <v>5.518132E7</v>
      </c>
      <c r="D290" s="1" t="s">
        <v>36</v>
      </c>
      <c r="E290" s="1" t="s">
        <v>1253</v>
      </c>
      <c r="F290" s="1" t="s">
        <v>137</v>
      </c>
      <c r="G290" s="1" t="s">
        <v>138</v>
      </c>
      <c r="H290" s="1" t="s">
        <v>1254</v>
      </c>
      <c r="I290" s="1" t="s">
        <v>1255</v>
      </c>
      <c r="J290" s="1" t="s">
        <v>40</v>
      </c>
      <c r="K290" s="1">
        <v>5.518132E7</v>
      </c>
      <c r="L290" s="1">
        <v>5.5181321E7</v>
      </c>
      <c r="M290" s="1" t="s">
        <v>94</v>
      </c>
      <c r="N290" s="1" t="s">
        <v>1256</v>
      </c>
      <c r="O290" s="1" t="s">
        <v>1257</v>
      </c>
      <c r="P290" s="1" t="s">
        <v>1258</v>
      </c>
      <c r="Q290" s="1" t="b">
        <v>1</v>
      </c>
      <c r="R290" s="1">
        <v>0.3</v>
      </c>
      <c r="S290" s="1" t="s">
        <v>1258</v>
      </c>
      <c r="T290" s="1" t="b">
        <v>1</v>
      </c>
      <c r="U290" s="1">
        <v>0.151</v>
      </c>
      <c r="V290" s="1" t="s">
        <v>1258</v>
      </c>
      <c r="W290" s="1" t="b">
        <v>1</v>
      </c>
      <c r="X290" s="1">
        <v>0.18</v>
      </c>
      <c r="Y290" s="1" t="b">
        <v>1</v>
      </c>
      <c r="Z290" s="16"/>
      <c r="AA290" s="18" t="b">
        <f t="shared" si="1"/>
        <v>0</v>
      </c>
      <c r="AB290" s="18" t="b">
        <f t="shared" si="2"/>
        <v>0</v>
      </c>
      <c r="AC290" s="18" t="b">
        <f t="shared" si="3"/>
        <v>0</v>
      </c>
      <c r="AD290" s="18" t="str">
        <f t="shared" si="4"/>
        <v>PASS</v>
      </c>
      <c r="AE290" s="18" t="str">
        <f t="shared" si="5"/>
        <v>PASS</v>
      </c>
      <c r="AF290" s="18" t="str">
        <f t="shared" si="6"/>
        <v>PASS</v>
      </c>
      <c r="AG290" s="18" t="b">
        <f t="shared" si="7"/>
        <v>1</v>
      </c>
      <c r="AH290" s="16"/>
    </row>
    <row r="291">
      <c r="A291" s="1" t="s">
        <v>33</v>
      </c>
      <c r="B291" s="1" t="s">
        <v>77</v>
      </c>
      <c r="C291" s="1">
        <v>8.7961095E7</v>
      </c>
      <c r="D291" s="1" t="s">
        <v>50</v>
      </c>
      <c r="E291" s="1" t="s">
        <v>59</v>
      </c>
      <c r="F291" s="1" t="s">
        <v>224</v>
      </c>
      <c r="G291" s="1" t="s">
        <v>225</v>
      </c>
      <c r="H291" s="1" t="s">
        <v>1259</v>
      </c>
      <c r="I291" s="1" t="s">
        <v>1260</v>
      </c>
      <c r="J291" s="1" t="s">
        <v>40</v>
      </c>
      <c r="K291" s="1">
        <v>8.7961095E7</v>
      </c>
      <c r="L291" s="1">
        <v>8.7961095E7</v>
      </c>
      <c r="M291" s="1" t="s">
        <v>50</v>
      </c>
      <c r="N291" s="1" t="s">
        <v>59</v>
      </c>
      <c r="O291" s="1" t="s">
        <v>1261</v>
      </c>
      <c r="P291" s="1" t="s">
        <v>1262</v>
      </c>
      <c r="Q291" s="1" t="b">
        <v>1</v>
      </c>
      <c r="R291" s="1">
        <v>0.168</v>
      </c>
      <c r="S291" s="1" t="s">
        <v>1262</v>
      </c>
      <c r="T291" s="1" t="b">
        <v>1</v>
      </c>
      <c r="U291" s="1">
        <v>0.142</v>
      </c>
      <c r="V291" s="1" t="s">
        <v>1262</v>
      </c>
      <c r="W291" s="1" t="b">
        <v>1</v>
      </c>
      <c r="X291" s="1">
        <v>0.159</v>
      </c>
      <c r="Y291" s="1" t="b">
        <v>1</v>
      </c>
      <c r="Z291" s="16"/>
      <c r="AA291" s="18" t="b">
        <f t="shared" si="1"/>
        <v>0</v>
      </c>
      <c r="AB291" s="18" t="b">
        <f t="shared" si="2"/>
        <v>0</v>
      </c>
      <c r="AC291" s="18" t="b">
        <f t="shared" si="3"/>
        <v>0</v>
      </c>
      <c r="AD291" s="18" t="str">
        <f t="shared" si="4"/>
        <v>PASS</v>
      </c>
      <c r="AE291" s="18" t="str">
        <f t="shared" si="5"/>
        <v>PASS</v>
      </c>
      <c r="AF291" s="18" t="str">
        <f t="shared" si="6"/>
        <v>PASS</v>
      </c>
      <c r="AG291" s="18" t="str">
        <f t="shared" si="7"/>
        <v>Not complex</v>
      </c>
      <c r="AH291" s="16"/>
    </row>
    <row r="292">
      <c r="A292" s="1" t="s">
        <v>33</v>
      </c>
      <c r="B292" s="1" t="s">
        <v>58</v>
      </c>
      <c r="C292" s="1">
        <v>4.7571437E7</v>
      </c>
      <c r="D292" s="1" t="s">
        <v>35</v>
      </c>
      <c r="E292" s="1" t="s">
        <v>36</v>
      </c>
      <c r="F292" s="1" t="s">
        <v>930</v>
      </c>
      <c r="G292" s="1" t="s">
        <v>931</v>
      </c>
      <c r="H292" s="1" t="s">
        <v>1263</v>
      </c>
      <c r="I292" s="1" t="s">
        <v>1264</v>
      </c>
      <c r="J292" s="1" t="s">
        <v>40</v>
      </c>
      <c r="K292" s="1">
        <v>4.7571437E7</v>
      </c>
      <c r="L292" s="1">
        <v>4.7571437E7</v>
      </c>
      <c r="M292" s="1" t="s">
        <v>35</v>
      </c>
      <c r="N292" s="1" t="s">
        <v>36</v>
      </c>
      <c r="O292" s="1" t="s">
        <v>1265</v>
      </c>
      <c r="Q292" s="1" t="b">
        <v>0</v>
      </c>
      <c r="R292" s="1">
        <v>0.506</v>
      </c>
      <c r="T292" s="1" t="b">
        <v>0</v>
      </c>
      <c r="U292" s="1">
        <v>0.142</v>
      </c>
      <c r="W292" s="1" t="b">
        <v>0</v>
      </c>
      <c r="X292" s="1">
        <v>0.206</v>
      </c>
      <c r="Y292" s="1" t="b">
        <v>1</v>
      </c>
      <c r="Z292" s="16"/>
      <c r="AA292" s="18" t="b">
        <f t="shared" si="1"/>
        <v>0</v>
      </c>
      <c r="AB292" s="18" t="b">
        <f t="shared" si="2"/>
        <v>0</v>
      </c>
      <c r="AC292" s="18" t="b">
        <f t="shared" si="3"/>
        <v>0</v>
      </c>
      <c r="AD292" s="18" t="str">
        <f t="shared" si="4"/>
        <v/>
      </c>
      <c r="AE292" s="18" t="str">
        <f t="shared" si="5"/>
        <v/>
      </c>
      <c r="AF292" s="18" t="str">
        <f t="shared" si="6"/>
        <v/>
      </c>
      <c r="AG292" s="18" t="str">
        <f t="shared" si="7"/>
        <v>Not complex</v>
      </c>
      <c r="AH292" s="16"/>
    </row>
    <row r="293">
      <c r="A293" s="1" t="s">
        <v>33</v>
      </c>
      <c r="B293" s="1" t="s">
        <v>197</v>
      </c>
      <c r="C293" s="1">
        <v>2.6771118E7</v>
      </c>
      <c r="D293" s="1" t="s">
        <v>35</v>
      </c>
      <c r="E293" s="1" t="s">
        <v>36</v>
      </c>
      <c r="F293" s="1" t="s">
        <v>289</v>
      </c>
      <c r="G293" s="1" t="s">
        <v>290</v>
      </c>
      <c r="H293" s="1" t="s">
        <v>1266</v>
      </c>
      <c r="I293" s="1" t="s">
        <v>1266</v>
      </c>
      <c r="J293" s="1" t="s">
        <v>40</v>
      </c>
      <c r="K293" s="1">
        <v>2.6771118E7</v>
      </c>
      <c r="L293" s="1">
        <v>2.6771118E7</v>
      </c>
      <c r="M293" s="1" t="s">
        <v>35</v>
      </c>
      <c r="N293" s="1" t="s">
        <v>36</v>
      </c>
      <c r="O293" s="1" t="s">
        <v>1267</v>
      </c>
      <c r="P293" s="1" t="s">
        <v>294</v>
      </c>
      <c r="Q293" s="1" t="b">
        <v>1</v>
      </c>
      <c r="R293" s="1">
        <v>2.928</v>
      </c>
      <c r="T293" s="1" t="b">
        <v>0</v>
      </c>
      <c r="U293" s="1">
        <v>0.145</v>
      </c>
      <c r="V293" s="1" t="s">
        <v>294</v>
      </c>
      <c r="W293" s="1" t="b">
        <v>1</v>
      </c>
      <c r="X293" s="1">
        <v>0.152</v>
      </c>
      <c r="Y293" s="1" t="b">
        <v>1</v>
      </c>
      <c r="Z293" s="16"/>
      <c r="AA293" s="18" t="b">
        <f t="shared" si="1"/>
        <v>1</v>
      </c>
      <c r="AB293" s="18" t="b">
        <f t="shared" si="2"/>
        <v>0</v>
      </c>
      <c r="AC293" s="18" t="b">
        <f t="shared" si="3"/>
        <v>1</v>
      </c>
      <c r="AD293" s="18" t="str">
        <f t="shared" si="4"/>
        <v>PASS</v>
      </c>
      <c r="AE293" s="18" t="str">
        <f t="shared" si="5"/>
        <v/>
      </c>
      <c r="AF293" s="18" t="str">
        <f t="shared" si="6"/>
        <v>PASS</v>
      </c>
      <c r="AG293" s="18" t="str">
        <f t="shared" si="7"/>
        <v>Not complex</v>
      </c>
      <c r="AH293" s="16"/>
    </row>
    <row r="294">
      <c r="A294" s="1" t="s">
        <v>88</v>
      </c>
      <c r="B294" s="1" t="s">
        <v>295</v>
      </c>
      <c r="C294" s="1">
        <v>4.1224613E7</v>
      </c>
      <c r="D294" s="1" t="s">
        <v>1268</v>
      </c>
      <c r="E294" s="1" t="s">
        <v>36</v>
      </c>
      <c r="F294" s="1" t="s">
        <v>296</v>
      </c>
      <c r="G294" s="1" t="s">
        <v>297</v>
      </c>
      <c r="H294" s="1" t="s">
        <v>1269</v>
      </c>
      <c r="I294" s="1" t="s">
        <v>1270</v>
      </c>
      <c r="J294" s="1" t="s">
        <v>40</v>
      </c>
      <c r="K294" s="1">
        <v>4.1224614E7</v>
      </c>
      <c r="L294" s="1">
        <v>4.1224616E7</v>
      </c>
      <c r="M294" s="1" t="s">
        <v>418</v>
      </c>
      <c r="N294" s="1" t="s">
        <v>94</v>
      </c>
      <c r="O294" s="1" t="s">
        <v>1271</v>
      </c>
      <c r="Q294" s="1" t="b">
        <v>0</v>
      </c>
      <c r="R294" s="1">
        <v>0.519</v>
      </c>
      <c r="T294" s="1" t="b">
        <v>0</v>
      </c>
      <c r="U294" s="1">
        <v>0.134</v>
      </c>
      <c r="W294" s="1" t="b">
        <v>0</v>
      </c>
      <c r="X294" s="1">
        <v>0.153</v>
      </c>
      <c r="Y294" s="1" t="b">
        <v>1</v>
      </c>
      <c r="Z294" s="16"/>
      <c r="AA294" s="18" t="b">
        <f t="shared" si="1"/>
        <v>0</v>
      </c>
      <c r="AB294" s="18" t="b">
        <f t="shared" si="2"/>
        <v>0</v>
      </c>
      <c r="AC294" s="18" t="b">
        <f t="shared" si="3"/>
        <v>0</v>
      </c>
      <c r="AD294" s="18" t="str">
        <f t="shared" si="4"/>
        <v/>
      </c>
      <c r="AE294" s="18" t="str">
        <f t="shared" si="5"/>
        <v/>
      </c>
      <c r="AF294" s="18" t="str">
        <f t="shared" si="6"/>
        <v/>
      </c>
      <c r="AG294" s="18" t="b">
        <f t="shared" si="7"/>
        <v>0</v>
      </c>
      <c r="AH294" s="16"/>
    </row>
    <row r="295">
      <c r="A295" s="1" t="s">
        <v>33</v>
      </c>
      <c r="B295" s="1" t="s">
        <v>175</v>
      </c>
      <c r="C295" s="1">
        <v>1.52094402E8</v>
      </c>
      <c r="D295" s="1" t="s">
        <v>59</v>
      </c>
      <c r="E295" s="1" t="s">
        <v>50</v>
      </c>
      <c r="F295" s="1" t="s">
        <v>1272</v>
      </c>
      <c r="G295" s="1" t="s">
        <v>1273</v>
      </c>
      <c r="H295" s="1" t="s">
        <v>1274</v>
      </c>
      <c r="I295" s="1" t="s">
        <v>1275</v>
      </c>
      <c r="J295" s="1" t="s">
        <v>40</v>
      </c>
      <c r="K295" s="1">
        <v>1.52094402E8</v>
      </c>
      <c r="L295" s="1">
        <v>1.52094402E8</v>
      </c>
      <c r="M295" s="1" t="s">
        <v>59</v>
      </c>
      <c r="N295" s="1" t="s">
        <v>50</v>
      </c>
      <c r="O295" s="1" t="s">
        <v>1276</v>
      </c>
      <c r="P295" s="1" t="s">
        <v>1277</v>
      </c>
      <c r="Q295" s="1" t="b">
        <v>1</v>
      </c>
      <c r="R295" s="1">
        <v>0.239</v>
      </c>
      <c r="S295" s="1" t="s">
        <v>1277</v>
      </c>
      <c r="T295" s="1" t="b">
        <v>1</v>
      </c>
      <c r="U295" s="1">
        <v>0.138</v>
      </c>
      <c r="V295" s="1" t="s">
        <v>1277</v>
      </c>
      <c r="W295" s="1" t="b">
        <v>1</v>
      </c>
      <c r="X295" s="1">
        <v>0.157</v>
      </c>
      <c r="Y295" s="1" t="b">
        <v>1</v>
      </c>
      <c r="Z295" s="16"/>
      <c r="AA295" s="18" t="b">
        <f t="shared" si="1"/>
        <v>0</v>
      </c>
      <c r="AB295" s="18" t="b">
        <f t="shared" si="2"/>
        <v>0</v>
      </c>
      <c r="AC295" s="18" t="b">
        <f t="shared" si="3"/>
        <v>0</v>
      </c>
      <c r="AD295" s="18" t="str">
        <f t="shared" si="4"/>
        <v>PASS</v>
      </c>
      <c r="AE295" s="18" t="str">
        <f t="shared" si="5"/>
        <v>PASS</v>
      </c>
      <c r="AF295" s="18" t="str">
        <f t="shared" si="6"/>
        <v>PASS</v>
      </c>
      <c r="AG295" s="18" t="str">
        <f t="shared" si="7"/>
        <v>Not complex</v>
      </c>
      <c r="AH295" s="16"/>
    </row>
    <row r="296">
      <c r="A296" s="1" t="s">
        <v>33</v>
      </c>
      <c r="B296" s="1" t="s">
        <v>230</v>
      </c>
      <c r="C296" s="1">
        <v>9.0102329E7</v>
      </c>
      <c r="D296" s="1" t="s">
        <v>50</v>
      </c>
      <c r="E296" s="1" t="s">
        <v>35</v>
      </c>
      <c r="F296" s="1" t="s">
        <v>252</v>
      </c>
      <c r="G296" s="1" t="s">
        <v>253</v>
      </c>
      <c r="H296" s="1" t="s">
        <v>1278</v>
      </c>
      <c r="I296" s="1" t="s">
        <v>1279</v>
      </c>
      <c r="J296" s="1" t="s">
        <v>40</v>
      </c>
      <c r="K296" s="1">
        <v>9.0102329E7</v>
      </c>
      <c r="L296" s="1">
        <v>9.0102329E7</v>
      </c>
      <c r="M296" s="1" t="s">
        <v>50</v>
      </c>
      <c r="N296" s="1" t="s">
        <v>35</v>
      </c>
      <c r="O296" s="1" t="s">
        <v>1280</v>
      </c>
      <c r="Q296" s="1" t="b">
        <v>0</v>
      </c>
      <c r="R296" s="1">
        <v>0.181</v>
      </c>
      <c r="T296" s="1" t="b">
        <v>0</v>
      </c>
      <c r="U296" s="1">
        <v>0.137</v>
      </c>
      <c r="W296" s="1" t="b">
        <v>0</v>
      </c>
      <c r="X296" s="1">
        <v>0.166</v>
      </c>
      <c r="Y296" s="1" t="b">
        <v>1</v>
      </c>
      <c r="Z296" s="16"/>
      <c r="AA296" s="18" t="b">
        <f t="shared" si="1"/>
        <v>0</v>
      </c>
      <c r="AB296" s="18" t="b">
        <f t="shared" si="2"/>
        <v>0</v>
      </c>
      <c r="AC296" s="18" t="b">
        <f t="shared" si="3"/>
        <v>0</v>
      </c>
      <c r="AD296" s="18" t="str">
        <f t="shared" si="4"/>
        <v/>
      </c>
      <c r="AE296" s="18" t="str">
        <f t="shared" si="5"/>
        <v/>
      </c>
      <c r="AF296" s="18" t="str">
        <f t="shared" si="6"/>
        <v/>
      </c>
      <c r="AG296" s="18" t="str">
        <f t="shared" si="7"/>
        <v>Not complex</v>
      </c>
      <c r="AH296" s="16"/>
    </row>
    <row r="297">
      <c r="A297" s="1" t="s">
        <v>33</v>
      </c>
      <c r="B297" s="1" t="s">
        <v>197</v>
      </c>
      <c r="C297" s="1">
        <v>2.266347E8</v>
      </c>
      <c r="D297" s="1" t="s">
        <v>50</v>
      </c>
      <c r="E297" s="1" t="s">
        <v>59</v>
      </c>
      <c r="F297" s="1" t="s">
        <v>544</v>
      </c>
      <c r="G297" s="1" t="s">
        <v>545</v>
      </c>
      <c r="H297" s="1" t="s">
        <v>1281</v>
      </c>
      <c r="I297" s="1" t="s">
        <v>1282</v>
      </c>
      <c r="J297" s="1" t="s">
        <v>40</v>
      </c>
      <c r="K297" s="1">
        <v>2.266347E8</v>
      </c>
      <c r="L297" s="1">
        <v>2.266347E8</v>
      </c>
      <c r="M297" s="1" t="s">
        <v>50</v>
      </c>
      <c r="N297" s="1" t="s">
        <v>59</v>
      </c>
      <c r="O297" s="1" t="s">
        <v>1283</v>
      </c>
      <c r="Q297" s="1" t="b">
        <v>0</v>
      </c>
      <c r="R297" s="1">
        <v>0.182</v>
      </c>
      <c r="T297" s="1" t="b">
        <v>0</v>
      </c>
      <c r="U297" s="1">
        <v>0.148</v>
      </c>
      <c r="W297" s="1" t="b">
        <v>0</v>
      </c>
      <c r="X297" s="1">
        <v>0.143</v>
      </c>
      <c r="Y297" s="1" t="b">
        <v>0</v>
      </c>
      <c r="Z297" s="16"/>
      <c r="AA297" s="18" t="b">
        <f t="shared" si="1"/>
        <v>0</v>
      </c>
      <c r="AB297" s="18" t="b">
        <f t="shared" si="2"/>
        <v>0</v>
      </c>
      <c r="AC297" s="18" t="b">
        <f t="shared" si="3"/>
        <v>0</v>
      </c>
      <c r="AD297" s="18" t="str">
        <f t="shared" si="4"/>
        <v/>
      </c>
      <c r="AE297" s="18" t="str">
        <f t="shared" si="5"/>
        <v/>
      </c>
      <c r="AF297" s="18" t="str">
        <f t="shared" si="6"/>
        <v/>
      </c>
      <c r="AG297" s="18" t="str">
        <f t="shared" si="7"/>
        <v>Not complex</v>
      </c>
      <c r="AH297" s="16"/>
    </row>
    <row r="298">
      <c r="A298" s="1" t="s">
        <v>33</v>
      </c>
      <c r="B298" s="1" t="s">
        <v>197</v>
      </c>
      <c r="C298" s="1">
        <v>2.26737088E8</v>
      </c>
      <c r="D298" s="1" t="s">
        <v>35</v>
      </c>
      <c r="E298" s="1" t="s">
        <v>36</v>
      </c>
      <c r="F298" s="1" t="s">
        <v>544</v>
      </c>
      <c r="G298" s="1" t="s">
        <v>545</v>
      </c>
      <c r="H298" s="1" t="s">
        <v>1284</v>
      </c>
      <c r="I298" s="1" t="s">
        <v>1285</v>
      </c>
      <c r="J298" s="1" t="s">
        <v>40</v>
      </c>
      <c r="K298" s="1">
        <v>2.26737088E8</v>
      </c>
      <c r="L298" s="1">
        <v>2.26737088E8</v>
      </c>
      <c r="M298" s="1" t="s">
        <v>35</v>
      </c>
      <c r="N298" s="1" t="s">
        <v>36</v>
      </c>
      <c r="O298" s="1" t="s">
        <v>1286</v>
      </c>
      <c r="Q298" s="1" t="b">
        <v>0</v>
      </c>
      <c r="R298" s="1">
        <v>0.155</v>
      </c>
      <c r="T298" s="1" t="b">
        <v>0</v>
      </c>
      <c r="U298" s="1">
        <v>0.148</v>
      </c>
      <c r="W298" s="1" t="b">
        <v>0</v>
      </c>
      <c r="X298" s="1">
        <v>0.147</v>
      </c>
      <c r="Y298" s="1" t="b">
        <v>0</v>
      </c>
      <c r="Z298" s="16"/>
      <c r="AA298" s="18" t="b">
        <f t="shared" si="1"/>
        <v>0</v>
      </c>
      <c r="AB298" s="18" t="b">
        <f t="shared" si="2"/>
        <v>0</v>
      </c>
      <c r="AC298" s="18" t="b">
        <f t="shared" si="3"/>
        <v>0</v>
      </c>
      <c r="AD298" s="18" t="str">
        <f t="shared" si="4"/>
        <v/>
      </c>
      <c r="AE298" s="18" t="str">
        <f t="shared" si="5"/>
        <v/>
      </c>
      <c r="AF298" s="18" t="str">
        <f t="shared" si="6"/>
        <v/>
      </c>
      <c r="AG298" s="18" t="str">
        <f t="shared" si="7"/>
        <v>Not complex</v>
      </c>
      <c r="AH298" s="16"/>
    </row>
    <row r="299">
      <c r="A299" s="1" t="s">
        <v>33</v>
      </c>
      <c r="B299" s="1" t="s">
        <v>204</v>
      </c>
      <c r="C299" s="1">
        <v>2.9920044E7</v>
      </c>
      <c r="D299" s="1" t="s">
        <v>50</v>
      </c>
      <c r="E299" s="1" t="s">
        <v>59</v>
      </c>
      <c r="F299" s="1" t="s">
        <v>1027</v>
      </c>
      <c r="G299" s="1" t="s">
        <v>1028</v>
      </c>
      <c r="H299" s="1" t="s">
        <v>1287</v>
      </c>
      <c r="I299" s="1" t="s">
        <v>1288</v>
      </c>
      <c r="J299" s="1" t="s">
        <v>40</v>
      </c>
      <c r="K299" s="1">
        <v>2.9920044E7</v>
      </c>
      <c r="L299" s="1">
        <v>2.9920044E7</v>
      </c>
      <c r="M299" s="1" t="s">
        <v>50</v>
      </c>
      <c r="N299" s="1" t="s">
        <v>59</v>
      </c>
      <c r="O299" s="1" t="s">
        <v>1289</v>
      </c>
      <c r="Q299" s="1" t="b">
        <v>0</v>
      </c>
      <c r="R299" s="1">
        <v>0.225</v>
      </c>
      <c r="T299" s="1" t="b">
        <v>0</v>
      </c>
      <c r="U299" s="1">
        <v>0.136</v>
      </c>
      <c r="W299" s="1" t="b">
        <v>0</v>
      </c>
      <c r="X299" s="1">
        <v>0.16</v>
      </c>
      <c r="Y299" s="1" t="b">
        <v>1</v>
      </c>
      <c r="Z299" s="16"/>
      <c r="AA299" s="18" t="b">
        <f t="shared" si="1"/>
        <v>0</v>
      </c>
      <c r="AB299" s="18" t="b">
        <f t="shared" si="2"/>
        <v>0</v>
      </c>
      <c r="AC299" s="18" t="b">
        <f t="shared" si="3"/>
        <v>0</v>
      </c>
      <c r="AD299" s="18" t="str">
        <f t="shared" si="4"/>
        <v/>
      </c>
      <c r="AE299" s="18" t="str">
        <f t="shared" si="5"/>
        <v/>
      </c>
      <c r="AF299" s="18" t="str">
        <f t="shared" si="6"/>
        <v/>
      </c>
      <c r="AG299" s="18" t="str">
        <f t="shared" si="7"/>
        <v>Not complex</v>
      </c>
      <c r="AH299" s="16"/>
    </row>
    <row r="300">
      <c r="A300" s="1" t="s">
        <v>33</v>
      </c>
      <c r="B300" s="1" t="s">
        <v>295</v>
      </c>
      <c r="C300" s="1">
        <v>3.7028933E7</v>
      </c>
      <c r="D300" s="1" t="s">
        <v>35</v>
      </c>
      <c r="E300" s="1" t="s">
        <v>50</v>
      </c>
      <c r="F300" s="1" t="s">
        <v>432</v>
      </c>
      <c r="G300" s="1" t="s">
        <v>433</v>
      </c>
      <c r="H300" s="1" t="s">
        <v>1290</v>
      </c>
      <c r="I300" s="1" t="s">
        <v>1290</v>
      </c>
      <c r="J300" s="1" t="s">
        <v>40</v>
      </c>
      <c r="K300" s="1">
        <v>3.7028933E7</v>
      </c>
      <c r="L300" s="1">
        <v>3.7028933E7</v>
      </c>
      <c r="M300" s="1" t="s">
        <v>35</v>
      </c>
      <c r="N300" s="1" t="s">
        <v>50</v>
      </c>
      <c r="O300" s="1" t="s">
        <v>1291</v>
      </c>
      <c r="P300" s="1" t="s">
        <v>1292</v>
      </c>
      <c r="Q300" s="1" t="b">
        <v>1</v>
      </c>
      <c r="R300" s="1">
        <v>0.176</v>
      </c>
      <c r="T300" s="1" t="b">
        <v>0</v>
      </c>
      <c r="U300" s="1">
        <v>0.13</v>
      </c>
      <c r="V300" s="1" t="s">
        <v>1292</v>
      </c>
      <c r="W300" s="1" t="b">
        <v>1</v>
      </c>
      <c r="X300" s="1">
        <v>0.169</v>
      </c>
      <c r="Y300" s="1" t="b">
        <v>1</v>
      </c>
      <c r="Z300" s="16"/>
      <c r="AA300" s="18" t="b">
        <f t="shared" si="1"/>
        <v>1</v>
      </c>
      <c r="AB300" s="18" t="b">
        <f t="shared" si="2"/>
        <v>0</v>
      </c>
      <c r="AC300" s="18" t="b">
        <f t="shared" si="3"/>
        <v>1</v>
      </c>
      <c r="AD300" s="18" t="str">
        <f t="shared" si="4"/>
        <v>PASS</v>
      </c>
      <c r="AE300" s="18" t="str">
        <f t="shared" si="5"/>
        <v/>
      </c>
      <c r="AF300" s="18" t="str">
        <f t="shared" si="6"/>
        <v>PASS</v>
      </c>
      <c r="AG300" s="18" t="str">
        <f t="shared" si="7"/>
        <v>Not complex</v>
      </c>
      <c r="AH300" s="16"/>
    </row>
    <row r="301">
      <c r="A301" s="1" t="s">
        <v>88</v>
      </c>
      <c r="B301" s="1" t="s">
        <v>295</v>
      </c>
      <c r="C301" s="1">
        <v>3.7048605E7</v>
      </c>
      <c r="D301" s="1" t="s">
        <v>1293</v>
      </c>
      <c r="E301" s="1" t="s">
        <v>50</v>
      </c>
      <c r="F301" s="1" t="s">
        <v>432</v>
      </c>
      <c r="G301" s="1" t="s">
        <v>433</v>
      </c>
      <c r="H301" s="1" t="s">
        <v>1294</v>
      </c>
      <c r="I301" s="1" t="s">
        <v>1294</v>
      </c>
      <c r="J301" s="1" t="s">
        <v>40</v>
      </c>
      <c r="K301" s="1">
        <v>3.7048606E7</v>
      </c>
      <c r="L301" s="1">
        <v>3.7048614E7</v>
      </c>
      <c r="M301" s="1" t="s">
        <v>1295</v>
      </c>
      <c r="N301" s="1" t="s">
        <v>94</v>
      </c>
      <c r="O301" s="1" t="s">
        <v>1296</v>
      </c>
      <c r="P301" s="1" t="s">
        <v>1292</v>
      </c>
      <c r="Q301" s="1" t="b">
        <v>1</v>
      </c>
      <c r="R301" s="1">
        <v>0.202</v>
      </c>
      <c r="T301" s="1" t="b">
        <v>0</v>
      </c>
      <c r="U301" s="1">
        <v>0.133</v>
      </c>
      <c r="V301" s="1" t="s">
        <v>1292</v>
      </c>
      <c r="W301" s="1" t="b">
        <v>1</v>
      </c>
      <c r="X301" s="1">
        <v>1.229</v>
      </c>
      <c r="Y301" s="1" t="b">
        <v>1</v>
      </c>
      <c r="Z301" s="16"/>
      <c r="AA301" s="18" t="b">
        <f t="shared" si="1"/>
        <v>1</v>
      </c>
      <c r="AB301" s="18" t="b">
        <f t="shared" si="2"/>
        <v>0</v>
      </c>
      <c r="AC301" s="18" t="b">
        <f t="shared" si="3"/>
        <v>1</v>
      </c>
      <c r="AD301" s="18" t="str">
        <f t="shared" si="4"/>
        <v>PASS</v>
      </c>
      <c r="AE301" s="18" t="str">
        <f t="shared" si="5"/>
        <v/>
      </c>
      <c r="AF301" s="18" t="str">
        <f t="shared" si="6"/>
        <v>PASS</v>
      </c>
      <c r="AG301" s="18" t="b">
        <f t="shared" si="7"/>
        <v>1</v>
      </c>
      <c r="AH301" s="16"/>
    </row>
    <row r="302">
      <c r="A302" s="1" t="s">
        <v>33</v>
      </c>
      <c r="B302" s="1" t="s">
        <v>147</v>
      </c>
      <c r="C302" s="1">
        <v>1.05272732E8</v>
      </c>
      <c r="D302" s="1" t="s">
        <v>50</v>
      </c>
      <c r="E302" s="1" t="s">
        <v>59</v>
      </c>
      <c r="F302" s="1" t="s">
        <v>148</v>
      </c>
      <c r="G302" s="1" t="s">
        <v>149</v>
      </c>
      <c r="H302" s="1" t="s">
        <v>1297</v>
      </c>
      <c r="I302" s="1" t="s">
        <v>1298</v>
      </c>
      <c r="J302" s="1" t="s">
        <v>40</v>
      </c>
      <c r="K302" s="1">
        <v>1.05272732E8</v>
      </c>
      <c r="L302" s="1">
        <v>1.05272732E8</v>
      </c>
      <c r="M302" s="1" t="s">
        <v>50</v>
      </c>
      <c r="N302" s="1" t="s">
        <v>59</v>
      </c>
      <c r="O302" s="1" t="s">
        <v>1299</v>
      </c>
      <c r="Q302" s="1" t="b">
        <v>0</v>
      </c>
      <c r="R302" s="1">
        <v>1.246</v>
      </c>
      <c r="T302" s="1" t="b">
        <v>0</v>
      </c>
      <c r="U302" s="1">
        <v>0.133</v>
      </c>
      <c r="W302" s="1" t="b">
        <v>0</v>
      </c>
      <c r="X302" s="1">
        <v>0.185</v>
      </c>
      <c r="Y302" s="1" t="b">
        <v>1</v>
      </c>
      <c r="Z302" s="16"/>
      <c r="AA302" s="18" t="b">
        <f t="shared" si="1"/>
        <v>0</v>
      </c>
      <c r="AB302" s="18" t="b">
        <f t="shared" si="2"/>
        <v>0</v>
      </c>
      <c r="AC302" s="18" t="b">
        <f t="shared" si="3"/>
        <v>0</v>
      </c>
      <c r="AD302" s="18" t="str">
        <f t="shared" si="4"/>
        <v/>
      </c>
      <c r="AE302" s="18" t="str">
        <f t="shared" si="5"/>
        <v/>
      </c>
      <c r="AF302" s="18" t="str">
        <f t="shared" si="6"/>
        <v/>
      </c>
      <c r="AG302" s="18" t="str">
        <f t="shared" si="7"/>
        <v>Not complex</v>
      </c>
      <c r="AH302" s="16"/>
    </row>
    <row r="303">
      <c r="A303" s="1" t="s">
        <v>33</v>
      </c>
      <c r="B303" s="1" t="s">
        <v>147</v>
      </c>
      <c r="C303" s="1">
        <v>1.05276395E8</v>
      </c>
      <c r="D303" s="1" t="s">
        <v>50</v>
      </c>
      <c r="E303" s="1" t="s">
        <v>59</v>
      </c>
      <c r="F303" s="1" t="s">
        <v>148</v>
      </c>
      <c r="G303" s="1" t="s">
        <v>149</v>
      </c>
      <c r="H303" s="1" t="s">
        <v>1300</v>
      </c>
      <c r="I303" s="1" t="s">
        <v>1301</v>
      </c>
      <c r="J303" s="1" t="s">
        <v>40</v>
      </c>
      <c r="K303" s="1">
        <v>1.05276395E8</v>
      </c>
      <c r="L303" s="1">
        <v>1.05276395E8</v>
      </c>
      <c r="M303" s="1" t="s">
        <v>50</v>
      </c>
      <c r="N303" s="1" t="s">
        <v>59</v>
      </c>
      <c r="O303" s="1" t="s">
        <v>1302</v>
      </c>
      <c r="Q303" s="1" t="b">
        <v>0</v>
      </c>
      <c r="R303" s="1">
        <v>0.204</v>
      </c>
      <c r="T303" s="1" t="b">
        <v>0</v>
      </c>
      <c r="U303" s="1">
        <v>0.12</v>
      </c>
      <c r="W303" s="1" t="b">
        <v>0</v>
      </c>
      <c r="X303" s="1">
        <v>0.159</v>
      </c>
      <c r="Y303" s="1" t="b">
        <v>1</v>
      </c>
      <c r="Z303" s="16"/>
      <c r="AA303" s="18" t="b">
        <f t="shared" si="1"/>
        <v>0</v>
      </c>
      <c r="AB303" s="18" t="b">
        <f t="shared" si="2"/>
        <v>0</v>
      </c>
      <c r="AC303" s="18" t="b">
        <f t="shared" si="3"/>
        <v>0</v>
      </c>
      <c r="AD303" s="18" t="str">
        <f t="shared" si="4"/>
        <v/>
      </c>
      <c r="AE303" s="18" t="str">
        <f t="shared" si="5"/>
        <v/>
      </c>
      <c r="AF303" s="18" t="str">
        <f t="shared" si="6"/>
        <v/>
      </c>
      <c r="AG303" s="18" t="str">
        <f t="shared" si="7"/>
        <v>Not complex</v>
      </c>
      <c r="AH303" s="16"/>
    </row>
    <row r="304">
      <c r="A304" s="1" t="s">
        <v>33</v>
      </c>
      <c r="B304" s="1" t="s">
        <v>34</v>
      </c>
      <c r="C304" s="1">
        <v>1.12828889E8</v>
      </c>
      <c r="D304" s="1" t="s">
        <v>50</v>
      </c>
      <c r="E304" s="1" t="s">
        <v>59</v>
      </c>
      <c r="F304" s="1" t="s">
        <v>437</v>
      </c>
      <c r="G304" s="1" t="s">
        <v>438</v>
      </c>
      <c r="H304" s="1" t="s">
        <v>1303</v>
      </c>
      <c r="I304" s="1" t="s">
        <v>1304</v>
      </c>
      <c r="J304" s="1" t="s">
        <v>40</v>
      </c>
      <c r="K304" s="1">
        <v>1.12828889E8</v>
      </c>
      <c r="L304" s="1">
        <v>1.12828889E8</v>
      </c>
      <c r="M304" s="1" t="s">
        <v>50</v>
      </c>
      <c r="N304" s="1" t="s">
        <v>59</v>
      </c>
      <c r="O304" s="1" t="s">
        <v>1305</v>
      </c>
      <c r="P304" s="1" t="s">
        <v>1306</v>
      </c>
      <c r="Q304" s="1" t="b">
        <v>1</v>
      </c>
      <c r="R304" s="1">
        <v>0.376</v>
      </c>
      <c r="S304" s="1" t="s">
        <v>1306</v>
      </c>
      <c r="T304" s="1" t="b">
        <v>1</v>
      </c>
      <c r="U304" s="1">
        <v>0.128</v>
      </c>
      <c r="V304" s="1" t="s">
        <v>1306</v>
      </c>
      <c r="W304" s="1" t="b">
        <v>1</v>
      </c>
      <c r="X304" s="1">
        <v>0.156</v>
      </c>
      <c r="Y304" s="1" t="b">
        <v>1</v>
      </c>
      <c r="Z304" s="16"/>
      <c r="AA304" s="18" t="b">
        <f t="shared" si="1"/>
        <v>0</v>
      </c>
      <c r="AB304" s="18" t="b">
        <f t="shared" si="2"/>
        <v>0</v>
      </c>
      <c r="AC304" s="18" t="b">
        <f t="shared" si="3"/>
        <v>0</v>
      </c>
      <c r="AD304" s="18" t="str">
        <f t="shared" si="4"/>
        <v>PASS</v>
      </c>
      <c r="AE304" s="18" t="str">
        <f t="shared" si="5"/>
        <v>PASS</v>
      </c>
      <c r="AF304" s="18" t="str">
        <f t="shared" si="6"/>
        <v>PASS</v>
      </c>
      <c r="AG304" s="18" t="str">
        <f t="shared" si="7"/>
        <v>Not complex</v>
      </c>
      <c r="AH304" s="16"/>
    </row>
    <row r="305">
      <c r="A305" s="1" t="s">
        <v>88</v>
      </c>
      <c r="B305" s="1" t="s">
        <v>34</v>
      </c>
      <c r="C305" s="1">
        <v>1.12840254E8</v>
      </c>
      <c r="D305" s="1" t="s">
        <v>35</v>
      </c>
      <c r="E305" s="1" t="s">
        <v>414</v>
      </c>
      <c r="F305" s="1" t="s">
        <v>437</v>
      </c>
      <c r="G305" s="1" t="s">
        <v>438</v>
      </c>
      <c r="H305" s="1" t="s">
        <v>1307</v>
      </c>
      <c r="I305" s="1" t="s">
        <v>1308</v>
      </c>
      <c r="J305" s="1" t="s">
        <v>40</v>
      </c>
      <c r="K305" s="1">
        <v>1.12840254E8</v>
      </c>
      <c r="L305" s="1">
        <v>1.12840255E8</v>
      </c>
      <c r="M305" s="1" t="s">
        <v>94</v>
      </c>
      <c r="N305" s="1" t="s">
        <v>36</v>
      </c>
      <c r="O305" s="1" t="s">
        <v>1309</v>
      </c>
      <c r="P305" s="1" t="s">
        <v>1306</v>
      </c>
      <c r="Q305" s="1" t="b">
        <v>1</v>
      </c>
      <c r="R305" s="1">
        <v>0.223</v>
      </c>
      <c r="S305" s="1" t="s">
        <v>1306</v>
      </c>
      <c r="T305" s="1" t="b">
        <v>1</v>
      </c>
      <c r="U305" s="1">
        <v>0.125</v>
      </c>
      <c r="V305" s="1" t="s">
        <v>1306</v>
      </c>
      <c r="W305" s="1" t="b">
        <v>1</v>
      </c>
      <c r="X305" s="1">
        <v>0.15</v>
      </c>
      <c r="Y305" s="1" t="b">
        <v>1</v>
      </c>
      <c r="Z305" s="16"/>
      <c r="AA305" s="18" t="b">
        <f t="shared" si="1"/>
        <v>0</v>
      </c>
      <c r="AB305" s="18" t="b">
        <f t="shared" si="2"/>
        <v>0</v>
      </c>
      <c r="AC305" s="18" t="b">
        <f t="shared" si="3"/>
        <v>0</v>
      </c>
      <c r="AD305" s="18" t="str">
        <f t="shared" si="4"/>
        <v>PASS</v>
      </c>
      <c r="AE305" s="18" t="str">
        <f t="shared" si="5"/>
        <v>PASS</v>
      </c>
      <c r="AF305" s="18" t="str">
        <f t="shared" si="6"/>
        <v>PASS</v>
      </c>
      <c r="AG305" s="18" t="str">
        <f t="shared" si="7"/>
        <v>Not complex</v>
      </c>
      <c r="AH305" s="16"/>
    </row>
    <row r="306">
      <c r="A306" s="1" t="s">
        <v>33</v>
      </c>
      <c r="B306" s="1" t="s">
        <v>175</v>
      </c>
      <c r="C306" s="1">
        <v>1.17311039E8</v>
      </c>
      <c r="D306" s="1" t="s">
        <v>35</v>
      </c>
      <c r="E306" s="1" t="s">
        <v>36</v>
      </c>
      <c r="F306" s="1" t="s">
        <v>325</v>
      </c>
      <c r="G306" s="1" t="s">
        <v>326</v>
      </c>
      <c r="H306" s="1" t="s">
        <v>1310</v>
      </c>
      <c r="I306" s="1" t="s">
        <v>1311</v>
      </c>
      <c r="J306" s="1" t="s">
        <v>40</v>
      </c>
      <c r="K306" s="1">
        <v>1.17311039E8</v>
      </c>
      <c r="L306" s="1">
        <v>1.17311039E8</v>
      </c>
      <c r="M306" s="1" t="s">
        <v>35</v>
      </c>
      <c r="N306" s="1" t="s">
        <v>36</v>
      </c>
      <c r="O306" s="1" t="s">
        <v>1312</v>
      </c>
      <c r="Q306" s="1" t="b">
        <v>0</v>
      </c>
      <c r="R306" s="1">
        <v>0.225</v>
      </c>
      <c r="T306" s="1" t="b">
        <v>0</v>
      </c>
      <c r="U306" s="1">
        <v>0.126</v>
      </c>
      <c r="W306" s="1" t="b">
        <v>0</v>
      </c>
      <c r="X306" s="1">
        <v>0.16</v>
      </c>
      <c r="Y306" s="1" t="b">
        <v>1</v>
      </c>
      <c r="Z306" s="16"/>
      <c r="AA306" s="18" t="b">
        <f t="shared" si="1"/>
        <v>0</v>
      </c>
      <c r="AB306" s="18" t="b">
        <f t="shared" si="2"/>
        <v>0</v>
      </c>
      <c r="AC306" s="18" t="b">
        <f t="shared" si="3"/>
        <v>0</v>
      </c>
      <c r="AD306" s="18" t="str">
        <f t="shared" si="4"/>
        <v/>
      </c>
      <c r="AE306" s="18" t="str">
        <f t="shared" si="5"/>
        <v/>
      </c>
      <c r="AF306" s="18" t="str">
        <f t="shared" si="6"/>
        <v/>
      </c>
      <c r="AG306" s="18" t="str">
        <f t="shared" si="7"/>
        <v>Not complex</v>
      </c>
      <c r="AH306" s="16"/>
    </row>
    <row r="307">
      <c r="A307" s="1" t="s">
        <v>33</v>
      </c>
      <c r="B307" s="1" t="s">
        <v>97</v>
      </c>
      <c r="C307" s="1">
        <v>2917330.0</v>
      </c>
      <c r="D307" s="1" t="s">
        <v>50</v>
      </c>
      <c r="E307" s="1" t="s">
        <v>59</v>
      </c>
      <c r="F307" s="1" t="s">
        <v>98</v>
      </c>
      <c r="G307" s="1" t="s">
        <v>99</v>
      </c>
      <c r="H307" s="1" t="s">
        <v>1313</v>
      </c>
      <c r="I307" s="1" t="s">
        <v>1314</v>
      </c>
      <c r="J307" s="1" t="s">
        <v>40</v>
      </c>
      <c r="K307" s="1">
        <v>2917330.0</v>
      </c>
      <c r="L307" s="1">
        <v>2917330.0</v>
      </c>
      <c r="M307" s="1" t="s">
        <v>50</v>
      </c>
      <c r="N307" s="1" t="s">
        <v>59</v>
      </c>
      <c r="O307" s="1" t="s">
        <v>1315</v>
      </c>
      <c r="Q307" s="1" t="b">
        <v>0</v>
      </c>
      <c r="R307" s="1">
        <v>0.182</v>
      </c>
      <c r="T307" s="1" t="b">
        <v>0</v>
      </c>
      <c r="U307" s="1">
        <v>0.141</v>
      </c>
      <c r="W307" s="1" t="b">
        <v>0</v>
      </c>
      <c r="X307" s="1">
        <v>0.161</v>
      </c>
      <c r="Y307" s="1" t="b">
        <v>1</v>
      </c>
      <c r="Z307" s="16"/>
      <c r="AA307" s="18" t="b">
        <f t="shared" si="1"/>
        <v>0</v>
      </c>
      <c r="AB307" s="18" t="b">
        <f t="shared" si="2"/>
        <v>0</v>
      </c>
      <c r="AC307" s="18" t="b">
        <f t="shared" si="3"/>
        <v>0</v>
      </c>
      <c r="AD307" s="18" t="str">
        <f t="shared" si="4"/>
        <v/>
      </c>
      <c r="AE307" s="18" t="str">
        <f t="shared" si="5"/>
        <v/>
      </c>
      <c r="AF307" s="18" t="str">
        <f t="shared" si="6"/>
        <v/>
      </c>
      <c r="AG307" s="18" t="str">
        <f t="shared" si="7"/>
        <v>Not complex</v>
      </c>
      <c r="AH307" s="16"/>
    </row>
    <row r="308">
      <c r="A308" s="1" t="s">
        <v>33</v>
      </c>
      <c r="B308" s="1" t="s">
        <v>97</v>
      </c>
      <c r="C308" s="1">
        <v>5987179.0</v>
      </c>
      <c r="D308" s="1" t="s">
        <v>35</v>
      </c>
      <c r="E308" s="1" t="s">
        <v>36</v>
      </c>
      <c r="F308" s="1" t="s">
        <v>1316</v>
      </c>
      <c r="G308" s="1" t="s">
        <v>1317</v>
      </c>
      <c r="H308" s="1" t="s">
        <v>1318</v>
      </c>
      <c r="I308" s="1" t="s">
        <v>1319</v>
      </c>
      <c r="J308" s="1" t="s">
        <v>40</v>
      </c>
      <c r="K308" s="1">
        <v>5987179.0</v>
      </c>
      <c r="L308" s="1">
        <v>5987179.0</v>
      </c>
      <c r="M308" s="1" t="s">
        <v>35</v>
      </c>
      <c r="N308" s="1" t="s">
        <v>36</v>
      </c>
      <c r="O308" s="1" t="s">
        <v>1320</v>
      </c>
      <c r="Q308" s="1" t="b">
        <v>0</v>
      </c>
      <c r="R308" s="1">
        <v>0.176</v>
      </c>
      <c r="T308" s="1" t="b">
        <v>0</v>
      </c>
      <c r="U308" s="1">
        <v>0.136</v>
      </c>
      <c r="W308" s="1" t="b">
        <v>0</v>
      </c>
      <c r="X308" s="1">
        <v>0.159</v>
      </c>
      <c r="Y308" s="1" t="b">
        <v>1</v>
      </c>
      <c r="Z308" s="16"/>
      <c r="AA308" s="18" t="b">
        <f t="shared" si="1"/>
        <v>0</v>
      </c>
      <c r="AB308" s="18" t="b">
        <f t="shared" si="2"/>
        <v>0</v>
      </c>
      <c r="AC308" s="18" t="b">
        <f t="shared" si="3"/>
        <v>0</v>
      </c>
      <c r="AD308" s="18" t="str">
        <f t="shared" si="4"/>
        <v/>
      </c>
      <c r="AE308" s="18" t="str">
        <f t="shared" si="5"/>
        <v/>
      </c>
      <c r="AF308" s="18" t="str">
        <f t="shared" si="6"/>
        <v/>
      </c>
      <c r="AG308" s="18" t="str">
        <f t="shared" si="7"/>
        <v>Not complex</v>
      </c>
      <c r="AH308" s="16"/>
    </row>
    <row r="309">
      <c r="A309" s="1" t="s">
        <v>33</v>
      </c>
      <c r="B309" s="1" t="s">
        <v>97</v>
      </c>
      <c r="C309" s="1">
        <v>1.40807973E8</v>
      </c>
      <c r="D309" s="1" t="s">
        <v>35</v>
      </c>
      <c r="E309" s="1" t="s">
        <v>36</v>
      </c>
      <c r="F309" s="1" t="s">
        <v>183</v>
      </c>
      <c r="G309" s="1" t="s">
        <v>184</v>
      </c>
      <c r="H309" s="1" t="s">
        <v>1321</v>
      </c>
      <c r="I309" s="1" t="s">
        <v>1322</v>
      </c>
      <c r="J309" s="1" t="s">
        <v>40</v>
      </c>
      <c r="K309" s="1">
        <v>1.40807973E8</v>
      </c>
      <c r="L309" s="1">
        <v>1.40807973E8</v>
      </c>
      <c r="M309" s="1" t="s">
        <v>35</v>
      </c>
      <c r="N309" s="1" t="s">
        <v>36</v>
      </c>
      <c r="O309" s="1" t="s">
        <v>1323</v>
      </c>
      <c r="Q309" s="1" t="b">
        <v>0</v>
      </c>
      <c r="R309" s="1">
        <v>0.205</v>
      </c>
      <c r="T309" s="1" t="b">
        <v>0</v>
      </c>
      <c r="U309" s="1">
        <v>0.129</v>
      </c>
      <c r="W309" s="1" t="b">
        <v>0</v>
      </c>
      <c r="X309" s="1">
        <v>0.165</v>
      </c>
      <c r="Y309" s="1" t="b">
        <v>1</v>
      </c>
      <c r="Z309" s="16"/>
      <c r="AA309" s="18" t="b">
        <f t="shared" si="1"/>
        <v>0</v>
      </c>
      <c r="AB309" s="18" t="b">
        <f t="shared" si="2"/>
        <v>0</v>
      </c>
      <c r="AC309" s="18" t="b">
        <f t="shared" si="3"/>
        <v>0</v>
      </c>
      <c r="AD309" s="18" t="str">
        <f t="shared" si="4"/>
        <v/>
      </c>
      <c r="AE309" s="18" t="str">
        <f t="shared" si="5"/>
        <v/>
      </c>
      <c r="AF309" s="18" t="str">
        <f t="shared" si="6"/>
        <v/>
      </c>
      <c r="AG309" s="18" t="str">
        <f t="shared" si="7"/>
        <v>Not complex</v>
      </c>
      <c r="AH309" s="16"/>
    </row>
    <row r="310">
      <c r="A310" s="1" t="s">
        <v>33</v>
      </c>
      <c r="B310" s="1" t="s">
        <v>68</v>
      </c>
      <c r="C310" s="1">
        <v>1.36506722E8</v>
      </c>
      <c r="D310" s="1" t="s">
        <v>35</v>
      </c>
      <c r="E310" s="1" t="s">
        <v>36</v>
      </c>
      <c r="F310" s="1" t="s">
        <v>307</v>
      </c>
      <c r="G310" s="1" t="s">
        <v>308</v>
      </c>
      <c r="H310" s="1" t="s">
        <v>1324</v>
      </c>
      <c r="I310" s="1" t="s">
        <v>1325</v>
      </c>
      <c r="J310" s="1" t="s">
        <v>40</v>
      </c>
      <c r="K310" s="1">
        <v>1.36506722E8</v>
      </c>
      <c r="L310" s="1">
        <v>1.36506722E8</v>
      </c>
      <c r="M310" s="1" t="s">
        <v>35</v>
      </c>
      <c r="N310" s="1" t="s">
        <v>36</v>
      </c>
      <c r="O310" s="1" t="s">
        <v>1326</v>
      </c>
      <c r="Q310" s="1" t="b">
        <v>0</v>
      </c>
      <c r="R310" s="1">
        <v>0.195</v>
      </c>
      <c r="T310" s="1" t="b">
        <v>0</v>
      </c>
      <c r="U310" s="1">
        <v>0.13</v>
      </c>
      <c r="W310" s="1" t="b">
        <v>0</v>
      </c>
      <c r="X310" s="1">
        <v>0.485</v>
      </c>
      <c r="Y310" s="1" t="b">
        <v>1</v>
      </c>
      <c r="Z310" s="16"/>
      <c r="AA310" s="18" t="b">
        <f t="shared" si="1"/>
        <v>0</v>
      </c>
      <c r="AB310" s="18" t="b">
        <f t="shared" si="2"/>
        <v>0</v>
      </c>
      <c r="AC310" s="18" t="b">
        <f t="shared" si="3"/>
        <v>0</v>
      </c>
      <c r="AD310" s="18" t="str">
        <f t="shared" si="4"/>
        <v/>
      </c>
      <c r="AE310" s="18" t="str">
        <f t="shared" si="5"/>
        <v/>
      </c>
      <c r="AF310" s="18" t="str">
        <f t="shared" si="6"/>
        <v/>
      </c>
      <c r="AG310" s="18" t="str">
        <f t="shared" si="7"/>
        <v>Not complex</v>
      </c>
      <c r="AH310" s="16"/>
    </row>
    <row r="311">
      <c r="A311" s="1" t="s">
        <v>88</v>
      </c>
      <c r="B311" s="1" t="s">
        <v>230</v>
      </c>
      <c r="C311" s="1">
        <v>4.4715698E7</v>
      </c>
      <c r="D311" s="1" t="s">
        <v>59</v>
      </c>
      <c r="E311" s="1" t="s">
        <v>90</v>
      </c>
      <c r="F311" s="1" t="s">
        <v>232</v>
      </c>
      <c r="G311" s="1" t="s">
        <v>233</v>
      </c>
      <c r="H311" s="1" t="s">
        <v>1327</v>
      </c>
      <c r="I311" s="1" t="s">
        <v>1327</v>
      </c>
      <c r="J311" s="1" t="s">
        <v>40</v>
      </c>
      <c r="K311" s="1">
        <v>4.4715698E7</v>
      </c>
      <c r="L311" s="1">
        <v>4.4715699E7</v>
      </c>
      <c r="M311" s="1" t="s">
        <v>94</v>
      </c>
      <c r="N311" s="1" t="s">
        <v>35</v>
      </c>
      <c r="O311" s="1" t="s">
        <v>1328</v>
      </c>
      <c r="P311" s="1" t="s">
        <v>238</v>
      </c>
      <c r="Q311" s="1" t="b">
        <v>1</v>
      </c>
      <c r="R311" s="1">
        <v>0.229</v>
      </c>
      <c r="T311" s="1" t="b">
        <v>0</v>
      </c>
      <c r="U311" s="1">
        <v>0.151</v>
      </c>
      <c r="V311" s="1" t="s">
        <v>238</v>
      </c>
      <c r="W311" s="1" t="b">
        <v>1</v>
      </c>
      <c r="X311" s="1">
        <v>0.689</v>
      </c>
      <c r="Y311" s="1" t="b">
        <v>0</v>
      </c>
      <c r="Z311" s="16"/>
      <c r="AA311" s="18" t="b">
        <f t="shared" si="1"/>
        <v>1</v>
      </c>
      <c r="AB311" s="18" t="b">
        <f t="shared" si="2"/>
        <v>0</v>
      </c>
      <c r="AC311" s="18" t="b">
        <f t="shared" si="3"/>
        <v>1</v>
      </c>
      <c r="AD311" s="18" t="str">
        <f t="shared" si="4"/>
        <v>PASS</v>
      </c>
      <c r="AE311" s="18" t="str">
        <f t="shared" si="5"/>
        <v/>
      </c>
      <c r="AF311" s="18" t="str">
        <f t="shared" si="6"/>
        <v>PASS</v>
      </c>
      <c r="AG311" s="18" t="str">
        <f t="shared" si="7"/>
        <v>Not complex</v>
      </c>
      <c r="AH311" s="16"/>
    </row>
    <row r="312">
      <c r="A312" s="1" t="s">
        <v>33</v>
      </c>
      <c r="B312" s="1" t="s">
        <v>89</v>
      </c>
      <c r="C312" s="1">
        <v>2079418.0</v>
      </c>
      <c r="D312" s="1" t="s">
        <v>50</v>
      </c>
      <c r="E312" s="1" t="s">
        <v>59</v>
      </c>
      <c r="F312" s="1" t="s">
        <v>161</v>
      </c>
      <c r="G312" s="1" t="s">
        <v>162</v>
      </c>
      <c r="H312" s="1" t="s">
        <v>1329</v>
      </c>
      <c r="I312" s="1" t="s">
        <v>1330</v>
      </c>
      <c r="J312" s="1" t="s">
        <v>40</v>
      </c>
      <c r="K312" s="1">
        <v>2079418.0</v>
      </c>
      <c r="L312" s="1">
        <v>2079418.0</v>
      </c>
      <c r="M312" s="1" t="s">
        <v>50</v>
      </c>
      <c r="N312" s="1" t="s">
        <v>59</v>
      </c>
      <c r="O312" s="1" t="s">
        <v>1331</v>
      </c>
      <c r="Q312" s="1" t="b">
        <v>0</v>
      </c>
      <c r="R312" s="1">
        <v>0.246</v>
      </c>
      <c r="T312" s="1" t="b">
        <v>0</v>
      </c>
      <c r="U312" s="1">
        <v>0.124</v>
      </c>
      <c r="W312" s="1" t="b">
        <v>0</v>
      </c>
      <c r="X312" s="1">
        <v>2.068</v>
      </c>
      <c r="Y312" s="1" t="b">
        <v>1</v>
      </c>
      <c r="Z312" s="16"/>
      <c r="AA312" s="18" t="b">
        <f t="shared" si="1"/>
        <v>0</v>
      </c>
      <c r="AB312" s="18" t="b">
        <f t="shared" si="2"/>
        <v>0</v>
      </c>
      <c r="AC312" s="18" t="b">
        <f t="shared" si="3"/>
        <v>0</v>
      </c>
      <c r="AD312" s="18" t="str">
        <f t="shared" si="4"/>
        <v/>
      </c>
      <c r="AE312" s="18" t="str">
        <f t="shared" si="5"/>
        <v/>
      </c>
      <c r="AF312" s="18" t="str">
        <f t="shared" si="6"/>
        <v/>
      </c>
      <c r="AG312" s="18" t="str">
        <f t="shared" si="7"/>
        <v>Not complex</v>
      </c>
      <c r="AH312" s="16"/>
    </row>
    <row r="313">
      <c r="A313" s="1" t="s">
        <v>33</v>
      </c>
      <c r="B313" s="1" t="s">
        <v>89</v>
      </c>
      <c r="C313" s="1">
        <v>3770601.0</v>
      </c>
      <c r="D313" s="1" t="s">
        <v>35</v>
      </c>
      <c r="E313" s="1" t="s">
        <v>36</v>
      </c>
      <c r="F313" s="1" t="s">
        <v>192</v>
      </c>
      <c r="G313" s="1" t="s">
        <v>193</v>
      </c>
      <c r="H313" s="1" t="s">
        <v>1332</v>
      </c>
      <c r="I313" s="1" t="s">
        <v>1333</v>
      </c>
      <c r="J313" s="1" t="s">
        <v>40</v>
      </c>
      <c r="K313" s="1">
        <v>3770601.0</v>
      </c>
      <c r="L313" s="1">
        <v>3770601.0</v>
      </c>
      <c r="M313" s="1" t="s">
        <v>35</v>
      </c>
      <c r="N313" s="1" t="s">
        <v>36</v>
      </c>
      <c r="O313" s="1" t="s">
        <v>1334</v>
      </c>
      <c r="Q313" s="1" t="b">
        <v>0</v>
      </c>
      <c r="R313" s="1">
        <v>0.161</v>
      </c>
      <c r="T313" s="1" t="b">
        <v>0</v>
      </c>
      <c r="U313" s="1">
        <v>0.136</v>
      </c>
      <c r="W313" s="1" t="b">
        <v>0</v>
      </c>
      <c r="X313" s="1">
        <v>0.509</v>
      </c>
      <c r="Y313" s="1" t="b">
        <v>1</v>
      </c>
      <c r="Z313" s="16"/>
      <c r="AA313" s="18" t="b">
        <f t="shared" si="1"/>
        <v>0</v>
      </c>
      <c r="AB313" s="18" t="b">
        <f t="shared" si="2"/>
        <v>0</v>
      </c>
      <c r="AC313" s="18" t="b">
        <f t="shared" si="3"/>
        <v>0</v>
      </c>
      <c r="AD313" s="18" t="str">
        <f t="shared" si="4"/>
        <v/>
      </c>
      <c r="AE313" s="18" t="str">
        <f t="shared" si="5"/>
        <v/>
      </c>
      <c r="AF313" s="18" t="str">
        <f t="shared" si="6"/>
        <v/>
      </c>
      <c r="AG313" s="18" t="str">
        <f t="shared" si="7"/>
        <v>Not complex</v>
      </c>
      <c r="AH313" s="16"/>
    </row>
    <row r="314">
      <c r="A314" s="1" t="s">
        <v>33</v>
      </c>
      <c r="B314" s="1" t="s">
        <v>89</v>
      </c>
      <c r="C314" s="1">
        <v>8.9799633E7</v>
      </c>
      <c r="D314" s="1" t="s">
        <v>1335</v>
      </c>
      <c r="E314" s="1" t="s">
        <v>1196</v>
      </c>
      <c r="F314" s="1" t="s">
        <v>1336</v>
      </c>
      <c r="G314" s="1" t="s">
        <v>1337</v>
      </c>
      <c r="H314" s="1" t="s">
        <v>1338</v>
      </c>
      <c r="I314" s="1" t="s">
        <v>1339</v>
      </c>
      <c r="J314" s="1" t="s">
        <v>40</v>
      </c>
      <c r="K314" s="1">
        <v>8.9799633E7</v>
      </c>
      <c r="L314" s="1">
        <v>8.9799635E7</v>
      </c>
      <c r="M314" s="1" t="s">
        <v>1335</v>
      </c>
      <c r="N314" s="1" t="s">
        <v>1196</v>
      </c>
      <c r="O314" s="1" t="s">
        <v>1340</v>
      </c>
      <c r="Q314" s="1" t="b">
        <v>0</v>
      </c>
      <c r="R314" s="1">
        <v>0.18</v>
      </c>
      <c r="T314" s="1" t="b">
        <v>0</v>
      </c>
      <c r="U314" s="1">
        <v>0.127</v>
      </c>
      <c r="W314" s="1" t="b">
        <v>0</v>
      </c>
      <c r="X314" s="1">
        <v>0.335</v>
      </c>
      <c r="Y314" s="1" t="b">
        <v>1</v>
      </c>
      <c r="Z314" s="16"/>
      <c r="AA314" s="18" t="b">
        <f t="shared" si="1"/>
        <v>0</v>
      </c>
      <c r="AB314" s="18" t="b">
        <f t="shared" si="2"/>
        <v>0</v>
      </c>
      <c r="AC314" s="18" t="b">
        <f t="shared" si="3"/>
        <v>0</v>
      </c>
      <c r="AD314" s="18" t="str">
        <f t="shared" si="4"/>
        <v/>
      </c>
      <c r="AE314" s="18" t="str">
        <f t="shared" si="5"/>
        <v/>
      </c>
      <c r="AF314" s="18" t="str">
        <f t="shared" si="6"/>
        <v/>
      </c>
      <c r="AG314" s="18" t="b">
        <f t="shared" si="7"/>
        <v>0</v>
      </c>
      <c r="AH314" s="16"/>
    </row>
    <row r="315">
      <c r="A315" s="1" t="s">
        <v>88</v>
      </c>
      <c r="B315" s="1" t="s">
        <v>119</v>
      </c>
      <c r="C315" s="1">
        <v>3.1225125E7</v>
      </c>
      <c r="D315" s="1" t="s">
        <v>236</v>
      </c>
      <c r="E315" s="1" t="s">
        <v>50</v>
      </c>
      <c r="F315" s="1" t="s">
        <v>841</v>
      </c>
      <c r="G315" s="1" t="s">
        <v>842</v>
      </c>
      <c r="H315" s="1" t="s">
        <v>1341</v>
      </c>
      <c r="I315" s="1" t="s">
        <v>1342</v>
      </c>
      <c r="J315" s="1" t="s">
        <v>40</v>
      </c>
      <c r="K315" s="1">
        <v>3.1225126E7</v>
      </c>
      <c r="L315" s="1">
        <v>3.1225126E7</v>
      </c>
      <c r="M315" s="1" t="s">
        <v>59</v>
      </c>
      <c r="N315" s="1" t="s">
        <v>94</v>
      </c>
      <c r="O315" s="1" t="s">
        <v>1343</v>
      </c>
      <c r="P315" s="1" t="s">
        <v>1344</v>
      </c>
      <c r="Q315" s="1" t="b">
        <v>1</v>
      </c>
      <c r="R315" s="1">
        <v>0.147</v>
      </c>
      <c r="S315" s="1" t="s">
        <v>1344</v>
      </c>
      <c r="T315" s="1" t="b">
        <v>1</v>
      </c>
      <c r="U315" s="1">
        <v>0.148</v>
      </c>
      <c r="V315" s="1" t="s">
        <v>1344</v>
      </c>
      <c r="W315" s="1" t="b">
        <v>1</v>
      </c>
      <c r="X315" s="1">
        <v>0.186</v>
      </c>
      <c r="Y315" s="1" t="b">
        <v>0</v>
      </c>
      <c r="Z315" s="16"/>
      <c r="AA315" s="18" t="b">
        <f t="shared" si="1"/>
        <v>0</v>
      </c>
      <c r="AB315" s="18" t="b">
        <f t="shared" si="2"/>
        <v>0</v>
      </c>
      <c r="AC315" s="18" t="b">
        <f t="shared" si="3"/>
        <v>0</v>
      </c>
      <c r="AD315" s="18" t="str">
        <f t="shared" si="4"/>
        <v>PASS</v>
      </c>
      <c r="AE315" s="18" t="str">
        <f t="shared" si="5"/>
        <v>PASS</v>
      </c>
      <c r="AF315" s="18" t="str">
        <f t="shared" si="6"/>
        <v>PASS</v>
      </c>
      <c r="AG315" s="18" t="str">
        <f t="shared" si="7"/>
        <v>Not complex</v>
      </c>
      <c r="AH315" s="16"/>
    </row>
    <row r="316">
      <c r="A316" s="1" t="s">
        <v>88</v>
      </c>
      <c r="B316" s="1" t="s">
        <v>119</v>
      </c>
      <c r="C316" s="1">
        <v>3.1226459E7</v>
      </c>
      <c r="D316" s="1" t="s">
        <v>36</v>
      </c>
      <c r="E316" s="1" t="s">
        <v>352</v>
      </c>
      <c r="F316" s="1" t="s">
        <v>841</v>
      </c>
      <c r="G316" s="1" t="s">
        <v>842</v>
      </c>
      <c r="H316" s="1" t="s">
        <v>1345</v>
      </c>
      <c r="I316" s="1" t="s">
        <v>1346</v>
      </c>
      <c r="J316" s="1" t="s">
        <v>40</v>
      </c>
      <c r="K316" s="1">
        <v>3.1226459E7</v>
      </c>
      <c r="L316" s="1">
        <v>3.122646E7</v>
      </c>
      <c r="M316" s="1" t="s">
        <v>94</v>
      </c>
      <c r="N316" s="1" t="s">
        <v>50</v>
      </c>
      <c r="O316" s="1" t="s">
        <v>1347</v>
      </c>
      <c r="P316" s="1" t="s">
        <v>1344</v>
      </c>
      <c r="Q316" s="1" t="b">
        <v>1</v>
      </c>
      <c r="R316" s="1">
        <v>0.184</v>
      </c>
      <c r="S316" s="1" t="s">
        <v>1344</v>
      </c>
      <c r="T316" s="1" t="b">
        <v>1</v>
      </c>
      <c r="U316" s="1">
        <v>0.128</v>
      </c>
      <c r="V316" s="1" t="s">
        <v>1344</v>
      </c>
      <c r="W316" s="1" t="b">
        <v>1</v>
      </c>
      <c r="X316" s="1">
        <v>0.169</v>
      </c>
      <c r="Y316" s="1" t="b">
        <v>0</v>
      </c>
      <c r="Z316" s="16"/>
      <c r="AA316" s="18" t="b">
        <f t="shared" si="1"/>
        <v>0</v>
      </c>
      <c r="AB316" s="18" t="b">
        <f t="shared" si="2"/>
        <v>0</v>
      </c>
      <c r="AC316" s="18" t="b">
        <f t="shared" si="3"/>
        <v>0</v>
      </c>
      <c r="AD316" s="18" t="str">
        <f t="shared" si="4"/>
        <v>PASS</v>
      </c>
      <c r="AE316" s="18" t="str">
        <f t="shared" si="5"/>
        <v>PASS</v>
      </c>
      <c r="AF316" s="18" t="str">
        <f t="shared" si="6"/>
        <v>PASS</v>
      </c>
      <c r="AG316" s="18" t="str">
        <f t="shared" si="7"/>
        <v>Not complex</v>
      </c>
      <c r="AH316" s="16"/>
    </row>
    <row r="317">
      <c r="A317" s="1" t="s">
        <v>88</v>
      </c>
      <c r="B317" s="1" t="s">
        <v>119</v>
      </c>
      <c r="C317" s="1">
        <v>3.9727964E7</v>
      </c>
      <c r="D317" s="1" t="s">
        <v>1348</v>
      </c>
      <c r="E317" s="1" t="s">
        <v>50</v>
      </c>
      <c r="F317" s="1" t="s">
        <v>468</v>
      </c>
      <c r="G317" s="1" t="s">
        <v>469</v>
      </c>
      <c r="H317" s="1" t="s">
        <v>1349</v>
      </c>
      <c r="I317" s="1" t="s">
        <v>1350</v>
      </c>
      <c r="J317" s="1" t="s">
        <v>40</v>
      </c>
      <c r="K317" s="1">
        <v>3.9727965E7</v>
      </c>
      <c r="L317" s="1">
        <v>3.9727965E7</v>
      </c>
      <c r="M317" s="1" t="s">
        <v>35</v>
      </c>
      <c r="N317" s="1" t="s">
        <v>94</v>
      </c>
      <c r="O317" s="1" t="s">
        <v>1351</v>
      </c>
      <c r="P317" s="1" t="s">
        <v>1352</v>
      </c>
      <c r="Q317" s="1" t="b">
        <v>1</v>
      </c>
      <c r="R317" s="1">
        <v>0.197</v>
      </c>
      <c r="S317" s="1" t="s">
        <v>1352</v>
      </c>
      <c r="T317" s="1" t="b">
        <v>1</v>
      </c>
      <c r="U317" s="1">
        <v>0.133</v>
      </c>
      <c r="V317" s="1" t="s">
        <v>1352</v>
      </c>
      <c r="W317" s="1" t="b">
        <v>1</v>
      </c>
      <c r="X317" s="1">
        <v>0.166</v>
      </c>
      <c r="Y317" s="1" t="b">
        <v>1</v>
      </c>
      <c r="Z317" s="16"/>
      <c r="AA317" s="18" t="b">
        <f t="shared" si="1"/>
        <v>0</v>
      </c>
      <c r="AB317" s="18" t="b">
        <f t="shared" si="2"/>
        <v>0</v>
      </c>
      <c r="AC317" s="18" t="b">
        <f t="shared" si="3"/>
        <v>0</v>
      </c>
      <c r="AD317" s="18" t="str">
        <f t="shared" si="4"/>
        <v>PASS</v>
      </c>
      <c r="AE317" s="18" t="str">
        <f t="shared" si="5"/>
        <v>PASS</v>
      </c>
      <c r="AF317" s="18" t="str">
        <f t="shared" si="6"/>
        <v>PASS</v>
      </c>
      <c r="AG317" s="18" t="str">
        <f t="shared" si="7"/>
        <v>Not complex</v>
      </c>
      <c r="AH317" s="16"/>
    </row>
    <row r="318">
      <c r="A318" s="1" t="s">
        <v>88</v>
      </c>
      <c r="B318" s="1" t="s">
        <v>119</v>
      </c>
      <c r="C318" s="1">
        <v>6.1784414E7</v>
      </c>
      <c r="D318" s="1" t="s">
        <v>414</v>
      </c>
      <c r="E318" s="1" t="s">
        <v>35</v>
      </c>
      <c r="F318" s="1" t="s">
        <v>478</v>
      </c>
      <c r="G318" s="1" t="s">
        <v>479</v>
      </c>
      <c r="H318" s="1" t="s">
        <v>1353</v>
      </c>
      <c r="I318" s="1" t="s">
        <v>1354</v>
      </c>
      <c r="J318" s="1" t="s">
        <v>40</v>
      </c>
      <c r="K318" s="1">
        <v>6.1784415E7</v>
      </c>
      <c r="L318" s="1">
        <v>6.1784415E7</v>
      </c>
      <c r="M318" s="1" t="s">
        <v>36</v>
      </c>
      <c r="N318" s="1" t="s">
        <v>94</v>
      </c>
      <c r="O318" s="1" t="s">
        <v>1355</v>
      </c>
      <c r="P318" s="1" t="s">
        <v>483</v>
      </c>
      <c r="Q318" s="1" t="b">
        <v>1</v>
      </c>
      <c r="R318" s="1">
        <v>0.194</v>
      </c>
      <c r="S318" s="1" t="s">
        <v>483</v>
      </c>
      <c r="T318" s="1" t="b">
        <v>1</v>
      </c>
      <c r="U318" s="1">
        <v>0.123</v>
      </c>
      <c r="V318" s="1" t="s">
        <v>483</v>
      </c>
      <c r="W318" s="1" t="b">
        <v>1</v>
      </c>
      <c r="X318" s="1">
        <v>0.158</v>
      </c>
      <c r="Y318" s="1" t="b">
        <v>1</v>
      </c>
      <c r="Z318" s="16"/>
      <c r="AA318" s="18" t="b">
        <f t="shared" si="1"/>
        <v>0</v>
      </c>
      <c r="AB318" s="18" t="b">
        <f t="shared" si="2"/>
        <v>0</v>
      </c>
      <c r="AC318" s="18" t="b">
        <f t="shared" si="3"/>
        <v>0</v>
      </c>
      <c r="AD318" s="18" t="str">
        <f t="shared" si="4"/>
        <v>PASS</v>
      </c>
      <c r="AE318" s="18" t="str">
        <f t="shared" si="5"/>
        <v>PASS</v>
      </c>
      <c r="AF318" s="18" t="str">
        <f t="shared" si="6"/>
        <v>PASS</v>
      </c>
      <c r="AG318" s="18" t="str">
        <f t="shared" si="7"/>
        <v>Not complex</v>
      </c>
      <c r="AH318" s="16"/>
    </row>
    <row r="319">
      <c r="A319" s="1" t="s">
        <v>88</v>
      </c>
      <c r="B319" s="1" t="s">
        <v>239</v>
      </c>
      <c r="C319" s="1">
        <v>1221314.0</v>
      </c>
      <c r="D319" s="1" t="s">
        <v>288</v>
      </c>
      <c r="E319" s="1" t="s">
        <v>35</v>
      </c>
      <c r="F319" s="1" t="s">
        <v>1124</v>
      </c>
      <c r="G319" s="1" t="s">
        <v>1125</v>
      </c>
      <c r="H319" s="1" t="s">
        <v>1356</v>
      </c>
      <c r="I319" s="1" t="s">
        <v>1357</v>
      </c>
      <c r="J319" s="1" t="s">
        <v>40</v>
      </c>
      <c r="K319" s="1">
        <v>1221315.0</v>
      </c>
      <c r="L319" s="1">
        <v>1221315.0</v>
      </c>
      <c r="M319" s="1" t="s">
        <v>50</v>
      </c>
      <c r="N319" s="1" t="s">
        <v>94</v>
      </c>
      <c r="O319" s="1" t="s">
        <v>1358</v>
      </c>
      <c r="P319" s="1" t="s">
        <v>1129</v>
      </c>
      <c r="Q319" s="1" t="b">
        <v>1</v>
      </c>
      <c r="R319" s="1">
        <v>0.211</v>
      </c>
      <c r="S319" s="1" t="s">
        <v>1129</v>
      </c>
      <c r="T319" s="1" t="b">
        <v>1</v>
      </c>
      <c r="U319" s="1">
        <v>0.133</v>
      </c>
      <c r="V319" s="1" t="s">
        <v>1129</v>
      </c>
      <c r="W319" s="1" t="b">
        <v>1</v>
      </c>
      <c r="X319" s="1">
        <v>0.172</v>
      </c>
      <c r="Y319" s="1" t="b">
        <v>1</v>
      </c>
      <c r="Z319" s="16"/>
      <c r="AA319" s="18" t="b">
        <f t="shared" si="1"/>
        <v>0</v>
      </c>
      <c r="AB319" s="18" t="b">
        <f t="shared" si="2"/>
        <v>0</v>
      </c>
      <c r="AC319" s="18" t="b">
        <f t="shared" si="3"/>
        <v>0</v>
      </c>
      <c r="AD319" s="18" t="str">
        <f t="shared" si="4"/>
        <v>PASS</v>
      </c>
      <c r="AE319" s="18" t="str">
        <f t="shared" si="5"/>
        <v>PASS</v>
      </c>
      <c r="AF319" s="18" t="str">
        <f t="shared" si="6"/>
        <v>PASS</v>
      </c>
      <c r="AG319" s="18" t="str">
        <f t="shared" si="7"/>
        <v>Not complex</v>
      </c>
      <c r="AH319" s="16"/>
    </row>
    <row r="320">
      <c r="A320" s="1" t="s">
        <v>33</v>
      </c>
      <c r="B320" s="1" t="s">
        <v>239</v>
      </c>
      <c r="C320" s="1">
        <v>1.1021879E7</v>
      </c>
      <c r="D320" s="1" t="s">
        <v>59</v>
      </c>
      <c r="E320" s="1" t="s">
        <v>35</v>
      </c>
      <c r="F320" s="1" t="s">
        <v>241</v>
      </c>
      <c r="G320" s="1" t="s">
        <v>242</v>
      </c>
      <c r="H320" s="1" t="s">
        <v>1359</v>
      </c>
      <c r="I320" s="1" t="s">
        <v>1360</v>
      </c>
      <c r="J320" s="1" t="s">
        <v>40</v>
      </c>
      <c r="K320" s="1">
        <v>1.1021879E7</v>
      </c>
      <c r="L320" s="1">
        <v>1.1021879E7</v>
      </c>
      <c r="M320" s="1" t="s">
        <v>59</v>
      </c>
      <c r="N320" s="1" t="s">
        <v>35</v>
      </c>
      <c r="O320" s="1" t="s">
        <v>1361</v>
      </c>
      <c r="Q320" s="1" t="b">
        <v>0</v>
      </c>
      <c r="R320" s="1">
        <v>0.211</v>
      </c>
      <c r="T320" s="1" t="b">
        <v>0</v>
      </c>
      <c r="U320" s="1">
        <v>0.128</v>
      </c>
      <c r="W320" s="1" t="b">
        <v>0</v>
      </c>
      <c r="X320" s="1">
        <v>0.16</v>
      </c>
      <c r="Y320" s="1" t="b">
        <v>0</v>
      </c>
      <c r="Z320" s="16"/>
      <c r="AA320" s="18" t="b">
        <f t="shared" si="1"/>
        <v>0</v>
      </c>
      <c r="AB320" s="18" t="b">
        <f t="shared" si="2"/>
        <v>0</v>
      </c>
      <c r="AC320" s="18" t="b">
        <f t="shared" si="3"/>
        <v>0</v>
      </c>
      <c r="AD320" s="18" t="str">
        <f t="shared" si="4"/>
        <v/>
      </c>
      <c r="AE320" s="18" t="str">
        <f t="shared" si="5"/>
        <v/>
      </c>
      <c r="AF320" s="18" t="str">
        <f t="shared" si="6"/>
        <v/>
      </c>
      <c r="AG320" s="18" t="str">
        <f t="shared" si="7"/>
        <v>Not complex</v>
      </c>
      <c r="AH320" s="16"/>
    </row>
    <row r="321">
      <c r="A321" s="1" t="s">
        <v>33</v>
      </c>
      <c r="B321" s="1" t="s">
        <v>239</v>
      </c>
      <c r="C321" s="1">
        <v>1.9146567E7</v>
      </c>
      <c r="D321" s="1" t="s">
        <v>50</v>
      </c>
      <c r="E321" s="1" t="s">
        <v>59</v>
      </c>
      <c r="F321" s="1" t="s">
        <v>1362</v>
      </c>
      <c r="G321" s="1" t="s">
        <v>1363</v>
      </c>
      <c r="H321" s="1" t="s">
        <v>1364</v>
      </c>
      <c r="I321" s="1" t="s">
        <v>1365</v>
      </c>
      <c r="J321" s="1" t="s">
        <v>40</v>
      </c>
      <c r="K321" s="1">
        <v>1.9146567E7</v>
      </c>
      <c r="L321" s="1">
        <v>1.9146567E7</v>
      </c>
      <c r="M321" s="1" t="s">
        <v>50</v>
      </c>
      <c r="N321" s="1" t="s">
        <v>59</v>
      </c>
      <c r="O321" s="1" t="s">
        <v>1366</v>
      </c>
      <c r="Q321" s="1" t="b">
        <v>0</v>
      </c>
      <c r="R321" s="1">
        <v>0.175</v>
      </c>
      <c r="T321" s="1" t="b">
        <v>0</v>
      </c>
      <c r="U321" s="1">
        <v>0.129</v>
      </c>
      <c r="W321" s="1" t="b">
        <v>0</v>
      </c>
      <c r="X321" s="1">
        <v>0.154</v>
      </c>
      <c r="Y321" s="1" t="b">
        <v>1</v>
      </c>
      <c r="Z321" s="16"/>
      <c r="AA321" s="18" t="b">
        <f t="shared" si="1"/>
        <v>0</v>
      </c>
      <c r="AB321" s="18" t="b">
        <f t="shared" si="2"/>
        <v>0</v>
      </c>
      <c r="AC321" s="18" t="b">
        <f t="shared" si="3"/>
        <v>0</v>
      </c>
      <c r="AD321" s="18" t="str">
        <f t="shared" si="4"/>
        <v/>
      </c>
      <c r="AE321" s="18" t="str">
        <f t="shared" si="5"/>
        <v/>
      </c>
      <c r="AF321" s="18" t="str">
        <f t="shared" si="6"/>
        <v/>
      </c>
      <c r="AG321" s="18" t="str">
        <f t="shared" si="7"/>
        <v>Not complex</v>
      </c>
      <c r="AH321" s="16"/>
    </row>
    <row r="322">
      <c r="A322" s="1" t="s">
        <v>33</v>
      </c>
      <c r="B322" s="1" t="s">
        <v>239</v>
      </c>
      <c r="C322" s="1">
        <v>4.228765E7</v>
      </c>
      <c r="D322" s="1" t="s">
        <v>35</v>
      </c>
      <c r="E322" s="1" t="s">
        <v>36</v>
      </c>
      <c r="F322" s="1" t="s">
        <v>397</v>
      </c>
      <c r="G322" s="1" t="s">
        <v>398</v>
      </c>
      <c r="H322" s="1" t="s">
        <v>1367</v>
      </c>
      <c r="I322" s="1" t="s">
        <v>1368</v>
      </c>
      <c r="J322" s="1" t="s">
        <v>40</v>
      </c>
      <c r="K322" s="1">
        <v>4.228765E7</v>
      </c>
      <c r="L322" s="1">
        <v>4.228765E7</v>
      </c>
      <c r="M322" s="1" t="s">
        <v>35</v>
      </c>
      <c r="N322" s="1" t="s">
        <v>36</v>
      </c>
      <c r="O322" s="1" t="s">
        <v>1369</v>
      </c>
      <c r="Q322" s="1" t="b">
        <v>0</v>
      </c>
      <c r="R322" s="1">
        <v>0.325</v>
      </c>
      <c r="T322" s="1" t="b">
        <v>0</v>
      </c>
      <c r="U322" s="1">
        <v>0.141</v>
      </c>
      <c r="W322" s="1" t="b">
        <v>0</v>
      </c>
      <c r="X322" s="1">
        <v>0.202</v>
      </c>
      <c r="Y322" s="1" t="b">
        <v>1</v>
      </c>
      <c r="Z322" s="16"/>
      <c r="AA322" s="18" t="b">
        <f t="shared" si="1"/>
        <v>0</v>
      </c>
      <c r="AB322" s="18" t="b">
        <f t="shared" si="2"/>
        <v>0</v>
      </c>
      <c r="AC322" s="18" t="b">
        <f t="shared" si="3"/>
        <v>0</v>
      </c>
      <c r="AD322" s="18" t="str">
        <f t="shared" si="4"/>
        <v/>
      </c>
      <c r="AE322" s="18" t="str">
        <f t="shared" si="5"/>
        <v/>
      </c>
      <c r="AF322" s="18" t="str">
        <f t="shared" si="6"/>
        <v/>
      </c>
      <c r="AG322" s="18" t="str">
        <f t="shared" si="7"/>
        <v>Not complex</v>
      </c>
      <c r="AH322" s="16"/>
    </row>
    <row r="323">
      <c r="A323" s="1" t="s">
        <v>88</v>
      </c>
      <c r="B323" s="1" t="s">
        <v>239</v>
      </c>
      <c r="C323" s="1">
        <v>4.2293223E7</v>
      </c>
      <c r="D323" s="1" t="s">
        <v>288</v>
      </c>
      <c r="E323" s="1" t="s">
        <v>35</v>
      </c>
      <c r="F323" s="1" t="s">
        <v>397</v>
      </c>
      <c r="G323" s="1" t="s">
        <v>398</v>
      </c>
      <c r="H323" s="1" t="s">
        <v>1370</v>
      </c>
      <c r="I323" s="1" t="s">
        <v>1371</v>
      </c>
      <c r="J323" s="1" t="s">
        <v>40</v>
      </c>
      <c r="K323" s="1">
        <v>4.2293224E7</v>
      </c>
      <c r="L323" s="1">
        <v>4.2293224E7</v>
      </c>
      <c r="M323" s="1" t="s">
        <v>50</v>
      </c>
      <c r="N323" s="1" t="s">
        <v>94</v>
      </c>
      <c r="O323" s="1" t="s">
        <v>1372</v>
      </c>
      <c r="P323" s="1" t="s">
        <v>1373</v>
      </c>
      <c r="Q323" s="1" t="b">
        <v>1</v>
      </c>
      <c r="R323" s="1">
        <v>0.159</v>
      </c>
      <c r="S323" s="1" t="s">
        <v>1373</v>
      </c>
      <c r="T323" s="1" t="b">
        <v>1</v>
      </c>
      <c r="U323" s="1">
        <v>0.135</v>
      </c>
      <c r="V323" s="1" t="s">
        <v>1373</v>
      </c>
      <c r="W323" s="1" t="b">
        <v>1</v>
      </c>
      <c r="X323" s="1">
        <v>0.178</v>
      </c>
      <c r="Y323" s="1" t="b">
        <v>1</v>
      </c>
      <c r="Z323" s="16"/>
      <c r="AA323" s="18" t="b">
        <f t="shared" si="1"/>
        <v>0</v>
      </c>
      <c r="AB323" s="18" t="b">
        <f t="shared" si="2"/>
        <v>0</v>
      </c>
      <c r="AC323" s="18" t="b">
        <f t="shared" si="3"/>
        <v>0</v>
      </c>
      <c r="AD323" s="18" t="str">
        <f t="shared" si="4"/>
        <v>PASS</v>
      </c>
      <c r="AE323" s="18" t="str">
        <f t="shared" si="5"/>
        <v>PASS</v>
      </c>
      <c r="AF323" s="18" t="str">
        <f t="shared" si="6"/>
        <v>PASS</v>
      </c>
      <c r="AG323" s="18" t="str">
        <f t="shared" si="7"/>
        <v>Not complex</v>
      </c>
      <c r="AH323" s="16"/>
    </row>
    <row r="324">
      <c r="A324" s="1" t="s">
        <v>88</v>
      </c>
      <c r="B324" s="1" t="s">
        <v>58</v>
      </c>
      <c r="C324" s="1">
        <v>4.7567015E7</v>
      </c>
      <c r="D324" s="1" t="s">
        <v>352</v>
      </c>
      <c r="E324" s="1" t="s">
        <v>36</v>
      </c>
      <c r="F324" s="1" t="s">
        <v>930</v>
      </c>
      <c r="G324" s="1" t="s">
        <v>931</v>
      </c>
      <c r="H324" s="1" t="s">
        <v>1374</v>
      </c>
      <c r="I324" s="1" t="s">
        <v>1375</v>
      </c>
      <c r="J324" s="1" t="s">
        <v>40</v>
      </c>
      <c r="K324" s="1">
        <v>4.7567016E7</v>
      </c>
      <c r="L324" s="1">
        <v>4.7567016E7</v>
      </c>
      <c r="M324" s="1" t="s">
        <v>50</v>
      </c>
      <c r="N324" s="1" t="s">
        <v>94</v>
      </c>
      <c r="O324" s="1" t="s">
        <v>1376</v>
      </c>
      <c r="Q324" s="1" t="b">
        <v>0</v>
      </c>
      <c r="R324" s="1">
        <v>0.272</v>
      </c>
      <c r="T324" s="1" t="b">
        <v>0</v>
      </c>
      <c r="U324" s="1">
        <v>0.138</v>
      </c>
      <c r="W324" s="1" t="b">
        <v>0</v>
      </c>
      <c r="X324" s="1">
        <v>0.167</v>
      </c>
      <c r="Y324" s="1" t="b">
        <v>1</v>
      </c>
      <c r="Z324" s="16"/>
      <c r="AA324" s="18" t="b">
        <f t="shared" si="1"/>
        <v>0</v>
      </c>
      <c r="AB324" s="18" t="b">
        <f t="shared" si="2"/>
        <v>0</v>
      </c>
      <c r="AC324" s="18" t="b">
        <f t="shared" si="3"/>
        <v>0</v>
      </c>
      <c r="AD324" s="18" t="str">
        <f t="shared" si="4"/>
        <v/>
      </c>
      <c r="AE324" s="18" t="str">
        <f t="shared" si="5"/>
        <v/>
      </c>
      <c r="AF324" s="18" t="str">
        <f t="shared" si="6"/>
        <v/>
      </c>
      <c r="AG324" s="18" t="str">
        <f t="shared" si="7"/>
        <v>Not complex</v>
      </c>
      <c r="AH324" s="16"/>
    </row>
    <row r="325">
      <c r="A325" s="1" t="s">
        <v>33</v>
      </c>
      <c r="B325" s="1" t="s">
        <v>147</v>
      </c>
      <c r="C325" s="1">
        <v>5.4285926E7</v>
      </c>
      <c r="D325" s="1" t="s">
        <v>36</v>
      </c>
      <c r="E325" s="1" t="s">
        <v>59</v>
      </c>
      <c r="F325" s="1" t="s">
        <v>170</v>
      </c>
      <c r="G325" s="1" t="s">
        <v>171</v>
      </c>
      <c r="H325" s="1" t="s">
        <v>1377</v>
      </c>
      <c r="I325" s="1" t="s">
        <v>1378</v>
      </c>
      <c r="J325" s="1" t="s">
        <v>40</v>
      </c>
      <c r="K325" s="1">
        <v>5.4285926E7</v>
      </c>
      <c r="L325" s="1">
        <v>5.4285926E7</v>
      </c>
      <c r="M325" s="1" t="s">
        <v>36</v>
      </c>
      <c r="N325" s="1" t="s">
        <v>59</v>
      </c>
      <c r="O325" s="1" t="s">
        <v>1379</v>
      </c>
      <c r="P325" s="1" t="s">
        <v>1380</v>
      </c>
      <c r="Q325" s="1" t="b">
        <v>1</v>
      </c>
      <c r="R325" s="1">
        <v>0.161</v>
      </c>
      <c r="S325" s="1" t="s">
        <v>1380</v>
      </c>
      <c r="T325" s="1" t="b">
        <v>1</v>
      </c>
      <c r="U325" s="1">
        <v>0.13</v>
      </c>
      <c r="V325" s="1" t="s">
        <v>1380</v>
      </c>
      <c r="W325" s="1" t="b">
        <v>1</v>
      </c>
      <c r="X325" s="1">
        <v>0.142</v>
      </c>
      <c r="Y325" s="1" t="b">
        <v>1</v>
      </c>
      <c r="Z325" s="16"/>
      <c r="AA325" s="18" t="b">
        <f t="shared" si="1"/>
        <v>0</v>
      </c>
      <c r="AB325" s="18" t="b">
        <f t="shared" si="2"/>
        <v>0</v>
      </c>
      <c r="AC325" s="18" t="b">
        <f t="shared" si="3"/>
        <v>0</v>
      </c>
      <c r="AD325" s="18" t="str">
        <f t="shared" si="4"/>
        <v>PASS</v>
      </c>
      <c r="AE325" s="18" t="str">
        <f t="shared" si="5"/>
        <v>PASS</v>
      </c>
      <c r="AF325" s="18" t="str">
        <f t="shared" si="6"/>
        <v>PASS</v>
      </c>
      <c r="AG325" s="18" t="str">
        <f t="shared" si="7"/>
        <v>Not complex</v>
      </c>
      <c r="AH325" s="16"/>
    </row>
    <row r="326">
      <c r="A326" s="1" t="s">
        <v>33</v>
      </c>
      <c r="B326" s="1" t="s">
        <v>112</v>
      </c>
      <c r="C326" s="1">
        <v>3.2370456E7</v>
      </c>
      <c r="D326" s="1" t="s">
        <v>50</v>
      </c>
      <c r="E326" s="1" t="s">
        <v>59</v>
      </c>
      <c r="F326" s="1" t="s">
        <v>113</v>
      </c>
      <c r="G326" s="1" t="s">
        <v>114</v>
      </c>
      <c r="H326" s="1" t="s">
        <v>1381</v>
      </c>
      <c r="I326" s="1" t="s">
        <v>1382</v>
      </c>
      <c r="J326" s="1" t="s">
        <v>40</v>
      </c>
      <c r="K326" s="1">
        <v>3.2370456E7</v>
      </c>
      <c r="L326" s="1">
        <v>3.2370456E7</v>
      </c>
      <c r="M326" s="1" t="s">
        <v>50</v>
      </c>
      <c r="N326" s="1" t="s">
        <v>59</v>
      </c>
      <c r="O326" s="1" t="s">
        <v>1383</v>
      </c>
      <c r="Q326" s="1" t="b">
        <v>0</v>
      </c>
      <c r="R326" s="1">
        <v>0.194</v>
      </c>
      <c r="T326" s="1" t="b">
        <v>0</v>
      </c>
      <c r="U326" s="1">
        <v>0.141</v>
      </c>
      <c r="W326" s="1" t="b">
        <v>0</v>
      </c>
      <c r="X326" s="1">
        <v>0.169</v>
      </c>
      <c r="Y326" s="1" t="b">
        <v>1</v>
      </c>
      <c r="Z326" s="16"/>
      <c r="AA326" s="18" t="b">
        <f t="shared" si="1"/>
        <v>0</v>
      </c>
      <c r="AB326" s="18" t="b">
        <f t="shared" si="2"/>
        <v>0</v>
      </c>
      <c r="AC326" s="18" t="b">
        <f t="shared" si="3"/>
        <v>0</v>
      </c>
      <c r="AD326" s="18" t="str">
        <f t="shared" si="4"/>
        <v/>
      </c>
      <c r="AE326" s="18" t="str">
        <f t="shared" si="5"/>
        <v/>
      </c>
      <c r="AF326" s="18" t="str">
        <f t="shared" si="6"/>
        <v/>
      </c>
      <c r="AG326" s="18" t="str">
        <f t="shared" si="7"/>
        <v>Not complex</v>
      </c>
      <c r="AH326" s="16"/>
    </row>
    <row r="327">
      <c r="A327" s="1" t="s">
        <v>33</v>
      </c>
      <c r="B327" s="1" t="s">
        <v>197</v>
      </c>
      <c r="C327" s="1">
        <v>7.7964941E7</v>
      </c>
      <c r="D327" s="1" t="s">
        <v>59</v>
      </c>
      <c r="E327" s="1" t="s">
        <v>36</v>
      </c>
      <c r="F327" s="1" t="s">
        <v>1109</v>
      </c>
      <c r="G327" s="1" t="s">
        <v>1110</v>
      </c>
      <c r="H327" s="1" t="s">
        <v>1384</v>
      </c>
      <c r="I327" s="1" t="s">
        <v>1385</v>
      </c>
      <c r="J327" s="1" t="s">
        <v>40</v>
      </c>
      <c r="K327" s="1">
        <v>7.7964941E7</v>
      </c>
      <c r="L327" s="1">
        <v>7.7964941E7</v>
      </c>
      <c r="M327" s="1" t="s">
        <v>59</v>
      </c>
      <c r="N327" s="1" t="s">
        <v>36</v>
      </c>
      <c r="O327" s="1" t="s">
        <v>1386</v>
      </c>
      <c r="Q327" s="1" t="b">
        <v>0</v>
      </c>
      <c r="R327" s="1">
        <v>0.335</v>
      </c>
      <c r="T327" s="1" t="b">
        <v>0</v>
      </c>
      <c r="U327" s="1">
        <v>0.132</v>
      </c>
      <c r="W327" s="1" t="b">
        <v>0</v>
      </c>
      <c r="X327" s="1">
        <v>0.16</v>
      </c>
      <c r="Y327" s="1" t="b">
        <v>1</v>
      </c>
      <c r="Z327" s="16"/>
      <c r="AA327" s="18" t="b">
        <f t="shared" si="1"/>
        <v>0</v>
      </c>
      <c r="AB327" s="18" t="b">
        <f t="shared" si="2"/>
        <v>0</v>
      </c>
      <c r="AC327" s="18" t="b">
        <f t="shared" si="3"/>
        <v>0</v>
      </c>
      <c r="AD327" s="18" t="str">
        <f t="shared" si="4"/>
        <v/>
      </c>
      <c r="AE327" s="18" t="str">
        <f t="shared" si="5"/>
        <v/>
      </c>
      <c r="AF327" s="18" t="str">
        <f t="shared" si="6"/>
        <v/>
      </c>
      <c r="AG327" s="18" t="str">
        <f t="shared" si="7"/>
        <v>Not complex</v>
      </c>
      <c r="AH327" s="16"/>
    </row>
    <row r="328">
      <c r="A328" s="1" t="s">
        <v>33</v>
      </c>
      <c r="B328" s="1" t="s">
        <v>147</v>
      </c>
      <c r="C328" s="1">
        <v>1804372.0</v>
      </c>
      <c r="D328" s="1" t="s">
        <v>36</v>
      </c>
      <c r="E328" s="1" t="s">
        <v>35</v>
      </c>
      <c r="F328" s="1" t="s">
        <v>247</v>
      </c>
      <c r="G328" s="1" t="s">
        <v>248</v>
      </c>
      <c r="H328" s="1" t="s">
        <v>1387</v>
      </c>
      <c r="I328" s="1" t="s">
        <v>1388</v>
      </c>
      <c r="J328" s="1" t="s">
        <v>40</v>
      </c>
      <c r="K328" s="1">
        <v>1804372.0</v>
      </c>
      <c r="L328" s="1">
        <v>1804372.0</v>
      </c>
      <c r="M328" s="1" t="s">
        <v>36</v>
      </c>
      <c r="N328" s="1" t="s">
        <v>35</v>
      </c>
      <c r="O328" s="1" t="s">
        <v>1389</v>
      </c>
      <c r="P328" s="1" t="s">
        <v>1390</v>
      </c>
      <c r="Q328" s="1" t="b">
        <v>1</v>
      </c>
      <c r="R328" s="1">
        <v>0.201</v>
      </c>
      <c r="S328" s="1" t="s">
        <v>1390</v>
      </c>
      <c r="T328" s="1" t="b">
        <v>1</v>
      </c>
      <c r="U328" s="1">
        <v>0.141</v>
      </c>
      <c r="V328" s="1" t="s">
        <v>1390</v>
      </c>
      <c r="W328" s="1" t="b">
        <v>1</v>
      </c>
      <c r="X328" s="1">
        <v>0.162</v>
      </c>
      <c r="Y328" s="1" t="b">
        <v>1</v>
      </c>
      <c r="Z328" s="16"/>
      <c r="AA328" s="18" t="b">
        <f t="shared" si="1"/>
        <v>0</v>
      </c>
      <c r="AB328" s="18" t="b">
        <f t="shared" si="2"/>
        <v>0</v>
      </c>
      <c r="AC328" s="18" t="b">
        <f t="shared" si="3"/>
        <v>0</v>
      </c>
      <c r="AD328" s="18" t="str">
        <f t="shared" si="4"/>
        <v>PASS</v>
      </c>
      <c r="AE328" s="18" t="str">
        <f t="shared" si="5"/>
        <v>PASS</v>
      </c>
      <c r="AF328" s="18" t="str">
        <f t="shared" si="6"/>
        <v>PASS</v>
      </c>
      <c r="AG328" s="18" t="str">
        <f t="shared" si="7"/>
        <v>Not complex</v>
      </c>
      <c r="AH328" s="16"/>
    </row>
    <row r="329">
      <c r="A329" s="1" t="s">
        <v>88</v>
      </c>
      <c r="B329" s="1" t="s">
        <v>104</v>
      </c>
      <c r="C329" s="1">
        <v>4.9024882E7</v>
      </c>
      <c r="D329" s="1" t="s">
        <v>1391</v>
      </c>
      <c r="E329" s="1" t="s">
        <v>35</v>
      </c>
      <c r="F329" s="1" t="s">
        <v>380</v>
      </c>
      <c r="G329" s="1" t="s">
        <v>381</v>
      </c>
      <c r="H329" s="1" t="s">
        <v>1392</v>
      </c>
      <c r="I329" s="1" t="s">
        <v>1393</v>
      </c>
      <c r="J329" s="1" t="s">
        <v>40</v>
      </c>
      <c r="K329" s="1">
        <v>4.9024883E7</v>
      </c>
      <c r="L329" s="1">
        <v>4.9024899E7</v>
      </c>
      <c r="M329" s="1" t="s">
        <v>1394</v>
      </c>
      <c r="N329" s="1" t="s">
        <v>94</v>
      </c>
      <c r="O329" s="1" t="s">
        <v>1395</v>
      </c>
      <c r="P329" s="1" t="s">
        <v>750</v>
      </c>
      <c r="Q329" s="1" t="b">
        <v>1</v>
      </c>
      <c r="R329" s="1">
        <v>0.294</v>
      </c>
      <c r="S329" s="1" t="s">
        <v>750</v>
      </c>
      <c r="T329" s="1" t="b">
        <v>1</v>
      </c>
      <c r="U329" s="1">
        <v>0.129</v>
      </c>
      <c r="V329" s="1" t="s">
        <v>750</v>
      </c>
      <c r="W329" s="1" t="b">
        <v>1</v>
      </c>
      <c r="X329" s="1">
        <v>0.157</v>
      </c>
      <c r="Y329" s="1" t="b">
        <v>1</v>
      </c>
      <c r="Z329" s="16"/>
      <c r="AA329" s="18" t="b">
        <f t="shared" si="1"/>
        <v>0</v>
      </c>
      <c r="AB329" s="18" t="b">
        <f t="shared" si="2"/>
        <v>0</v>
      </c>
      <c r="AC329" s="18" t="b">
        <f t="shared" si="3"/>
        <v>0</v>
      </c>
      <c r="AD329" s="18" t="str">
        <f t="shared" si="4"/>
        <v>PASS</v>
      </c>
      <c r="AE329" s="18" t="str">
        <f t="shared" si="5"/>
        <v>PASS</v>
      </c>
      <c r="AF329" s="18" t="str">
        <f t="shared" si="6"/>
        <v>PASS</v>
      </c>
      <c r="AG329" s="18" t="b">
        <f t="shared" si="7"/>
        <v>1</v>
      </c>
      <c r="AH329" s="16"/>
    </row>
    <row r="330">
      <c r="A330" s="1" t="s">
        <v>33</v>
      </c>
      <c r="B330" s="1" t="s">
        <v>119</v>
      </c>
      <c r="C330" s="1">
        <v>7674191.0</v>
      </c>
      <c r="D330" s="1" t="s">
        <v>1396</v>
      </c>
      <c r="E330" s="1" t="s">
        <v>983</v>
      </c>
      <c r="F330" s="1" t="s">
        <v>121</v>
      </c>
      <c r="G330" s="1" t="s">
        <v>122</v>
      </c>
      <c r="H330" s="1" t="s">
        <v>1397</v>
      </c>
      <c r="I330" s="1" t="s">
        <v>1398</v>
      </c>
      <c r="J330" s="1" t="s">
        <v>40</v>
      </c>
      <c r="K330" s="1">
        <v>7674191.0</v>
      </c>
      <c r="L330" s="1">
        <v>7674192.0</v>
      </c>
      <c r="M330" s="1" t="s">
        <v>1396</v>
      </c>
      <c r="N330" s="1" t="s">
        <v>983</v>
      </c>
      <c r="O330" s="1" t="s">
        <v>1399</v>
      </c>
      <c r="P330" s="1" t="s">
        <v>127</v>
      </c>
      <c r="Q330" s="1" t="b">
        <v>1</v>
      </c>
      <c r="R330" s="1">
        <v>0.196</v>
      </c>
      <c r="S330" s="1" t="s">
        <v>127</v>
      </c>
      <c r="T330" s="1" t="b">
        <v>1</v>
      </c>
      <c r="U330" s="1">
        <v>0.13</v>
      </c>
      <c r="V330" s="1" t="s">
        <v>127</v>
      </c>
      <c r="W330" s="1" t="b">
        <v>1</v>
      </c>
      <c r="X330" s="1">
        <v>0.176</v>
      </c>
      <c r="Y330" s="1" t="b">
        <v>1</v>
      </c>
      <c r="Z330" s="16"/>
      <c r="AA330" s="18" t="b">
        <f t="shared" si="1"/>
        <v>0</v>
      </c>
      <c r="AB330" s="18" t="b">
        <f t="shared" si="2"/>
        <v>0</v>
      </c>
      <c r="AC330" s="18" t="b">
        <f t="shared" si="3"/>
        <v>0</v>
      </c>
      <c r="AD330" s="18" t="str">
        <f t="shared" si="4"/>
        <v>PASS</v>
      </c>
      <c r="AE330" s="18" t="str">
        <f t="shared" si="5"/>
        <v>PASS</v>
      </c>
      <c r="AF330" s="18" t="str">
        <f t="shared" si="6"/>
        <v>PASS</v>
      </c>
      <c r="AG330" s="18" t="b">
        <f t="shared" si="7"/>
        <v>1</v>
      </c>
      <c r="AH330" s="16"/>
    </row>
    <row r="331">
      <c r="A331" s="1" t="s">
        <v>33</v>
      </c>
      <c r="B331" s="1" t="s">
        <v>68</v>
      </c>
      <c r="C331" s="1">
        <v>9.5458052E7</v>
      </c>
      <c r="D331" s="1" t="s">
        <v>35</v>
      </c>
      <c r="E331" s="1" t="s">
        <v>50</v>
      </c>
      <c r="F331" s="1" t="s">
        <v>1400</v>
      </c>
      <c r="G331" s="1" t="s">
        <v>1401</v>
      </c>
      <c r="H331" s="1" t="s">
        <v>1402</v>
      </c>
      <c r="I331" s="1" t="s">
        <v>1403</v>
      </c>
      <c r="J331" s="1" t="s">
        <v>40</v>
      </c>
      <c r="K331" s="1">
        <v>9.5458052E7</v>
      </c>
      <c r="L331" s="1">
        <v>9.5458052E7</v>
      </c>
      <c r="M331" s="1" t="s">
        <v>35</v>
      </c>
      <c r="N331" s="1" t="s">
        <v>50</v>
      </c>
      <c r="O331" s="1" t="s">
        <v>1404</v>
      </c>
      <c r="Q331" s="1" t="b">
        <v>0</v>
      </c>
      <c r="R331" s="1">
        <v>0.208</v>
      </c>
      <c r="T331" s="1" t="b">
        <v>0</v>
      </c>
      <c r="U331" s="1">
        <v>0.121</v>
      </c>
      <c r="W331" s="1" t="b">
        <v>0</v>
      </c>
      <c r="X331" s="1">
        <v>0.169</v>
      </c>
      <c r="Y331" s="1" t="b">
        <v>1</v>
      </c>
      <c r="Z331" s="16"/>
      <c r="AA331" s="18" t="b">
        <f t="shared" si="1"/>
        <v>0</v>
      </c>
      <c r="AB331" s="18" t="b">
        <f t="shared" si="2"/>
        <v>0</v>
      </c>
      <c r="AC331" s="18" t="b">
        <f t="shared" si="3"/>
        <v>0</v>
      </c>
      <c r="AD331" s="18" t="str">
        <f t="shared" si="4"/>
        <v/>
      </c>
      <c r="AE331" s="18" t="str">
        <f t="shared" si="5"/>
        <v/>
      </c>
      <c r="AF331" s="18" t="str">
        <f t="shared" si="6"/>
        <v/>
      </c>
      <c r="AG331" s="18" t="str">
        <f t="shared" si="7"/>
        <v>Not complex</v>
      </c>
      <c r="AH331" s="16"/>
    </row>
    <row r="332">
      <c r="A332" s="1" t="s">
        <v>33</v>
      </c>
      <c r="B332" s="1" t="s">
        <v>89</v>
      </c>
      <c r="C332" s="1">
        <v>2079583.0</v>
      </c>
      <c r="D332" s="1" t="s">
        <v>36</v>
      </c>
      <c r="E332" s="1" t="s">
        <v>35</v>
      </c>
      <c r="F332" s="1" t="s">
        <v>161</v>
      </c>
      <c r="G332" s="1" t="s">
        <v>162</v>
      </c>
      <c r="H332" s="1" t="s">
        <v>1405</v>
      </c>
      <c r="I332" s="1" t="s">
        <v>1406</v>
      </c>
      <c r="J332" s="1" t="s">
        <v>40</v>
      </c>
      <c r="K332" s="1">
        <v>2079583.0</v>
      </c>
      <c r="L332" s="1">
        <v>2079583.0</v>
      </c>
      <c r="M332" s="1" t="s">
        <v>36</v>
      </c>
      <c r="N332" s="1" t="s">
        <v>35</v>
      </c>
      <c r="O332" s="1" t="s">
        <v>1407</v>
      </c>
      <c r="Q332" s="1" t="b">
        <v>0</v>
      </c>
      <c r="R332" s="1">
        <v>0.213</v>
      </c>
      <c r="T332" s="1" t="b">
        <v>0</v>
      </c>
      <c r="U332" s="1">
        <v>0.131</v>
      </c>
      <c r="W332" s="1" t="b">
        <v>0</v>
      </c>
      <c r="X332" s="1">
        <v>0.144</v>
      </c>
      <c r="Y332" s="1" t="b">
        <v>1</v>
      </c>
      <c r="Z332" s="16"/>
      <c r="AA332" s="18" t="b">
        <f t="shared" si="1"/>
        <v>0</v>
      </c>
      <c r="AB332" s="18" t="b">
        <f t="shared" si="2"/>
        <v>0</v>
      </c>
      <c r="AC332" s="18" t="b">
        <f t="shared" si="3"/>
        <v>0</v>
      </c>
      <c r="AD332" s="18" t="str">
        <f t="shared" si="4"/>
        <v/>
      </c>
      <c r="AE332" s="18" t="str">
        <f t="shared" si="5"/>
        <v/>
      </c>
      <c r="AF332" s="18" t="str">
        <f t="shared" si="6"/>
        <v/>
      </c>
      <c r="AG332" s="18" t="str">
        <f t="shared" si="7"/>
        <v>Not complex</v>
      </c>
      <c r="AH332" s="16"/>
    </row>
    <row r="333">
      <c r="A333" s="1" t="s">
        <v>33</v>
      </c>
      <c r="B333" s="1" t="s">
        <v>119</v>
      </c>
      <c r="C333" s="1">
        <v>4.3094276E7</v>
      </c>
      <c r="D333" s="1" t="s">
        <v>50</v>
      </c>
      <c r="E333" s="1" t="s">
        <v>59</v>
      </c>
      <c r="F333" s="1" t="s">
        <v>868</v>
      </c>
      <c r="G333" s="1" t="s">
        <v>869</v>
      </c>
      <c r="H333" s="1" t="s">
        <v>1408</v>
      </c>
      <c r="I333" s="1" t="s">
        <v>1409</v>
      </c>
      <c r="J333" s="1" t="s">
        <v>40</v>
      </c>
      <c r="K333" s="1">
        <v>4.3094276E7</v>
      </c>
      <c r="L333" s="1">
        <v>4.3094276E7</v>
      </c>
      <c r="M333" s="1" t="s">
        <v>50</v>
      </c>
      <c r="N333" s="1" t="s">
        <v>59</v>
      </c>
      <c r="O333" s="1" t="s">
        <v>1410</v>
      </c>
      <c r="Q333" s="1" t="b">
        <v>0</v>
      </c>
      <c r="R333" s="1">
        <v>0.335</v>
      </c>
      <c r="T333" s="1" t="b">
        <v>0</v>
      </c>
      <c r="U333" s="1">
        <v>0.128</v>
      </c>
      <c r="W333" s="1" t="b">
        <v>0</v>
      </c>
      <c r="X333" s="1">
        <v>0.161</v>
      </c>
      <c r="Y333" s="1" t="b">
        <v>1</v>
      </c>
      <c r="Z333" s="16"/>
      <c r="AA333" s="18" t="b">
        <f t="shared" si="1"/>
        <v>0</v>
      </c>
      <c r="AB333" s="18" t="b">
        <f t="shared" si="2"/>
        <v>0</v>
      </c>
      <c r="AC333" s="18" t="b">
        <f t="shared" si="3"/>
        <v>0</v>
      </c>
      <c r="AD333" s="18" t="str">
        <f t="shared" si="4"/>
        <v/>
      </c>
      <c r="AE333" s="18" t="str">
        <f t="shared" si="5"/>
        <v/>
      </c>
      <c r="AF333" s="18" t="str">
        <f t="shared" si="6"/>
        <v/>
      </c>
      <c r="AG333" s="18" t="str">
        <f t="shared" si="7"/>
        <v>Not complex</v>
      </c>
      <c r="AH333" s="16"/>
    </row>
    <row r="334">
      <c r="A334" s="1" t="s">
        <v>33</v>
      </c>
      <c r="B334" s="1" t="s">
        <v>239</v>
      </c>
      <c r="C334" s="1">
        <v>5.0413833E7</v>
      </c>
      <c r="D334" s="1" t="s">
        <v>35</v>
      </c>
      <c r="E334" s="1" t="s">
        <v>59</v>
      </c>
      <c r="F334" s="1" t="s">
        <v>915</v>
      </c>
      <c r="G334" s="1" t="s">
        <v>916</v>
      </c>
      <c r="H334" s="1" t="s">
        <v>1411</v>
      </c>
      <c r="I334" s="1" t="s">
        <v>1412</v>
      </c>
      <c r="J334" s="1" t="s">
        <v>40</v>
      </c>
      <c r="K334" s="1">
        <v>5.0413833E7</v>
      </c>
      <c r="L334" s="1">
        <v>5.0413833E7</v>
      </c>
      <c r="M334" s="1" t="s">
        <v>35</v>
      </c>
      <c r="N334" s="1" t="s">
        <v>59</v>
      </c>
      <c r="O334" s="1" t="s">
        <v>1413</v>
      </c>
      <c r="Q334" s="1" t="b">
        <v>0</v>
      </c>
      <c r="R334" s="1">
        <v>0.173</v>
      </c>
      <c r="T334" s="1" t="b">
        <v>0</v>
      </c>
      <c r="U334" s="1">
        <v>0.134</v>
      </c>
      <c r="W334" s="1" t="b">
        <v>0</v>
      </c>
      <c r="X334" s="1">
        <v>0.178</v>
      </c>
      <c r="Y334" s="1" t="b">
        <v>1</v>
      </c>
      <c r="Z334" s="16"/>
      <c r="AA334" s="18" t="b">
        <f t="shared" si="1"/>
        <v>0</v>
      </c>
      <c r="AB334" s="18" t="b">
        <f t="shared" si="2"/>
        <v>0</v>
      </c>
      <c r="AC334" s="18" t="b">
        <f t="shared" si="3"/>
        <v>0</v>
      </c>
      <c r="AD334" s="18" t="str">
        <f t="shared" si="4"/>
        <v/>
      </c>
      <c r="AE334" s="18" t="str">
        <f t="shared" si="5"/>
        <v/>
      </c>
      <c r="AF334" s="18" t="str">
        <f t="shared" si="6"/>
        <v/>
      </c>
      <c r="AG334" s="18" t="str">
        <f t="shared" si="7"/>
        <v>Not complex</v>
      </c>
      <c r="AH334" s="16"/>
    </row>
    <row r="335">
      <c r="A335" s="1" t="s">
        <v>33</v>
      </c>
      <c r="B335" s="1" t="s">
        <v>147</v>
      </c>
      <c r="C335" s="1">
        <v>5.4727447E7</v>
      </c>
      <c r="D335" s="1" t="s">
        <v>59</v>
      </c>
      <c r="E335" s="1" t="s">
        <v>36</v>
      </c>
      <c r="F335" s="1" t="s">
        <v>407</v>
      </c>
      <c r="G335" s="1" t="s">
        <v>408</v>
      </c>
      <c r="H335" s="1" t="s">
        <v>1414</v>
      </c>
      <c r="I335" s="1" t="s">
        <v>1415</v>
      </c>
      <c r="J335" s="1" t="s">
        <v>40</v>
      </c>
      <c r="K335" s="1">
        <v>5.4727447E7</v>
      </c>
      <c r="L335" s="1">
        <v>5.4727447E7</v>
      </c>
      <c r="M335" s="1" t="s">
        <v>59</v>
      </c>
      <c r="N335" s="1" t="s">
        <v>36</v>
      </c>
      <c r="O335" s="1" t="s">
        <v>1416</v>
      </c>
      <c r="P335" s="1" t="s">
        <v>1417</v>
      </c>
      <c r="Q335" s="1" t="b">
        <v>1</v>
      </c>
      <c r="R335" s="1">
        <v>0.226</v>
      </c>
      <c r="S335" s="1" t="s">
        <v>1417</v>
      </c>
      <c r="T335" s="1" t="b">
        <v>1</v>
      </c>
      <c r="U335" s="1">
        <v>0.13</v>
      </c>
      <c r="V335" s="1" t="s">
        <v>1417</v>
      </c>
      <c r="W335" s="1" t="b">
        <v>1</v>
      </c>
      <c r="X335" s="1">
        <v>0.155</v>
      </c>
      <c r="Y335" s="1" t="b">
        <v>1</v>
      </c>
      <c r="Z335" s="16"/>
      <c r="AA335" s="18" t="b">
        <f t="shared" si="1"/>
        <v>0</v>
      </c>
      <c r="AB335" s="18" t="b">
        <f t="shared" si="2"/>
        <v>0</v>
      </c>
      <c r="AC335" s="18" t="b">
        <f t="shared" si="3"/>
        <v>0</v>
      </c>
      <c r="AD335" s="18" t="str">
        <f t="shared" si="4"/>
        <v>PASS</v>
      </c>
      <c r="AE335" s="18" t="str">
        <f t="shared" si="5"/>
        <v>PASS</v>
      </c>
      <c r="AF335" s="18" t="str">
        <f t="shared" si="6"/>
        <v>PASS</v>
      </c>
      <c r="AG335" s="18" t="str">
        <f t="shared" si="7"/>
        <v>Not complex</v>
      </c>
      <c r="AH335" s="16"/>
    </row>
    <row r="336">
      <c r="A336" s="1" t="s">
        <v>88</v>
      </c>
      <c r="B336" s="1" t="s">
        <v>197</v>
      </c>
      <c r="C336" s="1">
        <v>2560657.0</v>
      </c>
      <c r="D336" s="1" t="s">
        <v>1418</v>
      </c>
      <c r="E336" s="1" t="s">
        <v>35</v>
      </c>
      <c r="F336" s="1" t="s">
        <v>1419</v>
      </c>
      <c r="G336" s="1" t="s">
        <v>1420</v>
      </c>
      <c r="H336" s="1" t="s">
        <v>1421</v>
      </c>
      <c r="I336" s="1" t="s">
        <v>1422</v>
      </c>
      <c r="J336" s="1" t="s">
        <v>40</v>
      </c>
      <c r="K336" s="1">
        <v>2560658.0</v>
      </c>
      <c r="L336" s="1">
        <v>2560659.0</v>
      </c>
      <c r="M336" s="1" t="s">
        <v>1396</v>
      </c>
      <c r="N336" s="1" t="s">
        <v>94</v>
      </c>
      <c r="O336" s="1" t="s">
        <v>1423</v>
      </c>
      <c r="P336" s="1" t="s">
        <v>1424</v>
      </c>
      <c r="Q336" s="1" t="b">
        <v>1</v>
      </c>
      <c r="R336" s="1">
        <v>0.272</v>
      </c>
      <c r="S336" s="1" t="s">
        <v>1424</v>
      </c>
      <c r="T336" s="1" t="b">
        <v>1</v>
      </c>
      <c r="U336" s="1">
        <v>0.123</v>
      </c>
      <c r="V336" s="1" t="s">
        <v>1424</v>
      </c>
      <c r="W336" s="1" t="b">
        <v>1</v>
      </c>
      <c r="X336" s="1">
        <v>0.14</v>
      </c>
      <c r="Y336" s="1" t="b">
        <v>1</v>
      </c>
      <c r="Z336" s="16"/>
      <c r="AA336" s="18" t="b">
        <f t="shared" si="1"/>
        <v>0</v>
      </c>
      <c r="AB336" s="18" t="b">
        <f t="shared" si="2"/>
        <v>0</v>
      </c>
      <c r="AC336" s="18" t="b">
        <f t="shared" si="3"/>
        <v>0</v>
      </c>
      <c r="AD336" s="18" t="str">
        <f t="shared" si="4"/>
        <v>PASS</v>
      </c>
      <c r="AE336" s="18" t="str">
        <f t="shared" si="5"/>
        <v>PASS</v>
      </c>
      <c r="AF336" s="18" t="str">
        <f t="shared" si="6"/>
        <v>PASS</v>
      </c>
      <c r="AG336" s="18" t="b">
        <f t="shared" si="7"/>
        <v>1</v>
      </c>
      <c r="AH336" s="16"/>
    </row>
    <row r="337">
      <c r="A337" s="1" t="s">
        <v>33</v>
      </c>
      <c r="B337" s="1" t="s">
        <v>97</v>
      </c>
      <c r="C337" s="1">
        <v>1.48811635E8</v>
      </c>
      <c r="D337" s="1" t="s">
        <v>59</v>
      </c>
      <c r="E337" s="1" t="s">
        <v>36</v>
      </c>
      <c r="F337" s="1" t="s">
        <v>1425</v>
      </c>
      <c r="G337" s="1" t="s">
        <v>1426</v>
      </c>
      <c r="H337" s="1" t="s">
        <v>1427</v>
      </c>
      <c r="I337" s="1" t="s">
        <v>1428</v>
      </c>
      <c r="J337" s="1" t="s">
        <v>40</v>
      </c>
      <c r="K337" s="1">
        <v>1.48811635E8</v>
      </c>
      <c r="L337" s="1">
        <v>1.48811635E8</v>
      </c>
      <c r="M337" s="1" t="s">
        <v>59</v>
      </c>
      <c r="N337" s="1" t="s">
        <v>36</v>
      </c>
      <c r="O337" s="1" t="s">
        <v>1429</v>
      </c>
      <c r="P337" s="1" t="s">
        <v>1430</v>
      </c>
      <c r="Q337" s="1" t="b">
        <v>1</v>
      </c>
      <c r="R337" s="1">
        <v>0.175</v>
      </c>
      <c r="S337" s="1" t="s">
        <v>1430</v>
      </c>
      <c r="T337" s="1" t="b">
        <v>1</v>
      </c>
      <c r="U337" s="1">
        <v>0.129</v>
      </c>
      <c r="V337" s="1" t="s">
        <v>1430</v>
      </c>
      <c r="W337" s="1" t="b">
        <v>1</v>
      </c>
      <c r="X337" s="1">
        <v>0.153</v>
      </c>
      <c r="Y337" s="1" t="b">
        <v>1</v>
      </c>
      <c r="Z337" s="16"/>
      <c r="AA337" s="18" t="b">
        <f t="shared" si="1"/>
        <v>0</v>
      </c>
      <c r="AB337" s="18" t="b">
        <f t="shared" si="2"/>
        <v>0</v>
      </c>
      <c r="AC337" s="18" t="b">
        <f t="shared" si="3"/>
        <v>0</v>
      </c>
      <c r="AD337" s="18" t="str">
        <f t="shared" si="4"/>
        <v>PASS</v>
      </c>
      <c r="AE337" s="18" t="str">
        <f t="shared" si="5"/>
        <v>PASS</v>
      </c>
      <c r="AF337" s="18" t="str">
        <f t="shared" si="6"/>
        <v>PASS</v>
      </c>
      <c r="AG337" s="18" t="str">
        <f t="shared" si="7"/>
        <v>Not complex</v>
      </c>
      <c r="AH337" s="16"/>
    </row>
    <row r="338">
      <c r="A338" s="1" t="s">
        <v>88</v>
      </c>
      <c r="B338" s="1" t="s">
        <v>104</v>
      </c>
      <c r="C338" s="1">
        <v>4.9040778E7</v>
      </c>
      <c r="D338" s="1" t="s">
        <v>176</v>
      </c>
      <c r="E338" s="1" t="s">
        <v>36</v>
      </c>
      <c r="F338" s="1" t="s">
        <v>380</v>
      </c>
      <c r="G338" s="1" t="s">
        <v>381</v>
      </c>
      <c r="H338" s="1" t="s">
        <v>1431</v>
      </c>
      <c r="I338" s="1" t="s">
        <v>1432</v>
      </c>
      <c r="J338" s="1" t="s">
        <v>40</v>
      </c>
      <c r="K338" s="1">
        <v>4.9040779E7</v>
      </c>
      <c r="L338" s="1">
        <v>4.9040779E7</v>
      </c>
      <c r="M338" s="1" t="s">
        <v>35</v>
      </c>
      <c r="N338" s="1" t="s">
        <v>94</v>
      </c>
      <c r="O338" s="1" t="s">
        <v>1433</v>
      </c>
      <c r="P338" s="1" t="s">
        <v>750</v>
      </c>
      <c r="Q338" s="1" t="b">
        <v>1</v>
      </c>
      <c r="R338" s="1">
        <v>0.159</v>
      </c>
      <c r="S338" s="1" t="s">
        <v>750</v>
      </c>
      <c r="T338" s="1" t="b">
        <v>1</v>
      </c>
      <c r="U338" s="1">
        <v>0.119</v>
      </c>
      <c r="V338" s="1" t="s">
        <v>750</v>
      </c>
      <c r="W338" s="1" t="b">
        <v>1</v>
      </c>
      <c r="X338" s="1">
        <v>0.152</v>
      </c>
      <c r="Y338" s="1" t="b">
        <v>1</v>
      </c>
      <c r="Z338" s="16"/>
      <c r="AA338" s="18" t="b">
        <f t="shared" si="1"/>
        <v>0</v>
      </c>
      <c r="AB338" s="18" t="b">
        <f t="shared" si="2"/>
        <v>0</v>
      </c>
      <c r="AC338" s="18" t="b">
        <f t="shared" si="3"/>
        <v>0</v>
      </c>
      <c r="AD338" s="18" t="str">
        <f t="shared" si="4"/>
        <v>PASS</v>
      </c>
      <c r="AE338" s="18" t="str">
        <f t="shared" si="5"/>
        <v>PASS</v>
      </c>
      <c r="AF338" s="18" t="str">
        <f t="shared" si="6"/>
        <v>PASS</v>
      </c>
      <c r="AG338" s="18" t="str">
        <f t="shared" si="7"/>
        <v>Not complex</v>
      </c>
      <c r="AH338" s="16"/>
    </row>
    <row r="339">
      <c r="A339" s="1" t="s">
        <v>33</v>
      </c>
      <c r="B339" s="1" t="s">
        <v>104</v>
      </c>
      <c r="C339" s="1">
        <v>4.9051177E7</v>
      </c>
      <c r="D339" s="1" t="s">
        <v>35</v>
      </c>
      <c r="E339" s="1" t="s">
        <v>59</v>
      </c>
      <c r="F339" s="1" t="s">
        <v>380</v>
      </c>
      <c r="G339" s="1" t="s">
        <v>381</v>
      </c>
      <c r="H339" s="1" t="s">
        <v>1434</v>
      </c>
      <c r="I339" s="1" t="s">
        <v>1435</v>
      </c>
      <c r="J339" s="1" t="s">
        <v>40</v>
      </c>
      <c r="K339" s="1">
        <v>4.9051177E7</v>
      </c>
      <c r="L339" s="1">
        <v>4.9051177E7</v>
      </c>
      <c r="M339" s="1" t="s">
        <v>35</v>
      </c>
      <c r="N339" s="1" t="s">
        <v>59</v>
      </c>
      <c r="O339" s="1" t="s">
        <v>1436</v>
      </c>
      <c r="Q339" s="1" t="b">
        <v>0</v>
      </c>
      <c r="R339" s="1">
        <v>0.166</v>
      </c>
      <c r="T339" s="1" t="b">
        <v>0</v>
      </c>
      <c r="U339" s="1">
        <v>0.131</v>
      </c>
      <c r="W339" s="1" t="b">
        <v>0</v>
      </c>
      <c r="X339" s="1">
        <v>0.166</v>
      </c>
      <c r="Y339" s="1" t="b">
        <v>1</v>
      </c>
      <c r="Z339" s="16"/>
      <c r="AA339" s="18" t="b">
        <f t="shared" si="1"/>
        <v>0</v>
      </c>
      <c r="AB339" s="18" t="b">
        <f t="shared" si="2"/>
        <v>0</v>
      </c>
      <c r="AC339" s="18" t="b">
        <f t="shared" si="3"/>
        <v>0</v>
      </c>
      <c r="AD339" s="18" t="str">
        <f t="shared" si="4"/>
        <v/>
      </c>
      <c r="AE339" s="18" t="str">
        <f t="shared" si="5"/>
        <v/>
      </c>
      <c r="AF339" s="18" t="str">
        <f t="shared" si="6"/>
        <v/>
      </c>
      <c r="AG339" s="18" t="str">
        <f t="shared" si="7"/>
        <v>Not complex</v>
      </c>
      <c r="AH339" s="16"/>
    </row>
    <row r="340">
      <c r="A340" s="1" t="s">
        <v>33</v>
      </c>
      <c r="B340" s="1" t="s">
        <v>104</v>
      </c>
      <c r="C340" s="1">
        <v>4.9051662E7</v>
      </c>
      <c r="D340" s="1" t="s">
        <v>35</v>
      </c>
      <c r="E340" s="1" t="s">
        <v>36</v>
      </c>
      <c r="F340" s="1" t="s">
        <v>380</v>
      </c>
      <c r="G340" s="1" t="s">
        <v>381</v>
      </c>
      <c r="H340" s="1" t="s">
        <v>1437</v>
      </c>
      <c r="I340" s="1" t="s">
        <v>1438</v>
      </c>
      <c r="J340" s="1" t="s">
        <v>40</v>
      </c>
      <c r="K340" s="1">
        <v>4.9051662E7</v>
      </c>
      <c r="L340" s="1">
        <v>4.9051662E7</v>
      </c>
      <c r="M340" s="1" t="s">
        <v>35</v>
      </c>
      <c r="N340" s="1" t="s">
        <v>36</v>
      </c>
      <c r="O340" s="1" t="s">
        <v>1439</v>
      </c>
      <c r="Q340" s="1" t="b">
        <v>0</v>
      </c>
      <c r="R340" s="1">
        <v>0.17</v>
      </c>
      <c r="T340" s="1" t="b">
        <v>0</v>
      </c>
      <c r="U340" s="1">
        <v>0.127</v>
      </c>
      <c r="W340" s="1" t="b">
        <v>0</v>
      </c>
      <c r="X340" s="1">
        <v>0.152</v>
      </c>
      <c r="Y340" s="1" t="b">
        <v>1</v>
      </c>
      <c r="Z340" s="16"/>
      <c r="AA340" s="18" t="b">
        <f t="shared" si="1"/>
        <v>0</v>
      </c>
      <c r="AB340" s="18" t="b">
        <f t="shared" si="2"/>
        <v>0</v>
      </c>
      <c r="AC340" s="18" t="b">
        <f t="shared" si="3"/>
        <v>0</v>
      </c>
      <c r="AD340" s="18" t="str">
        <f t="shared" si="4"/>
        <v/>
      </c>
      <c r="AE340" s="18" t="str">
        <f t="shared" si="5"/>
        <v/>
      </c>
      <c r="AF340" s="18" t="str">
        <f t="shared" si="6"/>
        <v/>
      </c>
      <c r="AG340" s="18" t="str">
        <f t="shared" si="7"/>
        <v>Not complex</v>
      </c>
      <c r="AH340" s="16"/>
    </row>
    <row r="341">
      <c r="A341" s="1" t="s">
        <v>88</v>
      </c>
      <c r="B341" s="1" t="s">
        <v>104</v>
      </c>
      <c r="C341" s="1">
        <v>4.905299E7</v>
      </c>
      <c r="D341" s="1" t="s">
        <v>1440</v>
      </c>
      <c r="E341" s="1" t="s">
        <v>50</v>
      </c>
      <c r="F341" s="1" t="s">
        <v>380</v>
      </c>
      <c r="G341" s="1" t="s">
        <v>381</v>
      </c>
      <c r="H341" s="1" t="s">
        <v>1441</v>
      </c>
      <c r="I341" s="1" t="s">
        <v>1442</v>
      </c>
      <c r="J341" s="1" t="s">
        <v>40</v>
      </c>
      <c r="K341" s="1">
        <v>4.9052991E7</v>
      </c>
      <c r="L341" s="1">
        <v>4.9052992E7</v>
      </c>
      <c r="M341" s="1" t="s">
        <v>176</v>
      </c>
      <c r="N341" s="1" t="s">
        <v>94</v>
      </c>
      <c r="O341" s="1" t="s">
        <v>1443</v>
      </c>
      <c r="P341" s="1" t="s">
        <v>750</v>
      </c>
      <c r="Q341" s="1" t="b">
        <v>1</v>
      </c>
      <c r="R341" s="1">
        <v>0.178</v>
      </c>
      <c r="S341" s="1" t="s">
        <v>750</v>
      </c>
      <c r="T341" s="1" t="b">
        <v>1</v>
      </c>
      <c r="U341" s="1">
        <v>0.124</v>
      </c>
      <c r="V341" s="1" t="s">
        <v>750</v>
      </c>
      <c r="W341" s="1" t="b">
        <v>1</v>
      </c>
      <c r="X341" s="1">
        <v>0.158</v>
      </c>
      <c r="Y341" s="1" t="b">
        <v>1</v>
      </c>
      <c r="Z341" s="16"/>
      <c r="AA341" s="18" t="b">
        <f t="shared" si="1"/>
        <v>0</v>
      </c>
      <c r="AB341" s="18" t="b">
        <f t="shared" si="2"/>
        <v>0</v>
      </c>
      <c r="AC341" s="18" t="b">
        <f t="shared" si="3"/>
        <v>0</v>
      </c>
      <c r="AD341" s="18" t="str">
        <f t="shared" si="4"/>
        <v>PASS</v>
      </c>
      <c r="AE341" s="18" t="str">
        <f t="shared" si="5"/>
        <v>PASS</v>
      </c>
      <c r="AF341" s="18" t="str">
        <f t="shared" si="6"/>
        <v>PASS</v>
      </c>
      <c r="AG341" s="18" t="b">
        <f t="shared" si="7"/>
        <v>1</v>
      </c>
      <c r="AH341" s="16"/>
    </row>
    <row r="342">
      <c r="A342" s="1" t="s">
        <v>33</v>
      </c>
      <c r="B342" s="1" t="s">
        <v>104</v>
      </c>
      <c r="C342" s="1">
        <v>5.7102879E7</v>
      </c>
      <c r="D342" s="1" t="s">
        <v>50</v>
      </c>
      <c r="E342" s="1" t="s">
        <v>59</v>
      </c>
      <c r="F342" s="1" t="s">
        <v>763</v>
      </c>
      <c r="G342" s="1" t="s">
        <v>764</v>
      </c>
      <c r="H342" s="1" t="s">
        <v>1444</v>
      </c>
      <c r="I342" s="1" t="s">
        <v>1409</v>
      </c>
      <c r="J342" s="1" t="s">
        <v>40</v>
      </c>
      <c r="K342" s="1">
        <v>5.7102879E7</v>
      </c>
      <c r="L342" s="1">
        <v>5.7102879E7</v>
      </c>
      <c r="M342" s="1" t="s">
        <v>50</v>
      </c>
      <c r="N342" s="1" t="s">
        <v>59</v>
      </c>
      <c r="O342" s="1" t="s">
        <v>1445</v>
      </c>
      <c r="Q342" s="1" t="b">
        <v>0</v>
      </c>
      <c r="R342" s="1">
        <v>0.176</v>
      </c>
      <c r="T342" s="1" t="b">
        <v>0</v>
      </c>
      <c r="U342" s="1">
        <v>0.133</v>
      </c>
      <c r="W342" s="1" t="b">
        <v>0</v>
      </c>
      <c r="X342" s="1">
        <v>0.196</v>
      </c>
      <c r="Y342" s="1" t="b">
        <v>1</v>
      </c>
      <c r="Z342" s="16"/>
      <c r="AA342" s="18" t="b">
        <f t="shared" si="1"/>
        <v>0</v>
      </c>
      <c r="AB342" s="18" t="b">
        <f t="shared" si="2"/>
        <v>0</v>
      </c>
      <c r="AC342" s="18" t="b">
        <f t="shared" si="3"/>
        <v>0</v>
      </c>
      <c r="AD342" s="18" t="str">
        <f t="shared" si="4"/>
        <v/>
      </c>
      <c r="AE342" s="18" t="str">
        <f t="shared" si="5"/>
        <v/>
      </c>
      <c r="AF342" s="18" t="str">
        <f t="shared" si="6"/>
        <v/>
      </c>
      <c r="AG342" s="18" t="str">
        <f t="shared" si="7"/>
        <v>Not complex</v>
      </c>
      <c r="AH342" s="16"/>
    </row>
    <row r="343">
      <c r="A343" s="1" t="s">
        <v>88</v>
      </c>
      <c r="B343" s="1" t="s">
        <v>89</v>
      </c>
      <c r="C343" s="1">
        <v>3731322.0</v>
      </c>
      <c r="D343" s="1" t="s">
        <v>1446</v>
      </c>
      <c r="E343" s="1" t="s">
        <v>36</v>
      </c>
      <c r="F343" s="1" t="s">
        <v>192</v>
      </c>
      <c r="G343" s="1" t="s">
        <v>193</v>
      </c>
      <c r="H343" s="1" t="s">
        <v>1447</v>
      </c>
      <c r="I343" s="1" t="s">
        <v>1448</v>
      </c>
      <c r="J343" s="1" t="s">
        <v>40</v>
      </c>
      <c r="K343" s="1">
        <v>3731323.0</v>
      </c>
      <c r="L343" s="1">
        <v>3731325.0</v>
      </c>
      <c r="M343" s="1" t="s">
        <v>1449</v>
      </c>
      <c r="N343" s="1" t="s">
        <v>94</v>
      </c>
      <c r="O343" s="1" t="s">
        <v>1450</v>
      </c>
      <c r="P343" s="1" t="s">
        <v>1451</v>
      </c>
      <c r="Q343" s="1" t="b">
        <v>1</v>
      </c>
      <c r="R343" s="1">
        <v>0.173</v>
      </c>
      <c r="S343" s="1" t="s">
        <v>1451</v>
      </c>
      <c r="T343" s="1" t="b">
        <v>1</v>
      </c>
      <c r="U343" s="1">
        <v>0.136</v>
      </c>
      <c r="V343" s="1" t="s">
        <v>1451</v>
      </c>
      <c r="W343" s="1" t="b">
        <v>1</v>
      </c>
      <c r="X343" s="1">
        <v>0.147</v>
      </c>
      <c r="Y343" s="1" t="b">
        <v>1</v>
      </c>
      <c r="Z343" s="16"/>
      <c r="AA343" s="18" t="b">
        <f t="shared" si="1"/>
        <v>0</v>
      </c>
      <c r="AB343" s="18" t="b">
        <f t="shared" si="2"/>
        <v>0</v>
      </c>
      <c r="AC343" s="18" t="b">
        <f t="shared" si="3"/>
        <v>0</v>
      </c>
      <c r="AD343" s="18" t="str">
        <f t="shared" si="4"/>
        <v>PASS</v>
      </c>
      <c r="AE343" s="18" t="str">
        <f t="shared" si="5"/>
        <v>PASS</v>
      </c>
      <c r="AF343" s="18" t="str">
        <f t="shared" si="6"/>
        <v>PASS</v>
      </c>
      <c r="AG343" s="18" t="b">
        <f t="shared" si="7"/>
        <v>1</v>
      </c>
      <c r="AH343" s="16"/>
    </row>
    <row r="344">
      <c r="A344" s="1" t="s">
        <v>33</v>
      </c>
      <c r="B344" s="1" t="s">
        <v>340</v>
      </c>
      <c r="C344" s="1">
        <v>6.3318462E7</v>
      </c>
      <c r="D344" s="1" t="s">
        <v>59</v>
      </c>
      <c r="E344" s="1" t="s">
        <v>50</v>
      </c>
      <c r="F344" s="1" t="s">
        <v>1452</v>
      </c>
      <c r="G344" s="1" t="s">
        <v>1453</v>
      </c>
      <c r="H344" s="1" t="s">
        <v>1454</v>
      </c>
      <c r="I344" s="1" t="s">
        <v>1455</v>
      </c>
      <c r="J344" s="1" t="s">
        <v>40</v>
      </c>
      <c r="K344" s="1">
        <v>6.3318462E7</v>
      </c>
      <c r="L344" s="1">
        <v>6.3318462E7</v>
      </c>
      <c r="M344" s="1" t="s">
        <v>59</v>
      </c>
      <c r="N344" s="1" t="s">
        <v>50</v>
      </c>
      <c r="O344" s="1" t="s">
        <v>1456</v>
      </c>
      <c r="Q344" s="1" t="b">
        <v>0</v>
      </c>
      <c r="R344" s="1">
        <v>0.185</v>
      </c>
      <c r="T344" s="1" t="b">
        <v>0</v>
      </c>
      <c r="U344" s="1">
        <v>0.132</v>
      </c>
      <c r="W344" s="1" t="b">
        <v>0</v>
      </c>
      <c r="X344" s="1">
        <v>0.157</v>
      </c>
      <c r="Y344" s="1" t="b">
        <v>1</v>
      </c>
      <c r="Z344" s="16"/>
      <c r="AA344" s="18" t="b">
        <f t="shared" si="1"/>
        <v>0</v>
      </c>
      <c r="AB344" s="18" t="b">
        <f t="shared" si="2"/>
        <v>0</v>
      </c>
      <c r="AC344" s="18" t="b">
        <f t="shared" si="3"/>
        <v>0</v>
      </c>
      <c r="AD344" s="18" t="str">
        <f t="shared" si="4"/>
        <v/>
      </c>
      <c r="AE344" s="18" t="str">
        <f t="shared" si="5"/>
        <v/>
      </c>
      <c r="AF344" s="18" t="str">
        <f t="shared" si="6"/>
        <v/>
      </c>
      <c r="AG344" s="18" t="str">
        <f t="shared" si="7"/>
        <v>Not complex</v>
      </c>
      <c r="AH344" s="16"/>
    </row>
    <row r="345">
      <c r="A345" s="1" t="s">
        <v>33</v>
      </c>
      <c r="B345" s="1" t="s">
        <v>239</v>
      </c>
      <c r="C345" s="1">
        <v>1615749.0</v>
      </c>
      <c r="D345" s="1" t="s">
        <v>35</v>
      </c>
      <c r="E345" s="1" t="s">
        <v>36</v>
      </c>
      <c r="F345" s="1" t="s">
        <v>1457</v>
      </c>
      <c r="G345" s="1" t="s">
        <v>1458</v>
      </c>
      <c r="H345" s="1" t="s">
        <v>1459</v>
      </c>
      <c r="I345" s="1" t="s">
        <v>1460</v>
      </c>
      <c r="J345" s="1" t="s">
        <v>40</v>
      </c>
      <c r="K345" s="1">
        <v>1615749.0</v>
      </c>
      <c r="L345" s="1">
        <v>1615749.0</v>
      </c>
      <c r="M345" s="1" t="s">
        <v>35</v>
      </c>
      <c r="N345" s="1" t="s">
        <v>36</v>
      </c>
      <c r="O345" s="1" t="s">
        <v>1461</v>
      </c>
      <c r="Q345" s="1" t="b">
        <v>0</v>
      </c>
      <c r="R345" s="1">
        <v>0.168</v>
      </c>
      <c r="T345" s="1" t="b">
        <v>0</v>
      </c>
      <c r="U345" s="1">
        <v>0.128</v>
      </c>
      <c r="W345" s="1" t="b">
        <v>0</v>
      </c>
      <c r="X345" s="1">
        <v>0.151</v>
      </c>
      <c r="Y345" s="1" t="b">
        <v>0</v>
      </c>
      <c r="Z345" s="16"/>
      <c r="AA345" s="18" t="b">
        <f t="shared" si="1"/>
        <v>0</v>
      </c>
      <c r="AB345" s="18" t="b">
        <f t="shared" si="2"/>
        <v>0</v>
      </c>
      <c r="AC345" s="18" t="b">
        <f t="shared" si="3"/>
        <v>0</v>
      </c>
      <c r="AD345" s="18" t="str">
        <f t="shared" si="4"/>
        <v/>
      </c>
      <c r="AE345" s="18" t="str">
        <f t="shared" si="5"/>
        <v/>
      </c>
      <c r="AF345" s="18" t="str">
        <f t="shared" si="6"/>
        <v/>
      </c>
      <c r="AG345" s="18" t="str">
        <f t="shared" si="7"/>
        <v>Not complex</v>
      </c>
      <c r="AH345" s="16"/>
    </row>
    <row r="346">
      <c r="A346" s="1" t="s">
        <v>33</v>
      </c>
      <c r="B346" s="1" t="s">
        <v>97</v>
      </c>
      <c r="C346" s="1">
        <v>1.16699588E8</v>
      </c>
      <c r="D346" s="1" t="s">
        <v>35</v>
      </c>
      <c r="E346" s="1" t="s">
        <v>59</v>
      </c>
      <c r="F346" s="1" t="s">
        <v>330</v>
      </c>
      <c r="G346" s="1" t="s">
        <v>331</v>
      </c>
      <c r="H346" s="1" t="s">
        <v>1462</v>
      </c>
      <c r="I346" s="1" t="s">
        <v>1463</v>
      </c>
      <c r="J346" s="1" t="s">
        <v>40</v>
      </c>
      <c r="K346" s="1">
        <v>1.16699588E8</v>
      </c>
      <c r="L346" s="1">
        <v>1.16699588E8</v>
      </c>
      <c r="M346" s="1" t="s">
        <v>35</v>
      </c>
      <c r="N346" s="1" t="s">
        <v>59</v>
      </c>
      <c r="O346" s="1" t="s">
        <v>1464</v>
      </c>
      <c r="P346" s="1" t="s">
        <v>1465</v>
      </c>
      <c r="Q346" s="1" t="b">
        <v>1</v>
      </c>
      <c r="R346" s="1">
        <v>0.172</v>
      </c>
      <c r="S346" s="1" t="s">
        <v>1465</v>
      </c>
      <c r="T346" s="1" t="b">
        <v>1</v>
      </c>
      <c r="U346" s="1">
        <v>0.151</v>
      </c>
      <c r="V346" s="1" t="s">
        <v>1465</v>
      </c>
      <c r="W346" s="1" t="b">
        <v>1</v>
      </c>
      <c r="X346" s="1">
        <v>0.143</v>
      </c>
      <c r="Y346" s="1" t="b">
        <v>1</v>
      </c>
      <c r="Z346" s="16"/>
      <c r="AA346" s="18" t="b">
        <f t="shared" si="1"/>
        <v>0</v>
      </c>
      <c r="AB346" s="18" t="b">
        <f t="shared" si="2"/>
        <v>0</v>
      </c>
      <c r="AC346" s="18" t="b">
        <f t="shared" si="3"/>
        <v>0</v>
      </c>
      <c r="AD346" s="18" t="str">
        <f t="shared" si="4"/>
        <v>PASS</v>
      </c>
      <c r="AE346" s="18" t="str">
        <f t="shared" si="5"/>
        <v>PASS</v>
      </c>
      <c r="AF346" s="18" t="str">
        <f t="shared" si="6"/>
        <v>PASS</v>
      </c>
      <c r="AG346" s="18" t="str">
        <f t="shared" si="7"/>
        <v>Not complex</v>
      </c>
      <c r="AH346" s="16"/>
    </row>
    <row r="347">
      <c r="A347" s="1" t="s">
        <v>33</v>
      </c>
      <c r="B347" s="1" t="s">
        <v>197</v>
      </c>
      <c r="C347" s="1">
        <v>2.6732713E7</v>
      </c>
      <c r="D347" s="1" t="s">
        <v>50</v>
      </c>
      <c r="E347" s="1" t="s">
        <v>35</v>
      </c>
      <c r="F347" s="1" t="s">
        <v>289</v>
      </c>
      <c r="G347" s="1" t="s">
        <v>290</v>
      </c>
      <c r="H347" s="1" t="s">
        <v>1466</v>
      </c>
      <c r="I347" s="1" t="s">
        <v>1467</v>
      </c>
      <c r="J347" s="1" t="s">
        <v>40</v>
      </c>
      <c r="K347" s="1">
        <v>2.6732713E7</v>
      </c>
      <c r="L347" s="1">
        <v>2.6732713E7</v>
      </c>
      <c r="M347" s="1" t="s">
        <v>50</v>
      </c>
      <c r="N347" s="1" t="s">
        <v>35</v>
      </c>
      <c r="O347" s="1" t="s">
        <v>1468</v>
      </c>
      <c r="P347" s="1" t="s">
        <v>294</v>
      </c>
      <c r="Q347" s="1" t="b">
        <v>1</v>
      </c>
      <c r="R347" s="1">
        <v>0.18</v>
      </c>
      <c r="S347" s="1" t="s">
        <v>294</v>
      </c>
      <c r="T347" s="1" t="b">
        <v>1</v>
      </c>
      <c r="U347" s="1">
        <v>0.141</v>
      </c>
      <c r="V347" s="1" t="s">
        <v>294</v>
      </c>
      <c r="W347" s="1" t="b">
        <v>1</v>
      </c>
      <c r="X347" s="1">
        <v>0.158</v>
      </c>
      <c r="Y347" s="1" t="b">
        <v>1</v>
      </c>
      <c r="Z347" s="16"/>
      <c r="AA347" s="18" t="b">
        <f t="shared" si="1"/>
        <v>0</v>
      </c>
      <c r="AB347" s="18" t="b">
        <f t="shared" si="2"/>
        <v>0</v>
      </c>
      <c r="AC347" s="18" t="b">
        <f t="shared" si="3"/>
        <v>0</v>
      </c>
      <c r="AD347" s="18" t="str">
        <f t="shared" si="4"/>
        <v>PASS</v>
      </c>
      <c r="AE347" s="18" t="str">
        <f t="shared" si="5"/>
        <v>PASS</v>
      </c>
      <c r="AF347" s="18" t="str">
        <f t="shared" si="6"/>
        <v>PASS</v>
      </c>
      <c r="AG347" s="18" t="str">
        <f t="shared" si="7"/>
        <v>Not complex</v>
      </c>
      <c r="AH347" s="16"/>
    </row>
    <row r="348">
      <c r="A348" s="1" t="s">
        <v>33</v>
      </c>
      <c r="B348" s="1" t="s">
        <v>204</v>
      </c>
      <c r="C348" s="1">
        <v>1.13220116E8</v>
      </c>
      <c r="D348" s="1" t="s">
        <v>35</v>
      </c>
      <c r="E348" s="1" t="s">
        <v>36</v>
      </c>
      <c r="F348" s="1" t="s">
        <v>1469</v>
      </c>
      <c r="G348" s="1" t="s">
        <v>1470</v>
      </c>
      <c r="H348" s="1" t="s">
        <v>1471</v>
      </c>
      <c r="I348" s="1" t="s">
        <v>1472</v>
      </c>
      <c r="J348" s="1" t="s">
        <v>40</v>
      </c>
      <c r="K348" s="1">
        <v>1.13220116E8</v>
      </c>
      <c r="L348" s="1">
        <v>1.13220116E8</v>
      </c>
      <c r="M348" s="1" t="s">
        <v>35</v>
      </c>
      <c r="N348" s="1" t="s">
        <v>36</v>
      </c>
      <c r="O348" s="1" t="s">
        <v>1473</v>
      </c>
      <c r="Q348" s="1" t="b">
        <v>0</v>
      </c>
      <c r="R348" s="1">
        <v>0.17</v>
      </c>
      <c r="T348" s="1" t="b">
        <v>0</v>
      </c>
      <c r="U348" s="1">
        <v>0.117</v>
      </c>
      <c r="W348" s="1" t="b">
        <v>0</v>
      </c>
      <c r="X348" s="1">
        <v>0.166</v>
      </c>
      <c r="Y348" s="1" t="b">
        <v>0</v>
      </c>
      <c r="Z348" s="16"/>
      <c r="AA348" s="18" t="b">
        <f t="shared" si="1"/>
        <v>0</v>
      </c>
      <c r="AB348" s="18" t="b">
        <f t="shared" si="2"/>
        <v>0</v>
      </c>
      <c r="AC348" s="18" t="b">
        <f t="shared" si="3"/>
        <v>0</v>
      </c>
      <c r="AD348" s="18" t="str">
        <f t="shared" si="4"/>
        <v/>
      </c>
      <c r="AE348" s="18" t="str">
        <f t="shared" si="5"/>
        <v/>
      </c>
      <c r="AF348" s="18" t="str">
        <f t="shared" si="6"/>
        <v/>
      </c>
      <c r="AG348" s="18" t="str">
        <f t="shared" si="7"/>
        <v>Not complex</v>
      </c>
      <c r="AH348" s="16"/>
    </row>
    <row r="349">
      <c r="A349" s="1" t="s">
        <v>33</v>
      </c>
      <c r="B349" s="1" t="s">
        <v>295</v>
      </c>
      <c r="C349" s="1">
        <v>1.2584624E7</v>
      </c>
      <c r="D349" s="1" t="s">
        <v>35</v>
      </c>
      <c r="E349" s="1" t="s">
        <v>50</v>
      </c>
      <c r="F349" s="1" t="s">
        <v>427</v>
      </c>
      <c r="G349" s="1" t="s">
        <v>428</v>
      </c>
      <c r="H349" s="1" t="s">
        <v>1474</v>
      </c>
      <c r="I349" s="1" t="s">
        <v>1475</v>
      </c>
      <c r="J349" s="1" t="s">
        <v>40</v>
      </c>
      <c r="K349" s="1">
        <v>1.2584624E7</v>
      </c>
      <c r="L349" s="1">
        <v>1.2584624E7</v>
      </c>
      <c r="M349" s="1" t="s">
        <v>35</v>
      </c>
      <c r="N349" s="1" t="s">
        <v>50</v>
      </c>
      <c r="O349" s="1" t="s">
        <v>1476</v>
      </c>
      <c r="P349" s="1" t="s">
        <v>1477</v>
      </c>
      <c r="Q349" s="1" t="b">
        <v>1</v>
      </c>
      <c r="R349" s="1">
        <v>0.167</v>
      </c>
      <c r="S349" s="1" t="s">
        <v>1477</v>
      </c>
      <c r="T349" s="1" t="b">
        <v>1</v>
      </c>
      <c r="U349" s="1">
        <v>0.117</v>
      </c>
      <c r="V349" s="1" t="s">
        <v>1477</v>
      </c>
      <c r="W349" s="1" t="b">
        <v>1</v>
      </c>
      <c r="X349" s="1">
        <v>0.15</v>
      </c>
      <c r="Y349" s="1" t="b">
        <v>1</v>
      </c>
      <c r="Z349" s="16"/>
      <c r="AA349" s="18" t="b">
        <f t="shared" si="1"/>
        <v>0</v>
      </c>
      <c r="AB349" s="18" t="b">
        <f t="shared" si="2"/>
        <v>0</v>
      </c>
      <c r="AC349" s="18" t="b">
        <f t="shared" si="3"/>
        <v>0</v>
      </c>
      <c r="AD349" s="18" t="str">
        <f t="shared" si="4"/>
        <v>PASS</v>
      </c>
      <c r="AE349" s="18" t="str">
        <f t="shared" si="5"/>
        <v>PASS</v>
      </c>
      <c r="AF349" s="18" t="str">
        <f t="shared" si="6"/>
        <v>PASS</v>
      </c>
      <c r="AG349" s="18" t="str">
        <f t="shared" si="7"/>
        <v>Not complex</v>
      </c>
      <c r="AH349" s="16"/>
    </row>
    <row r="350">
      <c r="A350" s="1" t="s">
        <v>33</v>
      </c>
      <c r="B350" s="1" t="s">
        <v>112</v>
      </c>
      <c r="C350" s="1">
        <v>4.8465328E7</v>
      </c>
      <c r="D350" s="1" t="s">
        <v>35</v>
      </c>
      <c r="E350" s="1" t="s">
        <v>59</v>
      </c>
      <c r="F350" s="1" t="s">
        <v>776</v>
      </c>
      <c r="G350" s="1" t="s">
        <v>777</v>
      </c>
      <c r="H350" s="1" t="s">
        <v>1478</v>
      </c>
      <c r="I350" s="1" t="s">
        <v>1479</v>
      </c>
      <c r="J350" s="1" t="s">
        <v>40</v>
      </c>
      <c r="K350" s="1">
        <v>4.8465328E7</v>
      </c>
      <c r="L350" s="1">
        <v>4.8465328E7</v>
      </c>
      <c r="M350" s="1" t="s">
        <v>35</v>
      </c>
      <c r="N350" s="1" t="s">
        <v>59</v>
      </c>
      <c r="O350" s="1" t="s">
        <v>1480</v>
      </c>
      <c r="P350" s="1" t="s">
        <v>781</v>
      </c>
      <c r="Q350" s="1" t="b">
        <v>1</v>
      </c>
      <c r="R350" s="1">
        <v>0.17</v>
      </c>
      <c r="S350" s="1" t="s">
        <v>781</v>
      </c>
      <c r="T350" s="1" t="b">
        <v>1</v>
      </c>
      <c r="U350" s="1">
        <v>0.142</v>
      </c>
      <c r="V350" s="1" t="s">
        <v>781</v>
      </c>
      <c r="W350" s="1" t="b">
        <v>1</v>
      </c>
      <c r="X350" s="1">
        <v>0.15</v>
      </c>
      <c r="Y350" s="1" t="b">
        <v>1</v>
      </c>
      <c r="Z350" s="16"/>
      <c r="AA350" s="18" t="b">
        <f t="shared" si="1"/>
        <v>0</v>
      </c>
      <c r="AB350" s="18" t="b">
        <f t="shared" si="2"/>
        <v>0</v>
      </c>
      <c r="AC350" s="18" t="b">
        <f t="shared" si="3"/>
        <v>0</v>
      </c>
      <c r="AD350" s="18" t="str">
        <f t="shared" si="4"/>
        <v>PASS</v>
      </c>
      <c r="AE350" s="18" t="str">
        <f t="shared" si="5"/>
        <v>PASS</v>
      </c>
      <c r="AF350" s="18" t="str">
        <f t="shared" si="6"/>
        <v>PASS</v>
      </c>
      <c r="AG350" s="18" t="str">
        <f t="shared" si="7"/>
        <v>Not complex</v>
      </c>
      <c r="AH350" s="16"/>
    </row>
    <row r="351">
      <c r="A351" s="1" t="s">
        <v>88</v>
      </c>
      <c r="B351" s="1" t="s">
        <v>119</v>
      </c>
      <c r="C351" s="1">
        <v>7674184.0</v>
      </c>
      <c r="D351" s="1" t="s">
        <v>1481</v>
      </c>
      <c r="E351" s="1" t="s">
        <v>35</v>
      </c>
      <c r="F351" s="1" t="s">
        <v>121</v>
      </c>
      <c r="G351" s="1" t="s">
        <v>122</v>
      </c>
      <c r="H351" s="1" t="s">
        <v>1482</v>
      </c>
      <c r="I351" s="1" t="s">
        <v>1483</v>
      </c>
      <c r="J351" s="1" t="s">
        <v>40</v>
      </c>
      <c r="K351" s="1">
        <v>7674185.0</v>
      </c>
      <c r="L351" s="1">
        <v>7674192.0</v>
      </c>
      <c r="M351" s="1" t="s">
        <v>1484</v>
      </c>
      <c r="N351" s="1" t="s">
        <v>94</v>
      </c>
      <c r="O351" s="1" t="s">
        <v>1485</v>
      </c>
      <c r="P351" s="1" t="s">
        <v>127</v>
      </c>
      <c r="Q351" s="1" t="b">
        <v>1</v>
      </c>
      <c r="R351" s="1">
        <v>0.168</v>
      </c>
      <c r="S351" s="1" t="s">
        <v>127</v>
      </c>
      <c r="T351" s="1" t="b">
        <v>1</v>
      </c>
      <c r="U351" s="1">
        <v>0.141</v>
      </c>
      <c r="V351" s="1" t="s">
        <v>127</v>
      </c>
      <c r="W351" s="1" t="b">
        <v>1</v>
      </c>
      <c r="X351" s="1">
        <v>0.145</v>
      </c>
      <c r="Y351" s="1" t="b">
        <v>1</v>
      </c>
      <c r="Z351" s="16"/>
      <c r="AA351" s="18" t="b">
        <f t="shared" si="1"/>
        <v>0</v>
      </c>
      <c r="AB351" s="18" t="b">
        <f t="shared" si="2"/>
        <v>0</v>
      </c>
      <c r="AC351" s="18" t="b">
        <f t="shared" si="3"/>
        <v>0</v>
      </c>
      <c r="AD351" s="18" t="str">
        <f t="shared" si="4"/>
        <v>PASS</v>
      </c>
      <c r="AE351" s="18" t="str">
        <f t="shared" si="5"/>
        <v>PASS</v>
      </c>
      <c r="AF351" s="18" t="str">
        <f t="shared" si="6"/>
        <v>PASS</v>
      </c>
      <c r="AG351" s="18" t="b">
        <f t="shared" si="7"/>
        <v>1</v>
      </c>
      <c r="AH351" s="16"/>
    </row>
    <row r="352">
      <c r="A352" s="1" t="s">
        <v>88</v>
      </c>
      <c r="B352" s="1" t="s">
        <v>197</v>
      </c>
      <c r="C352" s="1">
        <v>2.6773382E7</v>
      </c>
      <c r="D352" s="1" t="s">
        <v>288</v>
      </c>
      <c r="E352" s="1" t="s">
        <v>35</v>
      </c>
      <c r="F352" s="1" t="s">
        <v>289</v>
      </c>
      <c r="G352" s="1" t="s">
        <v>290</v>
      </c>
      <c r="H352" s="1" t="s">
        <v>1486</v>
      </c>
      <c r="I352" s="1" t="s">
        <v>1487</v>
      </c>
      <c r="J352" s="1" t="s">
        <v>40</v>
      </c>
      <c r="K352" s="1">
        <v>2.6773383E7</v>
      </c>
      <c r="L352" s="1">
        <v>2.6773383E7</v>
      </c>
      <c r="M352" s="1" t="s">
        <v>50</v>
      </c>
      <c r="N352" s="1" t="s">
        <v>94</v>
      </c>
      <c r="O352" s="1" t="s">
        <v>1488</v>
      </c>
      <c r="P352" s="1" t="s">
        <v>294</v>
      </c>
      <c r="Q352" s="1" t="b">
        <v>1</v>
      </c>
      <c r="R352" s="1">
        <v>0.225</v>
      </c>
      <c r="S352" s="1" t="s">
        <v>294</v>
      </c>
      <c r="T352" s="1" t="b">
        <v>1</v>
      </c>
      <c r="U352" s="1">
        <v>0.136</v>
      </c>
      <c r="V352" s="1" t="s">
        <v>294</v>
      </c>
      <c r="W352" s="1" t="b">
        <v>1</v>
      </c>
      <c r="X352" s="1">
        <v>0.146</v>
      </c>
      <c r="Y352" s="1" t="b">
        <v>1</v>
      </c>
      <c r="Z352" s="16"/>
      <c r="AA352" s="18" t="b">
        <f t="shared" si="1"/>
        <v>0</v>
      </c>
      <c r="AB352" s="18" t="b">
        <f t="shared" si="2"/>
        <v>0</v>
      </c>
      <c r="AC352" s="18" t="b">
        <f t="shared" si="3"/>
        <v>0</v>
      </c>
      <c r="AD352" s="18" t="str">
        <f t="shared" si="4"/>
        <v>PASS</v>
      </c>
      <c r="AE352" s="18" t="str">
        <f t="shared" si="5"/>
        <v>PASS</v>
      </c>
      <c r="AF352" s="18" t="str">
        <f t="shared" si="6"/>
        <v>PASS</v>
      </c>
      <c r="AG352" s="18" t="str">
        <f t="shared" si="7"/>
        <v>Not complex</v>
      </c>
      <c r="AH352" s="16"/>
    </row>
    <row r="353">
      <c r="A353" s="1" t="s">
        <v>88</v>
      </c>
      <c r="B353" s="1" t="s">
        <v>197</v>
      </c>
      <c r="C353" s="1">
        <v>2.6779439E7</v>
      </c>
      <c r="D353" s="1" t="s">
        <v>59</v>
      </c>
      <c r="E353" s="1" t="s">
        <v>90</v>
      </c>
      <c r="F353" s="1" t="s">
        <v>289</v>
      </c>
      <c r="G353" s="1" t="s">
        <v>290</v>
      </c>
      <c r="H353" s="1" t="s">
        <v>1489</v>
      </c>
      <c r="I353" s="1" t="s">
        <v>1490</v>
      </c>
      <c r="J353" s="1" t="s">
        <v>40</v>
      </c>
      <c r="K353" s="1">
        <v>2.6779439E7</v>
      </c>
      <c r="L353" s="1">
        <v>2.677944E7</v>
      </c>
      <c r="M353" s="1" t="s">
        <v>94</v>
      </c>
      <c r="N353" s="1" t="s">
        <v>35</v>
      </c>
      <c r="O353" s="1" t="s">
        <v>1491</v>
      </c>
      <c r="P353" s="1" t="s">
        <v>294</v>
      </c>
      <c r="Q353" s="1" t="b">
        <v>1</v>
      </c>
      <c r="R353" s="1">
        <v>0.192</v>
      </c>
      <c r="S353" s="1" t="s">
        <v>294</v>
      </c>
      <c r="T353" s="1" t="b">
        <v>1</v>
      </c>
      <c r="U353" s="1">
        <v>0.132</v>
      </c>
      <c r="V353" s="1" t="s">
        <v>294</v>
      </c>
      <c r="W353" s="1" t="b">
        <v>1</v>
      </c>
      <c r="X353" s="1">
        <v>0.152</v>
      </c>
      <c r="Y353" s="1" t="b">
        <v>1</v>
      </c>
      <c r="Z353" s="16"/>
      <c r="AA353" s="18" t="b">
        <f t="shared" si="1"/>
        <v>0</v>
      </c>
      <c r="AB353" s="18" t="b">
        <f t="shared" si="2"/>
        <v>0</v>
      </c>
      <c r="AC353" s="18" t="b">
        <f t="shared" si="3"/>
        <v>0</v>
      </c>
      <c r="AD353" s="18" t="str">
        <f t="shared" si="4"/>
        <v>PASS</v>
      </c>
      <c r="AE353" s="18" t="str">
        <f t="shared" si="5"/>
        <v>PASS</v>
      </c>
      <c r="AF353" s="18" t="str">
        <f t="shared" si="6"/>
        <v>PASS</v>
      </c>
      <c r="AG353" s="18" t="str">
        <f t="shared" si="7"/>
        <v>Not complex</v>
      </c>
      <c r="AH353" s="16"/>
    </row>
    <row r="354">
      <c r="A354" s="1" t="s">
        <v>88</v>
      </c>
      <c r="B354" s="1" t="s">
        <v>204</v>
      </c>
      <c r="C354" s="1">
        <v>2.08251538E8</v>
      </c>
      <c r="D354" s="1" t="s">
        <v>36</v>
      </c>
      <c r="E354" s="1" t="s">
        <v>421</v>
      </c>
      <c r="F354" s="1" t="s">
        <v>368</v>
      </c>
      <c r="G354" s="1" t="s">
        <v>369</v>
      </c>
      <c r="H354" s="1" t="s">
        <v>1492</v>
      </c>
      <c r="I354" s="1" t="s">
        <v>1493</v>
      </c>
      <c r="J354" s="1" t="s">
        <v>40</v>
      </c>
      <c r="K354" s="1">
        <v>2.08251538E8</v>
      </c>
      <c r="L354" s="1">
        <v>2.08251539E8</v>
      </c>
      <c r="M354" s="1" t="s">
        <v>94</v>
      </c>
      <c r="N354" s="1" t="s">
        <v>59</v>
      </c>
      <c r="O354" s="1" t="s">
        <v>1494</v>
      </c>
      <c r="Q354" s="1" t="b">
        <v>0</v>
      </c>
      <c r="R354" s="1">
        <v>0.162</v>
      </c>
      <c r="T354" s="1" t="b">
        <v>0</v>
      </c>
      <c r="U354" s="1">
        <v>0.13</v>
      </c>
      <c r="W354" s="1" t="b">
        <v>0</v>
      </c>
      <c r="X354" s="1">
        <v>0.147</v>
      </c>
      <c r="Y354" s="1" t="b">
        <v>1</v>
      </c>
      <c r="Z354" s="16"/>
      <c r="AA354" s="18" t="b">
        <f t="shared" si="1"/>
        <v>0</v>
      </c>
      <c r="AB354" s="18" t="b">
        <f t="shared" si="2"/>
        <v>0</v>
      </c>
      <c r="AC354" s="18" t="b">
        <f t="shared" si="3"/>
        <v>0</v>
      </c>
      <c r="AD354" s="18" t="str">
        <f t="shared" si="4"/>
        <v/>
      </c>
      <c r="AE354" s="18" t="str">
        <f t="shared" si="5"/>
        <v/>
      </c>
      <c r="AF354" s="18" t="str">
        <f t="shared" si="6"/>
        <v/>
      </c>
      <c r="AG354" s="18" t="str">
        <f t="shared" si="7"/>
        <v>Not complex</v>
      </c>
      <c r="AH354" s="16"/>
    </row>
    <row r="355">
      <c r="A355" s="1" t="s">
        <v>33</v>
      </c>
      <c r="B355" s="1" t="s">
        <v>295</v>
      </c>
      <c r="C355" s="1">
        <v>1.0141968E7</v>
      </c>
      <c r="D355" s="1" t="s">
        <v>35</v>
      </c>
      <c r="E355" s="1" t="s">
        <v>36</v>
      </c>
      <c r="F355" s="1" t="s">
        <v>590</v>
      </c>
      <c r="G355" s="1" t="s">
        <v>591</v>
      </c>
      <c r="H355" s="1" t="s">
        <v>1495</v>
      </c>
      <c r="I355" s="1" t="s">
        <v>1496</v>
      </c>
      <c r="J355" s="1" t="s">
        <v>40</v>
      </c>
      <c r="K355" s="1">
        <v>1.0141968E7</v>
      </c>
      <c r="L355" s="1">
        <v>1.0141968E7</v>
      </c>
      <c r="M355" s="1" t="s">
        <v>35</v>
      </c>
      <c r="N355" s="1" t="s">
        <v>36</v>
      </c>
      <c r="O355" s="1" t="s">
        <v>1497</v>
      </c>
      <c r="Q355" s="1" t="b">
        <v>0</v>
      </c>
      <c r="R355" s="1">
        <v>0.176</v>
      </c>
      <c r="T355" s="1" t="b">
        <v>0</v>
      </c>
      <c r="U355" s="1">
        <v>0.124</v>
      </c>
      <c r="W355" s="1" t="b">
        <v>0</v>
      </c>
      <c r="X355" s="1">
        <v>0.145</v>
      </c>
      <c r="Y355" s="1" t="b">
        <v>1</v>
      </c>
      <c r="Z355" s="16"/>
      <c r="AA355" s="18" t="b">
        <f t="shared" si="1"/>
        <v>0</v>
      </c>
      <c r="AB355" s="18" t="b">
        <f t="shared" si="2"/>
        <v>0</v>
      </c>
      <c r="AC355" s="18" t="b">
        <f t="shared" si="3"/>
        <v>0</v>
      </c>
      <c r="AD355" s="18" t="str">
        <f t="shared" si="4"/>
        <v/>
      </c>
      <c r="AE355" s="18" t="str">
        <f t="shared" si="5"/>
        <v/>
      </c>
      <c r="AF355" s="18" t="str">
        <f t="shared" si="6"/>
        <v/>
      </c>
      <c r="AG355" s="18" t="str">
        <f t="shared" si="7"/>
        <v>Not complex</v>
      </c>
      <c r="AH355" s="16"/>
    </row>
    <row r="356">
      <c r="A356" s="1" t="s">
        <v>33</v>
      </c>
      <c r="B356" s="1" t="s">
        <v>147</v>
      </c>
      <c r="C356" s="1">
        <v>1801711.0</v>
      </c>
      <c r="D356" s="1" t="s">
        <v>35</v>
      </c>
      <c r="E356" s="1" t="s">
        <v>36</v>
      </c>
      <c r="F356" s="1" t="s">
        <v>247</v>
      </c>
      <c r="G356" s="1" t="s">
        <v>248</v>
      </c>
      <c r="H356" s="1" t="s">
        <v>1498</v>
      </c>
      <c r="I356" s="1" t="s">
        <v>1499</v>
      </c>
      <c r="J356" s="1" t="s">
        <v>40</v>
      </c>
      <c r="K356" s="1">
        <v>1801711.0</v>
      </c>
      <c r="L356" s="1">
        <v>1801711.0</v>
      </c>
      <c r="M356" s="1" t="s">
        <v>35</v>
      </c>
      <c r="N356" s="1" t="s">
        <v>36</v>
      </c>
      <c r="O356" s="1" t="s">
        <v>1500</v>
      </c>
      <c r="Q356" s="1" t="b">
        <v>0</v>
      </c>
      <c r="R356" s="1">
        <v>0.183</v>
      </c>
      <c r="T356" s="1" t="b">
        <v>0</v>
      </c>
      <c r="U356" s="1">
        <v>0.135</v>
      </c>
      <c r="W356" s="1" t="b">
        <v>0</v>
      </c>
      <c r="X356" s="1">
        <v>0.183</v>
      </c>
      <c r="Y356" s="1" t="b">
        <v>1</v>
      </c>
      <c r="Z356" s="16"/>
      <c r="AA356" s="18" t="b">
        <f t="shared" si="1"/>
        <v>0</v>
      </c>
      <c r="AB356" s="18" t="b">
        <f t="shared" si="2"/>
        <v>0</v>
      </c>
      <c r="AC356" s="18" t="b">
        <f t="shared" si="3"/>
        <v>0</v>
      </c>
      <c r="AD356" s="18" t="str">
        <f t="shared" si="4"/>
        <v/>
      </c>
      <c r="AE356" s="18" t="str">
        <f t="shared" si="5"/>
        <v/>
      </c>
      <c r="AF356" s="18" t="str">
        <f t="shared" si="6"/>
        <v/>
      </c>
      <c r="AG356" s="18" t="str">
        <f t="shared" si="7"/>
        <v>Not complex</v>
      </c>
      <c r="AH356" s="16"/>
    </row>
    <row r="357">
      <c r="A357" s="1" t="s">
        <v>33</v>
      </c>
      <c r="B357" s="1" t="s">
        <v>147</v>
      </c>
      <c r="C357" s="1">
        <v>1.05235155E8</v>
      </c>
      <c r="D357" s="1" t="s">
        <v>50</v>
      </c>
      <c r="E357" s="1" t="s">
        <v>59</v>
      </c>
      <c r="F357" s="1" t="s">
        <v>148</v>
      </c>
      <c r="G357" s="1" t="s">
        <v>149</v>
      </c>
      <c r="H357" s="1" t="s">
        <v>1501</v>
      </c>
      <c r="I357" s="1" t="s">
        <v>1502</v>
      </c>
      <c r="J357" s="1" t="s">
        <v>40</v>
      </c>
      <c r="K357" s="1">
        <v>1.05235155E8</v>
      </c>
      <c r="L357" s="1">
        <v>1.05235155E8</v>
      </c>
      <c r="M357" s="1" t="s">
        <v>50</v>
      </c>
      <c r="N357" s="1" t="s">
        <v>59</v>
      </c>
      <c r="O357" s="1" t="s">
        <v>1503</v>
      </c>
      <c r="Q357" s="1" t="b">
        <v>0</v>
      </c>
      <c r="R357" s="1">
        <v>0.189</v>
      </c>
      <c r="T357" s="1" t="b">
        <v>0</v>
      </c>
      <c r="U357" s="1">
        <v>0.139</v>
      </c>
      <c r="W357" s="1" t="b">
        <v>0</v>
      </c>
      <c r="X357" s="1">
        <v>0.146</v>
      </c>
      <c r="Y357" s="1" t="b">
        <v>1</v>
      </c>
      <c r="Z357" s="16"/>
      <c r="AA357" s="18" t="b">
        <f t="shared" si="1"/>
        <v>0</v>
      </c>
      <c r="AB357" s="18" t="b">
        <f t="shared" si="2"/>
        <v>0</v>
      </c>
      <c r="AC357" s="18" t="b">
        <f t="shared" si="3"/>
        <v>0</v>
      </c>
      <c r="AD357" s="18" t="str">
        <f t="shared" si="4"/>
        <v/>
      </c>
      <c r="AE357" s="18" t="str">
        <f t="shared" si="5"/>
        <v/>
      </c>
      <c r="AF357" s="18" t="str">
        <f t="shared" si="6"/>
        <v/>
      </c>
      <c r="AG357" s="18" t="str">
        <f t="shared" si="7"/>
        <v>Not complex</v>
      </c>
      <c r="AH357" s="16"/>
    </row>
    <row r="358">
      <c r="A358" s="1" t="s">
        <v>88</v>
      </c>
      <c r="B358" s="1" t="s">
        <v>175</v>
      </c>
      <c r="C358" s="1">
        <v>4.1685001E7</v>
      </c>
      <c r="D358" s="1" t="s">
        <v>50</v>
      </c>
      <c r="E358" s="1" t="s">
        <v>236</v>
      </c>
      <c r="F358" s="1" t="s">
        <v>1504</v>
      </c>
      <c r="G358" s="1" t="s">
        <v>1505</v>
      </c>
      <c r="H358" s="1" t="s">
        <v>1506</v>
      </c>
      <c r="I358" s="1" t="s">
        <v>1507</v>
      </c>
      <c r="J358" s="1" t="s">
        <v>40</v>
      </c>
      <c r="K358" s="1">
        <v>4.1685001E7</v>
      </c>
      <c r="L358" s="1">
        <v>4.1685002E7</v>
      </c>
      <c r="M358" s="1" t="s">
        <v>94</v>
      </c>
      <c r="N358" s="1" t="s">
        <v>59</v>
      </c>
      <c r="O358" s="1" t="s">
        <v>1508</v>
      </c>
      <c r="Q358" s="1" t="b">
        <v>0</v>
      </c>
      <c r="R358" s="1">
        <v>0.153</v>
      </c>
      <c r="T358" s="1" t="b">
        <v>0</v>
      </c>
      <c r="U358" s="1">
        <v>0.139</v>
      </c>
      <c r="W358" s="1" t="b">
        <v>0</v>
      </c>
      <c r="X358" s="1">
        <v>0.138</v>
      </c>
      <c r="Y358" s="1" t="b">
        <v>0</v>
      </c>
      <c r="Z358" s="16"/>
      <c r="AA358" s="18" t="b">
        <f t="shared" si="1"/>
        <v>0</v>
      </c>
      <c r="AB358" s="18" t="b">
        <f t="shared" si="2"/>
        <v>0</v>
      </c>
      <c r="AC358" s="18" t="b">
        <f t="shared" si="3"/>
        <v>0</v>
      </c>
      <c r="AD358" s="18" t="str">
        <f t="shared" si="4"/>
        <v/>
      </c>
      <c r="AE358" s="18" t="str">
        <f t="shared" si="5"/>
        <v/>
      </c>
      <c r="AF358" s="18" t="str">
        <f t="shared" si="6"/>
        <v/>
      </c>
      <c r="AG358" s="18" t="str">
        <f t="shared" si="7"/>
        <v>Not complex</v>
      </c>
      <c r="AH358" s="16"/>
    </row>
    <row r="359">
      <c r="A359" s="1" t="s">
        <v>88</v>
      </c>
      <c r="B359" s="1" t="s">
        <v>175</v>
      </c>
      <c r="C359" s="1">
        <v>1.37877137E8</v>
      </c>
      <c r="D359" s="1" t="s">
        <v>236</v>
      </c>
      <c r="E359" s="1" t="s">
        <v>50</v>
      </c>
      <c r="F359" s="1" t="s">
        <v>662</v>
      </c>
      <c r="G359" s="1" t="s">
        <v>663</v>
      </c>
      <c r="H359" s="1" t="s">
        <v>1509</v>
      </c>
      <c r="I359" s="1" t="s">
        <v>1510</v>
      </c>
      <c r="J359" s="1" t="s">
        <v>40</v>
      </c>
      <c r="K359" s="1">
        <v>1.37877138E8</v>
      </c>
      <c r="L359" s="1">
        <v>1.37877138E8</v>
      </c>
      <c r="M359" s="1" t="s">
        <v>59</v>
      </c>
      <c r="N359" s="1" t="s">
        <v>94</v>
      </c>
      <c r="O359" s="1" t="s">
        <v>1511</v>
      </c>
      <c r="P359" s="1" t="s">
        <v>667</v>
      </c>
      <c r="Q359" s="1" t="b">
        <v>1</v>
      </c>
      <c r="R359" s="1">
        <v>0.156</v>
      </c>
      <c r="S359" s="1" t="s">
        <v>667</v>
      </c>
      <c r="T359" s="1" t="b">
        <v>1</v>
      </c>
      <c r="U359" s="1">
        <v>0.146</v>
      </c>
      <c r="V359" s="1" t="s">
        <v>667</v>
      </c>
      <c r="W359" s="1" t="b">
        <v>1</v>
      </c>
      <c r="X359" s="1">
        <v>0.145</v>
      </c>
      <c r="Y359" s="1" t="b">
        <v>0</v>
      </c>
      <c r="Z359" s="16"/>
      <c r="AA359" s="18" t="b">
        <f t="shared" si="1"/>
        <v>0</v>
      </c>
      <c r="AB359" s="18" t="b">
        <f t="shared" si="2"/>
        <v>0</v>
      </c>
      <c r="AC359" s="18" t="b">
        <f t="shared" si="3"/>
        <v>0</v>
      </c>
      <c r="AD359" s="18" t="str">
        <f t="shared" si="4"/>
        <v>PASS</v>
      </c>
      <c r="AE359" s="18" t="str">
        <f t="shared" si="5"/>
        <v>PASS</v>
      </c>
      <c r="AF359" s="18" t="str">
        <f t="shared" si="6"/>
        <v>PASS</v>
      </c>
      <c r="AG359" s="18" t="str">
        <f t="shared" si="7"/>
        <v>Not complex</v>
      </c>
      <c r="AH359" s="16"/>
    </row>
    <row r="360">
      <c r="A360" s="1" t="s">
        <v>88</v>
      </c>
      <c r="B360" s="1" t="s">
        <v>68</v>
      </c>
      <c r="C360" s="1">
        <v>9.5508247E7</v>
      </c>
      <c r="D360" s="1" t="s">
        <v>288</v>
      </c>
      <c r="E360" s="1" t="s">
        <v>35</v>
      </c>
      <c r="F360" s="1" t="s">
        <v>1400</v>
      </c>
      <c r="G360" s="1" t="s">
        <v>1401</v>
      </c>
      <c r="H360" s="1" t="s">
        <v>1512</v>
      </c>
      <c r="I360" s="1" t="s">
        <v>1513</v>
      </c>
      <c r="J360" s="1" t="s">
        <v>40</v>
      </c>
      <c r="K360" s="1">
        <v>9.5508248E7</v>
      </c>
      <c r="L360" s="1">
        <v>9.5508248E7</v>
      </c>
      <c r="M360" s="1" t="s">
        <v>50</v>
      </c>
      <c r="N360" s="1" t="s">
        <v>94</v>
      </c>
      <c r="O360" s="1" t="s">
        <v>1514</v>
      </c>
      <c r="P360" s="1" t="s">
        <v>1515</v>
      </c>
      <c r="Q360" s="1" t="b">
        <v>1</v>
      </c>
      <c r="R360" s="1">
        <v>0.17</v>
      </c>
      <c r="S360" s="1" t="s">
        <v>1515</v>
      </c>
      <c r="T360" s="1" t="b">
        <v>1</v>
      </c>
      <c r="U360" s="1">
        <v>0.154</v>
      </c>
      <c r="V360" s="1" t="s">
        <v>1515</v>
      </c>
      <c r="W360" s="1" t="b">
        <v>1</v>
      </c>
      <c r="X360" s="1">
        <v>0.163</v>
      </c>
      <c r="Y360" s="1" t="b">
        <v>1</v>
      </c>
      <c r="Z360" s="16"/>
      <c r="AA360" s="18" t="b">
        <f t="shared" si="1"/>
        <v>0</v>
      </c>
      <c r="AB360" s="18" t="b">
        <f t="shared" si="2"/>
        <v>0</v>
      </c>
      <c r="AC360" s="18" t="b">
        <f t="shared" si="3"/>
        <v>0</v>
      </c>
      <c r="AD360" s="18" t="str">
        <f t="shared" si="4"/>
        <v>PASS</v>
      </c>
      <c r="AE360" s="18" t="str">
        <f t="shared" si="5"/>
        <v>PASS</v>
      </c>
      <c r="AF360" s="18" t="str">
        <f t="shared" si="6"/>
        <v>PASS</v>
      </c>
      <c r="AG360" s="18" t="str">
        <f t="shared" si="7"/>
        <v>Not complex</v>
      </c>
      <c r="AH360" s="16"/>
    </row>
    <row r="361">
      <c r="A361" s="1" t="s">
        <v>33</v>
      </c>
      <c r="B361" s="1" t="s">
        <v>68</v>
      </c>
      <c r="C361" s="1">
        <v>1.32902745E8</v>
      </c>
      <c r="D361" s="1" t="s">
        <v>59</v>
      </c>
      <c r="E361" s="1" t="s">
        <v>35</v>
      </c>
      <c r="F361" s="1" t="s">
        <v>1516</v>
      </c>
      <c r="G361" s="1" t="s">
        <v>1517</v>
      </c>
      <c r="H361" s="1" t="s">
        <v>1518</v>
      </c>
      <c r="I361" s="1" t="s">
        <v>1519</v>
      </c>
      <c r="J361" s="1" t="s">
        <v>40</v>
      </c>
      <c r="K361" s="1">
        <v>1.32902745E8</v>
      </c>
      <c r="L361" s="1">
        <v>1.32902745E8</v>
      </c>
      <c r="M361" s="1" t="s">
        <v>59</v>
      </c>
      <c r="N361" s="1" t="s">
        <v>35</v>
      </c>
      <c r="O361" s="1" t="s">
        <v>1520</v>
      </c>
      <c r="Q361" s="1" t="b">
        <v>0</v>
      </c>
      <c r="R361" s="1">
        <v>0.159</v>
      </c>
      <c r="T361" s="1" t="b">
        <v>0</v>
      </c>
      <c r="U361" s="1">
        <v>0.137</v>
      </c>
      <c r="W361" s="1" t="b">
        <v>0</v>
      </c>
      <c r="X361" s="1">
        <v>0.149</v>
      </c>
      <c r="Y361" s="1" t="b">
        <v>1</v>
      </c>
      <c r="Z361" s="16"/>
      <c r="AA361" s="18" t="b">
        <f t="shared" si="1"/>
        <v>0</v>
      </c>
      <c r="AB361" s="18" t="b">
        <f t="shared" si="2"/>
        <v>0</v>
      </c>
      <c r="AC361" s="18" t="b">
        <f t="shared" si="3"/>
        <v>0</v>
      </c>
      <c r="AD361" s="18" t="str">
        <f t="shared" si="4"/>
        <v/>
      </c>
      <c r="AE361" s="18" t="str">
        <f t="shared" si="5"/>
        <v/>
      </c>
      <c r="AF361" s="18" t="str">
        <f t="shared" si="6"/>
        <v/>
      </c>
      <c r="AG361" s="18" t="str">
        <f t="shared" si="7"/>
        <v>Not complex</v>
      </c>
      <c r="AH361" s="16"/>
    </row>
    <row r="362">
      <c r="A362" s="1" t="s">
        <v>88</v>
      </c>
      <c r="B362" s="1" t="s">
        <v>104</v>
      </c>
      <c r="C362" s="1">
        <v>4.9049728E7</v>
      </c>
      <c r="D362" s="1" t="s">
        <v>59</v>
      </c>
      <c r="E362" s="1" t="s">
        <v>938</v>
      </c>
      <c r="F362" s="1" t="s">
        <v>380</v>
      </c>
      <c r="G362" s="1" t="s">
        <v>381</v>
      </c>
      <c r="H362" s="1" t="s">
        <v>1521</v>
      </c>
      <c r="I362" s="1" t="s">
        <v>1522</v>
      </c>
      <c r="J362" s="1" t="s">
        <v>40</v>
      </c>
      <c r="K362" s="1">
        <v>4.9049728E7</v>
      </c>
      <c r="L362" s="1">
        <v>4.9049729E7</v>
      </c>
      <c r="M362" s="1" t="s">
        <v>94</v>
      </c>
      <c r="N362" s="1" t="s">
        <v>50</v>
      </c>
      <c r="O362" s="1" t="s">
        <v>1523</v>
      </c>
      <c r="P362" s="1" t="s">
        <v>750</v>
      </c>
      <c r="Q362" s="1" t="b">
        <v>1</v>
      </c>
      <c r="R362" s="1">
        <v>0.167</v>
      </c>
      <c r="S362" s="1" t="s">
        <v>750</v>
      </c>
      <c r="T362" s="1" t="b">
        <v>1</v>
      </c>
      <c r="U362" s="1">
        <v>0.14</v>
      </c>
      <c r="V362" s="1" t="s">
        <v>750</v>
      </c>
      <c r="W362" s="1" t="b">
        <v>1</v>
      </c>
      <c r="X362" s="1">
        <v>0.161</v>
      </c>
      <c r="Y362" s="1" t="b">
        <v>1</v>
      </c>
      <c r="Z362" s="16"/>
      <c r="AA362" s="18" t="b">
        <f t="shared" si="1"/>
        <v>0</v>
      </c>
      <c r="AB362" s="18" t="b">
        <f t="shared" si="2"/>
        <v>0</v>
      </c>
      <c r="AC362" s="18" t="b">
        <f t="shared" si="3"/>
        <v>0</v>
      </c>
      <c r="AD362" s="18" t="str">
        <f t="shared" si="4"/>
        <v>PASS</v>
      </c>
      <c r="AE362" s="18" t="str">
        <f t="shared" si="5"/>
        <v>PASS</v>
      </c>
      <c r="AF362" s="18" t="str">
        <f t="shared" si="6"/>
        <v>PASS</v>
      </c>
      <c r="AG362" s="18" t="str">
        <f t="shared" si="7"/>
        <v>Not complex</v>
      </c>
      <c r="AH362" s="16"/>
    </row>
    <row r="363">
      <c r="A363" s="1" t="s">
        <v>33</v>
      </c>
      <c r="B363" s="1" t="s">
        <v>119</v>
      </c>
      <c r="C363" s="1">
        <v>3.9723405E7</v>
      </c>
      <c r="D363" s="1" t="s">
        <v>35</v>
      </c>
      <c r="E363" s="1" t="s">
        <v>36</v>
      </c>
      <c r="F363" s="1" t="s">
        <v>468</v>
      </c>
      <c r="G363" s="1" t="s">
        <v>469</v>
      </c>
      <c r="H363" s="1" t="s">
        <v>1524</v>
      </c>
      <c r="I363" s="1" t="s">
        <v>1525</v>
      </c>
      <c r="J363" s="1" t="s">
        <v>40</v>
      </c>
      <c r="K363" s="1">
        <v>3.9723405E7</v>
      </c>
      <c r="L363" s="1">
        <v>3.9723405E7</v>
      </c>
      <c r="M363" s="1" t="s">
        <v>35</v>
      </c>
      <c r="N363" s="1" t="s">
        <v>36</v>
      </c>
      <c r="O363" s="1" t="s">
        <v>1526</v>
      </c>
      <c r="P363" s="1" t="s">
        <v>1527</v>
      </c>
      <c r="Q363" s="1" t="b">
        <v>1</v>
      </c>
      <c r="R363" s="1">
        <v>0.168</v>
      </c>
      <c r="S363" s="1" t="s">
        <v>1527</v>
      </c>
      <c r="T363" s="1" t="b">
        <v>1</v>
      </c>
      <c r="U363" s="1">
        <v>0.14</v>
      </c>
      <c r="V363" s="1" t="s">
        <v>1527</v>
      </c>
      <c r="W363" s="1" t="b">
        <v>1</v>
      </c>
      <c r="X363" s="1">
        <v>0.156</v>
      </c>
      <c r="Y363" s="1" t="b">
        <v>1</v>
      </c>
      <c r="Z363" s="16"/>
      <c r="AA363" s="18" t="b">
        <f t="shared" si="1"/>
        <v>0</v>
      </c>
      <c r="AB363" s="18" t="b">
        <f t="shared" si="2"/>
        <v>0</v>
      </c>
      <c r="AC363" s="18" t="b">
        <f t="shared" si="3"/>
        <v>0</v>
      </c>
      <c r="AD363" s="18" t="str">
        <f t="shared" si="4"/>
        <v>PASS</v>
      </c>
      <c r="AE363" s="18" t="str">
        <f t="shared" si="5"/>
        <v>PASS</v>
      </c>
      <c r="AF363" s="18" t="str">
        <f t="shared" si="6"/>
        <v>PASS</v>
      </c>
      <c r="AG363" s="18" t="str">
        <f t="shared" si="7"/>
        <v>Not complex</v>
      </c>
      <c r="AH363" s="16"/>
    </row>
    <row r="364">
      <c r="A364" s="1" t="s">
        <v>88</v>
      </c>
      <c r="B364" s="1" t="s">
        <v>239</v>
      </c>
      <c r="C364" s="1">
        <v>1.9146322E7</v>
      </c>
      <c r="D364" s="1" t="s">
        <v>176</v>
      </c>
      <c r="E364" s="1" t="s">
        <v>36</v>
      </c>
      <c r="F364" s="1" t="s">
        <v>1362</v>
      </c>
      <c r="G364" s="1" t="s">
        <v>1363</v>
      </c>
      <c r="H364" s="1" t="s">
        <v>1528</v>
      </c>
      <c r="I364" s="1" t="s">
        <v>1529</v>
      </c>
      <c r="J364" s="1" t="s">
        <v>40</v>
      </c>
      <c r="K364" s="1">
        <v>1.9146323E7</v>
      </c>
      <c r="L364" s="1">
        <v>1.9146323E7</v>
      </c>
      <c r="M364" s="1" t="s">
        <v>35</v>
      </c>
      <c r="N364" s="1" t="s">
        <v>94</v>
      </c>
      <c r="O364" s="1" t="s">
        <v>1530</v>
      </c>
      <c r="Q364" s="1" t="b">
        <v>0</v>
      </c>
      <c r="R364" s="1">
        <v>0.154</v>
      </c>
      <c r="T364" s="1" t="b">
        <v>0</v>
      </c>
      <c r="U364" s="1">
        <v>0.146</v>
      </c>
      <c r="W364" s="1" t="b">
        <v>0</v>
      </c>
      <c r="X364" s="1">
        <v>0.151</v>
      </c>
      <c r="Y364" s="1" t="b">
        <v>1</v>
      </c>
      <c r="Z364" s="16"/>
      <c r="AA364" s="18" t="b">
        <f t="shared" si="1"/>
        <v>0</v>
      </c>
      <c r="AB364" s="18" t="b">
        <f t="shared" si="2"/>
        <v>0</v>
      </c>
      <c r="AC364" s="18" t="b">
        <f t="shared" si="3"/>
        <v>0</v>
      </c>
      <c r="AD364" s="18" t="str">
        <f t="shared" si="4"/>
        <v/>
      </c>
      <c r="AE364" s="18" t="str">
        <f t="shared" si="5"/>
        <v/>
      </c>
      <c r="AF364" s="18" t="str">
        <f t="shared" si="6"/>
        <v/>
      </c>
      <c r="AG364" s="18" t="str">
        <f t="shared" si="7"/>
        <v>Not complex</v>
      </c>
      <c r="AH364" s="16"/>
    </row>
    <row r="365">
      <c r="A365" s="1" t="s">
        <v>88</v>
      </c>
      <c r="B365" s="1" t="s">
        <v>197</v>
      </c>
      <c r="C365" s="1">
        <v>2.6697277E7</v>
      </c>
      <c r="D365" s="1" t="s">
        <v>352</v>
      </c>
      <c r="E365" s="1" t="s">
        <v>36</v>
      </c>
      <c r="F365" s="1" t="s">
        <v>289</v>
      </c>
      <c r="G365" s="1" t="s">
        <v>290</v>
      </c>
      <c r="H365" s="1" t="s">
        <v>1531</v>
      </c>
      <c r="I365" s="1" t="s">
        <v>1532</v>
      </c>
      <c r="J365" s="1" t="s">
        <v>40</v>
      </c>
      <c r="K365" s="1">
        <v>2.6697278E7</v>
      </c>
      <c r="L365" s="1">
        <v>2.6697278E7</v>
      </c>
      <c r="M365" s="1" t="s">
        <v>50</v>
      </c>
      <c r="N365" s="1" t="s">
        <v>94</v>
      </c>
      <c r="O365" s="1" t="s">
        <v>1533</v>
      </c>
      <c r="P365" s="1" t="s">
        <v>294</v>
      </c>
      <c r="Q365" s="1" t="b">
        <v>1</v>
      </c>
      <c r="R365" s="1">
        <v>0.163</v>
      </c>
      <c r="S365" s="1" t="s">
        <v>294</v>
      </c>
      <c r="T365" s="1" t="b">
        <v>1</v>
      </c>
      <c r="U365" s="1">
        <v>0.138</v>
      </c>
      <c r="V365" s="1" t="s">
        <v>294</v>
      </c>
      <c r="W365" s="1" t="b">
        <v>1</v>
      </c>
      <c r="X365" s="1">
        <v>0.157</v>
      </c>
      <c r="Y365" s="1" t="b">
        <v>1</v>
      </c>
      <c r="Z365" s="16"/>
      <c r="AA365" s="18" t="b">
        <f t="shared" si="1"/>
        <v>0</v>
      </c>
      <c r="AB365" s="18" t="b">
        <f t="shared" si="2"/>
        <v>0</v>
      </c>
      <c r="AC365" s="18" t="b">
        <f t="shared" si="3"/>
        <v>0</v>
      </c>
      <c r="AD365" s="18" t="str">
        <f t="shared" si="4"/>
        <v>PASS</v>
      </c>
      <c r="AE365" s="18" t="str">
        <f t="shared" si="5"/>
        <v>PASS</v>
      </c>
      <c r="AF365" s="18" t="str">
        <f t="shared" si="6"/>
        <v>PASS</v>
      </c>
      <c r="AG365" s="18" t="str">
        <f t="shared" si="7"/>
        <v>Not complex</v>
      </c>
      <c r="AH365" s="16"/>
    </row>
    <row r="366">
      <c r="A366" s="1" t="s">
        <v>33</v>
      </c>
      <c r="B366" s="1" t="s">
        <v>197</v>
      </c>
      <c r="C366" s="1">
        <v>2.6771141E7</v>
      </c>
      <c r="D366" s="1" t="s">
        <v>35</v>
      </c>
      <c r="E366" s="1" t="s">
        <v>36</v>
      </c>
      <c r="F366" s="1" t="s">
        <v>289</v>
      </c>
      <c r="G366" s="1" t="s">
        <v>290</v>
      </c>
      <c r="H366" s="1" t="s">
        <v>1534</v>
      </c>
      <c r="I366" s="1" t="s">
        <v>1535</v>
      </c>
      <c r="J366" s="1" t="s">
        <v>40</v>
      </c>
      <c r="K366" s="1">
        <v>2.6771141E7</v>
      </c>
      <c r="L366" s="1">
        <v>2.6771141E7</v>
      </c>
      <c r="M366" s="1" t="s">
        <v>35</v>
      </c>
      <c r="N366" s="1" t="s">
        <v>36</v>
      </c>
      <c r="O366" s="1" t="s">
        <v>1536</v>
      </c>
      <c r="Q366" s="1" t="b">
        <v>0</v>
      </c>
      <c r="R366" s="1">
        <v>0.172</v>
      </c>
      <c r="T366" s="1" t="b">
        <v>0</v>
      </c>
      <c r="U366" s="1">
        <v>0.122</v>
      </c>
      <c r="W366" s="1" t="b">
        <v>0</v>
      </c>
      <c r="X366" s="1">
        <v>0.148</v>
      </c>
      <c r="Y366" s="1" t="b">
        <v>1</v>
      </c>
      <c r="Z366" s="16"/>
      <c r="AA366" s="18" t="b">
        <f t="shared" si="1"/>
        <v>0</v>
      </c>
      <c r="AB366" s="18" t="b">
        <f t="shared" si="2"/>
        <v>0</v>
      </c>
      <c r="AC366" s="18" t="b">
        <f t="shared" si="3"/>
        <v>0</v>
      </c>
      <c r="AD366" s="18" t="str">
        <f t="shared" si="4"/>
        <v/>
      </c>
      <c r="AE366" s="18" t="str">
        <f t="shared" si="5"/>
        <v/>
      </c>
      <c r="AF366" s="18" t="str">
        <f t="shared" si="6"/>
        <v/>
      </c>
      <c r="AG366" s="18" t="str">
        <f t="shared" si="7"/>
        <v>Not complex</v>
      </c>
      <c r="AH366" s="16"/>
    </row>
    <row r="367">
      <c r="A367" s="1" t="s">
        <v>33</v>
      </c>
      <c r="B367" s="1" t="s">
        <v>197</v>
      </c>
      <c r="C367" s="1">
        <v>1.20005514E8</v>
      </c>
      <c r="D367" s="1" t="s">
        <v>50</v>
      </c>
      <c r="E367" s="1" t="s">
        <v>36</v>
      </c>
      <c r="F367" s="1" t="s">
        <v>519</v>
      </c>
      <c r="G367" s="1" t="s">
        <v>520</v>
      </c>
      <c r="H367" s="1" t="s">
        <v>1537</v>
      </c>
      <c r="I367" s="1" t="s">
        <v>1538</v>
      </c>
      <c r="J367" s="1" t="s">
        <v>40</v>
      </c>
      <c r="K367" s="1">
        <v>1.20005514E8</v>
      </c>
      <c r="L367" s="1">
        <v>1.20005514E8</v>
      </c>
      <c r="M367" s="1" t="s">
        <v>50</v>
      </c>
      <c r="N367" s="1" t="s">
        <v>36</v>
      </c>
      <c r="O367" s="1" t="s">
        <v>1539</v>
      </c>
      <c r="Q367" s="1" t="b">
        <v>0</v>
      </c>
      <c r="R367" s="1">
        <v>0.154</v>
      </c>
      <c r="T367" s="1" t="b">
        <v>0</v>
      </c>
      <c r="U367" s="1">
        <v>0.15</v>
      </c>
      <c r="W367" s="1" t="b">
        <v>0</v>
      </c>
      <c r="X367" s="1">
        <v>0.158</v>
      </c>
      <c r="Y367" s="1" t="b">
        <v>1</v>
      </c>
      <c r="Z367" s="16"/>
      <c r="AA367" s="18" t="b">
        <f t="shared" si="1"/>
        <v>0</v>
      </c>
      <c r="AB367" s="18" t="b">
        <f t="shared" si="2"/>
        <v>0</v>
      </c>
      <c r="AC367" s="18" t="b">
        <f t="shared" si="3"/>
        <v>0</v>
      </c>
      <c r="AD367" s="18" t="str">
        <f t="shared" si="4"/>
        <v/>
      </c>
      <c r="AE367" s="18" t="str">
        <f t="shared" si="5"/>
        <v/>
      </c>
      <c r="AF367" s="18" t="str">
        <f t="shared" si="6"/>
        <v/>
      </c>
      <c r="AG367" s="18" t="str">
        <f t="shared" si="7"/>
        <v>Not complex</v>
      </c>
      <c r="AH367" s="16"/>
    </row>
    <row r="368">
      <c r="A368" s="1" t="s">
        <v>33</v>
      </c>
      <c r="B368" s="1" t="s">
        <v>197</v>
      </c>
      <c r="C368" s="1">
        <v>2.26736663E8</v>
      </c>
      <c r="D368" s="1" t="s">
        <v>35</v>
      </c>
      <c r="E368" s="1" t="s">
        <v>36</v>
      </c>
      <c r="F368" s="1" t="s">
        <v>544</v>
      </c>
      <c r="G368" s="1" t="s">
        <v>545</v>
      </c>
      <c r="H368" s="1" t="s">
        <v>1540</v>
      </c>
      <c r="I368" s="1" t="s">
        <v>1541</v>
      </c>
      <c r="J368" s="1" t="s">
        <v>40</v>
      </c>
      <c r="K368" s="1">
        <v>2.26736663E8</v>
      </c>
      <c r="L368" s="1">
        <v>2.26736663E8</v>
      </c>
      <c r="M368" s="1" t="s">
        <v>35</v>
      </c>
      <c r="N368" s="1" t="s">
        <v>36</v>
      </c>
      <c r="O368" s="1" t="s">
        <v>1542</v>
      </c>
      <c r="Q368" s="1" t="b">
        <v>0</v>
      </c>
      <c r="R368" s="1">
        <v>0.156</v>
      </c>
      <c r="T368" s="1" t="b">
        <v>0</v>
      </c>
      <c r="U368" s="1">
        <v>0.136</v>
      </c>
      <c r="W368" s="1" t="b">
        <v>0</v>
      </c>
      <c r="X368" s="1">
        <v>0.139</v>
      </c>
      <c r="Y368" s="1" t="b">
        <v>0</v>
      </c>
      <c r="Z368" s="16"/>
      <c r="AA368" s="18" t="b">
        <f t="shared" si="1"/>
        <v>0</v>
      </c>
      <c r="AB368" s="18" t="b">
        <f t="shared" si="2"/>
        <v>0</v>
      </c>
      <c r="AC368" s="18" t="b">
        <f t="shared" si="3"/>
        <v>0</v>
      </c>
      <c r="AD368" s="18" t="str">
        <f t="shared" si="4"/>
        <v/>
      </c>
      <c r="AE368" s="18" t="str">
        <f t="shared" si="5"/>
        <v/>
      </c>
      <c r="AF368" s="18" t="str">
        <f t="shared" si="6"/>
        <v/>
      </c>
      <c r="AG368" s="18" t="str">
        <f t="shared" si="7"/>
        <v>Not complex</v>
      </c>
      <c r="AH368" s="16"/>
    </row>
    <row r="369">
      <c r="A369" s="1" t="s">
        <v>33</v>
      </c>
      <c r="B369" s="1" t="s">
        <v>204</v>
      </c>
      <c r="C369" s="1">
        <v>1.5945559E7</v>
      </c>
      <c r="D369" s="1" t="s">
        <v>35</v>
      </c>
      <c r="E369" s="1" t="s">
        <v>36</v>
      </c>
      <c r="F369" s="1" t="s">
        <v>1543</v>
      </c>
      <c r="G369" s="1" t="s">
        <v>1544</v>
      </c>
      <c r="H369" s="1" t="s">
        <v>1545</v>
      </c>
      <c r="I369" s="1" t="s">
        <v>1546</v>
      </c>
      <c r="J369" s="1" t="s">
        <v>40</v>
      </c>
      <c r="K369" s="1">
        <v>1.5945559E7</v>
      </c>
      <c r="L369" s="1">
        <v>1.5945559E7</v>
      </c>
      <c r="M369" s="1" t="s">
        <v>35</v>
      </c>
      <c r="N369" s="1" t="s">
        <v>36</v>
      </c>
      <c r="O369" s="1" t="s">
        <v>1547</v>
      </c>
      <c r="Q369" s="1" t="b">
        <v>0</v>
      </c>
      <c r="R369" s="1">
        <v>0.189</v>
      </c>
      <c r="T369" s="1" t="b">
        <v>0</v>
      </c>
      <c r="U369" s="1">
        <v>0.133</v>
      </c>
      <c r="W369" s="1" t="b">
        <v>0</v>
      </c>
      <c r="X369" s="1">
        <v>0.15</v>
      </c>
      <c r="Y369" s="1" t="b">
        <v>1</v>
      </c>
      <c r="Z369" s="16"/>
      <c r="AA369" s="18" t="b">
        <f t="shared" si="1"/>
        <v>0</v>
      </c>
      <c r="AB369" s="18" t="b">
        <f t="shared" si="2"/>
        <v>0</v>
      </c>
      <c r="AC369" s="18" t="b">
        <f t="shared" si="3"/>
        <v>0</v>
      </c>
      <c r="AD369" s="18" t="str">
        <f t="shared" si="4"/>
        <v/>
      </c>
      <c r="AE369" s="18" t="str">
        <f t="shared" si="5"/>
        <v/>
      </c>
      <c r="AF369" s="18" t="str">
        <f t="shared" si="6"/>
        <v/>
      </c>
      <c r="AG369" s="18" t="str">
        <f t="shared" si="7"/>
        <v>Not complex</v>
      </c>
      <c r="AH369" s="16"/>
    </row>
    <row r="370">
      <c r="A370" s="1" t="s">
        <v>88</v>
      </c>
      <c r="B370" s="1" t="s">
        <v>204</v>
      </c>
      <c r="C370" s="1">
        <v>1.5945971E7</v>
      </c>
      <c r="D370" s="1" t="s">
        <v>414</v>
      </c>
      <c r="E370" s="1" t="s">
        <v>35</v>
      </c>
      <c r="F370" s="1" t="s">
        <v>1543</v>
      </c>
      <c r="G370" s="1" t="s">
        <v>1544</v>
      </c>
      <c r="H370" s="1" t="s">
        <v>1548</v>
      </c>
      <c r="I370" s="1" t="s">
        <v>1549</v>
      </c>
      <c r="J370" s="1" t="s">
        <v>40</v>
      </c>
      <c r="K370" s="1">
        <v>1.5945972E7</v>
      </c>
      <c r="L370" s="1">
        <v>1.5945972E7</v>
      </c>
      <c r="M370" s="1" t="s">
        <v>36</v>
      </c>
      <c r="N370" s="1" t="s">
        <v>94</v>
      </c>
      <c r="O370" s="1" t="s">
        <v>1550</v>
      </c>
      <c r="Q370" s="1" t="b">
        <v>0</v>
      </c>
      <c r="R370" s="1">
        <v>0.178</v>
      </c>
      <c r="T370" s="1" t="b">
        <v>0</v>
      </c>
      <c r="U370" s="1">
        <v>0.144</v>
      </c>
      <c r="W370" s="1" t="b">
        <v>0</v>
      </c>
      <c r="X370" s="1">
        <v>0.141</v>
      </c>
      <c r="Y370" s="1" t="b">
        <v>1</v>
      </c>
      <c r="Z370" s="16"/>
      <c r="AA370" s="18" t="b">
        <f t="shared" si="1"/>
        <v>0</v>
      </c>
      <c r="AB370" s="18" t="b">
        <f t="shared" si="2"/>
        <v>0</v>
      </c>
      <c r="AC370" s="18" t="b">
        <f t="shared" si="3"/>
        <v>0</v>
      </c>
      <c r="AD370" s="18" t="str">
        <f t="shared" si="4"/>
        <v/>
      </c>
      <c r="AE370" s="18" t="str">
        <f t="shared" si="5"/>
        <v/>
      </c>
      <c r="AF370" s="18" t="str">
        <f t="shared" si="6"/>
        <v/>
      </c>
      <c r="AG370" s="18" t="str">
        <f t="shared" si="7"/>
        <v>Not complex</v>
      </c>
      <c r="AH370" s="16"/>
    </row>
    <row r="371">
      <c r="A371" s="1" t="s">
        <v>33</v>
      </c>
      <c r="B371" s="1" t="s">
        <v>204</v>
      </c>
      <c r="C371" s="1">
        <v>2.5241632E7</v>
      </c>
      <c r="D371" s="1" t="s">
        <v>35</v>
      </c>
      <c r="E371" s="1" t="s">
        <v>36</v>
      </c>
      <c r="F371" s="1" t="s">
        <v>205</v>
      </c>
      <c r="G371" s="1" t="s">
        <v>206</v>
      </c>
      <c r="H371" s="1" t="s">
        <v>1551</v>
      </c>
      <c r="I371" s="1" t="s">
        <v>1552</v>
      </c>
      <c r="J371" s="1" t="s">
        <v>40</v>
      </c>
      <c r="K371" s="1">
        <v>2.5241632E7</v>
      </c>
      <c r="L371" s="1">
        <v>2.5241632E7</v>
      </c>
      <c r="M371" s="1" t="s">
        <v>35</v>
      </c>
      <c r="N371" s="1" t="s">
        <v>36</v>
      </c>
      <c r="O371" s="1" t="s">
        <v>1553</v>
      </c>
      <c r="Q371" s="1" t="b">
        <v>0</v>
      </c>
      <c r="R371" s="1">
        <v>0.951</v>
      </c>
      <c r="T371" s="1" t="b">
        <v>0</v>
      </c>
      <c r="U371" s="1">
        <v>0.137</v>
      </c>
      <c r="W371" s="1" t="b">
        <v>0</v>
      </c>
      <c r="X371" s="1">
        <v>0.144</v>
      </c>
      <c r="Y371" s="1" t="b">
        <v>0</v>
      </c>
      <c r="Z371" s="16"/>
      <c r="AA371" s="18" t="b">
        <f t="shared" si="1"/>
        <v>0</v>
      </c>
      <c r="AB371" s="18" t="b">
        <f t="shared" si="2"/>
        <v>0</v>
      </c>
      <c r="AC371" s="18" t="b">
        <f t="shared" si="3"/>
        <v>0</v>
      </c>
      <c r="AD371" s="18" t="str">
        <f t="shared" si="4"/>
        <v/>
      </c>
      <c r="AE371" s="18" t="str">
        <f t="shared" si="5"/>
        <v/>
      </c>
      <c r="AF371" s="18" t="str">
        <f t="shared" si="6"/>
        <v/>
      </c>
      <c r="AG371" s="18" t="str">
        <f t="shared" si="7"/>
        <v>Not complex</v>
      </c>
      <c r="AH371" s="16"/>
    </row>
    <row r="372">
      <c r="A372" s="1" t="s">
        <v>33</v>
      </c>
      <c r="B372" s="1" t="s">
        <v>204</v>
      </c>
      <c r="C372" s="1">
        <v>4.7416366E7</v>
      </c>
      <c r="D372" s="1" t="s">
        <v>35</v>
      </c>
      <c r="E372" s="1" t="s">
        <v>36</v>
      </c>
      <c r="F372" s="1" t="s">
        <v>356</v>
      </c>
      <c r="G372" s="1" t="s">
        <v>357</v>
      </c>
      <c r="H372" s="1" t="s">
        <v>1554</v>
      </c>
      <c r="I372" s="1" t="s">
        <v>1555</v>
      </c>
      <c r="J372" s="1" t="s">
        <v>40</v>
      </c>
      <c r="K372" s="1">
        <v>4.7416366E7</v>
      </c>
      <c r="L372" s="1">
        <v>4.7416366E7</v>
      </c>
      <c r="M372" s="1" t="s">
        <v>35</v>
      </c>
      <c r="N372" s="1" t="s">
        <v>36</v>
      </c>
      <c r="O372" s="1" t="s">
        <v>1556</v>
      </c>
      <c r="Q372" s="1" t="b">
        <v>0</v>
      </c>
      <c r="R372" s="1">
        <v>2.342</v>
      </c>
      <c r="T372" s="1" t="b">
        <v>0</v>
      </c>
      <c r="U372" s="1">
        <v>0.128</v>
      </c>
      <c r="W372" s="1" t="b">
        <v>0</v>
      </c>
      <c r="X372" s="1">
        <v>0.152</v>
      </c>
      <c r="Y372" s="1" t="b">
        <v>1</v>
      </c>
      <c r="Z372" s="16"/>
      <c r="AA372" s="18" t="b">
        <f t="shared" si="1"/>
        <v>0</v>
      </c>
      <c r="AB372" s="18" t="b">
        <f t="shared" si="2"/>
        <v>0</v>
      </c>
      <c r="AC372" s="18" t="b">
        <f t="shared" si="3"/>
        <v>0</v>
      </c>
      <c r="AD372" s="18" t="str">
        <f t="shared" si="4"/>
        <v/>
      </c>
      <c r="AE372" s="18" t="str">
        <f t="shared" si="5"/>
        <v/>
      </c>
      <c r="AF372" s="18" t="str">
        <f t="shared" si="6"/>
        <v/>
      </c>
      <c r="AG372" s="18" t="str">
        <f t="shared" si="7"/>
        <v>Not complex</v>
      </c>
      <c r="AH372" s="16"/>
    </row>
    <row r="373">
      <c r="A373" s="1" t="s">
        <v>33</v>
      </c>
      <c r="B373" s="1" t="s">
        <v>204</v>
      </c>
      <c r="C373" s="1">
        <v>4.7476399E7</v>
      </c>
      <c r="D373" s="1" t="s">
        <v>50</v>
      </c>
      <c r="E373" s="1" t="s">
        <v>59</v>
      </c>
      <c r="F373" s="1" t="s">
        <v>356</v>
      </c>
      <c r="G373" s="1" t="s">
        <v>357</v>
      </c>
      <c r="H373" s="1" t="s">
        <v>1557</v>
      </c>
      <c r="I373" s="1" t="s">
        <v>1558</v>
      </c>
      <c r="J373" s="1" t="s">
        <v>40</v>
      </c>
      <c r="K373" s="1">
        <v>4.7476399E7</v>
      </c>
      <c r="L373" s="1">
        <v>4.7476399E7</v>
      </c>
      <c r="M373" s="1" t="s">
        <v>50</v>
      </c>
      <c r="N373" s="1" t="s">
        <v>59</v>
      </c>
      <c r="O373" s="1" t="s">
        <v>1559</v>
      </c>
      <c r="P373" s="1" t="s">
        <v>1560</v>
      </c>
      <c r="Q373" s="1" t="b">
        <v>1</v>
      </c>
      <c r="R373" s="1">
        <v>0.705</v>
      </c>
      <c r="S373" s="1" t="s">
        <v>1560</v>
      </c>
      <c r="T373" s="1" t="b">
        <v>1</v>
      </c>
      <c r="U373" s="1">
        <v>0.137</v>
      </c>
      <c r="V373" s="1" t="s">
        <v>1560</v>
      </c>
      <c r="W373" s="1" t="b">
        <v>1</v>
      </c>
      <c r="X373" s="1">
        <v>0.169</v>
      </c>
      <c r="Y373" s="1" t="b">
        <v>1</v>
      </c>
      <c r="Z373" s="16"/>
      <c r="AA373" s="18" t="b">
        <f t="shared" si="1"/>
        <v>0</v>
      </c>
      <c r="AB373" s="18" t="b">
        <f t="shared" si="2"/>
        <v>0</v>
      </c>
      <c r="AC373" s="18" t="b">
        <f t="shared" si="3"/>
        <v>0</v>
      </c>
      <c r="AD373" s="18" t="str">
        <f t="shared" si="4"/>
        <v>PASS</v>
      </c>
      <c r="AE373" s="18" t="str">
        <f t="shared" si="5"/>
        <v>PASS</v>
      </c>
      <c r="AF373" s="18" t="str">
        <f t="shared" si="6"/>
        <v>PASS</v>
      </c>
      <c r="AG373" s="18" t="str">
        <f t="shared" si="7"/>
        <v>Not complex</v>
      </c>
      <c r="AH373" s="16"/>
    </row>
    <row r="374">
      <c r="A374" s="1" t="s">
        <v>33</v>
      </c>
      <c r="B374" s="1" t="s">
        <v>204</v>
      </c>
      <c r="C374" s="1">
        <v>1.13227235E8</v>
      </c>
      <c r="D374" s="1" t="s">
        <v>35</v>
      </c>
      <c r="E374" s="1" t="s">
        <v>36</v>
      </c>
      <c r="F374" s="1" t="s">
        <v>1469</v>
      </c>
      <c r="G374" s="1" t="s">
        <v>1470</v>
      </c>
      <c r="H374" s="1" t="s">
        <v>1561</v>
      </c>
      <c r="I374" s="1" t="s">
        <v>1562</v>
      </c>
      <c r="J374" s="1" t="s">
        <v>40</v>
      </c>
      <c r="K374" s="1">
        <v>1.13227235E8</v>
      </c>
      <c r="L374" s="1">
        <v>1.13227235E8</v>
      </c>
      <c r="M374" s="1" t="s">
        <v>35</v>
      </c>
      <c r="N374" s="1" t="s">
        <v>36</v>
      </c>
      <c r="O374" s="1" t="s">
        <v>1563</v>
      </c>
      <c r="Q374" s="1" t="b">
        <v>0</v>
      </c>
      <c r="R374" s="1">
        <v>0.327</v>
      </c>
      <c r="T374" s="1" t="b">
        <v>0</v>
      </c>
      <c r="U374" s="1">
        <v>0.129</v>
      </c>
      <c r="W374" s="1" t="b">
        <v>0</v>
      </c>
      <c r="X374" s="1">
        <v>0.147</v>
      </c>
      <c r="Y374" s="1" t="b">
        <v>0</v>
      </c>
      <c r="Z374" s="16"/>
      <c r="AA374" s="18" t="b">
        <f t="shared" si="1"/>
        <v>0</v>
      </c>
      <c r="AB374" s="18" t="b">
        <f t="shared" si="2"/>
        <v>0</v>
      </c>
      <c r="AC374" s="18" t="b">
        <f t="shared" si="3"/>
        <v>0</v>
      </c>
      <c r="AD374" s="18" t="str">
        <f t="shared" si="4"/>
        <v/>
      </c>
      <c r="AE374" s="18" t="str">
        <f t="shared" si="5"/>
        <v/>
      </c>
      <c r="AF374" s="18" t="str">
        <f t="shared" si="6"/>
        <v/>
      </c>
      <c r="AG374" s="18" t="str">
        <f t="shared" si="7"/>
        <v>Not complex</v>
      </c>
      <c r="AH374" s="16"/>
    </row>
    <row r="375">
      <c r="A375" s="1" t="s">
        <v>33</v>
      </c>
      <c r="B375" s="1" t="s">
        <v>295</v>
      </c>
      <c r="C375" s="1">
        <v>5.2402359E7</v>
      </c>
      <c r="D375" s="1" t="s">
        <v>50</v>
      </c>
      <c r="E375" s="1" t="s">
        <v>59</v>
      </c>
      <c r="F375" s="1" t="s">
        <v>596</v>
      </c>
      <c r="G375" s="1" t="s">
        <v>597</v>
      </c>
      <c r="H375" s="1" t="s">
        <v>1564</v>
      </c>
      <c r="I375" s="1" t="s">
        <v>1565</v>
      </c>
      <c r="J375" s="1" t="s">
        <v>40</v>
      </c>
      <c r="K375" s="1">
        <v>5.2402359E7</v>
      </c>
      <c r="L375" s="1">
        <v>5.2402359E7</v>
      </c>
      <c r="M375" s="1" t="s">
        <v>50</v>
      </c>
      <c r="N375" s="1" t="s">
        <v>59</v>
      </c>
      <c r="O375" s="1" t="s">
        <v>1566</v>
      </c>
      <c r="Q375" s="1" t="b">
        <v>0</v>
      </c>
      <c r="R375" s="1">
        <v>0.231</v>
      </c>
      <c r="T375" s="1" t="b">
        <v>0</v>
      </c>
      <c r="U375" s="1">
        <v>0.129</v>
      </c>
      <c r="W375" s="1" t="b">
        <v>0</v>
      </c>
      <c r="X375" s="1">
        <v>0.154</v>
      </c>
      <c r="Y375" s="1" t="b">
        <v>1</v>
      </c>
      <c r="Z375" s="16"/>
      <c r="AA375" s="18" t="b">
        <f t="shared" si="1"/>
        <v>0</v>
      </c>
      <c r="AB375" s="18" t="b">
        <f t="shared" si="2"/>
        <v>0</v>
      </c>
      <c r="AC375" s="18" t="b">
        <f t="shared" si="3"/>
        <v>0</v>
      </c>
      <c r="AD375" s="18" t="str">
        <f t="shared" si="4"/>
        <v/>
      </c>
      <c r="AE375" s="18" t="str">
        <f t="shared" si="5"/>
        <v/>
      </c>
      <c r="AF375" s="18" t="str">
        <f t="shared" si="6"/>
        <v/>
      </c>
      <c r="AG375" s="18" t="str">
        <f t="shared" si="7"/>
        <v>Not complex</v>
      </c>
      <c r="AH375" s="16"/>
    </row>
    <row r="376">
      <c r="A376" s="1" t="s">
        <v>33</v>
      </c>
      <c r="B376" s="1" t="s">
        <v>97</v>
      </c>
      <c r="C376" s="1">
        <v>5987068.0</v>
      </c>
      <c r="D376" s="1" t="s">
        <v>35</v>
      </c>
      <c r="E376" s="1" t="s">
        <v>59</v>
      </c>
      <c r="F376" s="1" t="s">
        <v>1316</v>
      </c>
      <c r="G376" s="1" t="s">
        <v>1317</v>
      </c>
      <c r="H376" s="1" t="s">
        <v>1567</v>
      </c>
      <c r="I376" s="1" t="s">
        <v>1568</v>
      </c>
      <c r="J376" s="1" t="s">
        <v>40</v>
      </c>
      <c r="K376" s="1">
        <v>5987068.0</v>
      </c>
      <c r="L376" s="1">
        <v>5987068.0</v>
      </c>
      <c r="M376" s="1" t="s">
        <v>35</v>
      </c>
      <c r="N376" s="1" t="s">
        <v>59</v>
      </c>
      <c r="O376" s="1" t="s">
        <v>1569</v>
      </c>
      <c r="Q376" s="1" t="b">
        <v>0</v>
      </c>
      <c r="R376" s="1">
        <v>0.166</v>
      </c>
      <c r="T376" s="1" t="b">
        <v>0</v>
      </c>
      <c r="U376" s="1">
        <v>0.127</v>
      </c>
      <c r="W376" s="1" t="b">
        <v>0</v>
      </c>
      <c r="X376" s="1">
        <v>0.153</v>
      </c>
      <c r="Y376" s="1" t="b">
        <v>1</v>
      </c>
      <c r="Z376" s="16"/>
      <c r="AA376" s="18" t="b">
        <f t="shared" si="1"/>
        <v>0</v>
      </c>
      <c r="AB376" s="18" t="b">
        <f t="shared" si="2"/>
        <v>0</v>
      </c>
      <c r="AC376" s="18" t="b">
        <f t="shared" si="3"/>
        <v>0</v>
      </c>
      <c r="AD376" s="18" t="str">
        <f t="shared" si="4"/>
        <v/>
      </c>
      <c r="AE376" s="18" t="str">
        <f t="shared" si="5"/>
        <v/>
      </c>
      <c r="AF376" s="18" t="str">
        <f t="shared" si="6"/>
        <v/>
      </c>
      <c r="AG376" s="18" t="str">
        <f t="shared" si="7"/>
        <v>Not complex</v>
      </c>
      <c r="AH376" s="16"/>
    </row>
    <row r="377">
      <c r="A377" s="1" t="s">
        <v>88</v>
      </c>
      <c r="B377" s="1" t="s">
        <v>68</v>
      </c>
      <c r="C377" s="1">
        <v>2.1971186E7</v>
      </c>
      <c r="D377" s="1" t="s">
        <v>50</v>
      </c>
      <c r="E377" s="1" t="s">
        <v>1348</v>
      </c>
      <c r="F377" s="1" t="s">
        <v>218</v>
      </c>
      <c r="G377" s="1" t="s">
        <v>219</v>
      </c>
      <c r="H377" s="1" t="s">
        <v>1570</v>
      </c>
      <c r="I377" s="1" t="s">
        <v>1571</v>
      </c>
      <c r="J377" s="1" t="s">
        <v>40</v>
      </c>
      <c r="K377" s="1">
        <v>2.1971186E7</v>
      </c>
      <c r="L377" s="1">
        <v>2.1971187E7</v>
      </c>
      <c r="M377" s="1" t="s">
        <v>94</v>
      </c>
      <c r="N377" s="1" t="s">
        <v>35</v>
      </c>
      <c r="O377" s="1" t="s">
        <v>1572</v>
      </c>
      <c r="P377" s="1" t="s">
        <v>223</v>
      </c>
      <c r="Q377" s="1" t="b">
        <v>1</v>
      </c>
      <c r="R377" s="1">
        <v>0.311</v>
      </c>
      <c r="S377" s="1" t="s">
        <v>223</v>
      </c>
      <c r="T377" s="1" t="b">
        <v>1</v>
      </c>
      <c r="U377" s="1">
        <v>0.131</v>
      </c>
      <c r="V377" s="1" t="s">
        <v>223</v>
      </c>
      <c r="W377" s="1" t="b">
        <v>1</v>
      </c>
      <c r="X377" s="1">
        <v>0.143</v>
      </c>
      <c r="Y377" s="1" t="b">
        <v>1</v>
      </c>
      <c r="Z377" s="16"/>
      <c r="AA377" s="18" t="b">
        <f t="shared" si="1"/>
        <v>0</v>
      </c>
      <c r="AB377" s="18" t="b">
        <f t="shared" si="2"/>
        <v>0</v>
      </c>
      <c r="AC377" s="18" t="b">
        <f t="shared" si="3"/>
        <v>0</v>
      </c>
      <c r="AD377" s="18" t="str">
        <f t="shared" si="4"/>
        <v>PASS</v>
      </c>
      <c r="AE377" s="18" t="str">
        <f t="shared" si="5"/>
        <v>PASS</v>
      </c>
      <c r="AF377" s="18" t="str">
        <f t="shared" si="6"/>
        <v>PASS</v>
      </c>
      <c r="AG377" s="18" t="str">
        <f t="shared" si="7"/>
        <v>Not complex</v>
      </c>
      <c r="AH377" s="16"/>
    </row>
    <row r="378">
      <c r="A378" s="1" t="s">
        <v>33</v>
      </c>
      <c r="B378" s="1" t="s">
        <v>68</v>
      </c>
      <c r="C378" s="1">
        <v>2.1971187E7</v>
      </c>
      <c r="D378" s="1" t="s">
        <v>35</v>
      </c>
      <c r="E378" s="1" t="s">
        <v>36</v>
      </c>
      <c r="F378" s="1" t="s">
        <v>218</v>
      </c>
      <c r="G378" s="1" t="s">
        <v>219</v>
      </c>
      <c r="H378" s="1" t="s">
        <v>1573</v>
      </c>
      <c r="I378" s="1" t="s">
        <v>1574</v>
      </c>
      <c r="J378" s="1" t="s">
        <v>40</v>
      </c>
      <c r="K378" s="1">
        <v>2.1971187E7</v>
      </c>
      <c r="L378" s="1">
        <v>2.1971187E7</v>
      </c>
      <c r="M378" s="1" t="s">
        <v>35</v>
      </c>
      <c r="N378" s="1" t="s">
        <v>36</v>
      </c>
      <c r="O378" s="1" t="s">
        <v>1575</v>
      </c>
      <c r="P378" s="1" t="s">
        <v>223</v>
      </c>
      <c r="Q378" s="1" t="b">
        <v>1</v>
      </c>
      <c r="R378" s="1">
        <v>0.18</v>
      </c>
      <c r="S378" s="1" t="s">
        <v>223</v>
      </c>
      <c r="T378" s="1" t="b">
        <v>1</v>
      </c>
      <c r="U378" s="1">
        <v>0.131</v>
      </c>
      <c r="V378" s="1" t="s">
        <v>223</v>
      </c>
      <c r="W378" s="1" t="b">
        <v>1</v>
      </c>
      <c r="X378" s="1">
        <v>0.165</v>
      </c>
      <c r="Y378" s="1" t="b">
        <v>1</v>
      </c>
      <c r="Z378" s="16"/>
      <c r="AA378" s="18" t="b">
        <f t="shared" si="1"/>
        <v>0</v>
      </c>
      <c r="AB378" s="18" t="b">
        <f t="shared" si="2"/>
        <v>0</v>
      </c>
      <c r="AC378" s="18" t="b">
        <f t="shared" si="3"/>
        <v>0</v>
      </c>
      <c r="AD378" s="18" t="str">
        <f t="shared" si="4"/>
        <v>PASS</v>
      </c>
      <c r="AE378" s="18" t="str">
        <f t="shared" si="5"/>
        <v>PASS</v>
      </c>
      <c r="AF378" s="18" t="str">
        <f t="shared" si="6"/>
        <v>PASS</v>
      </c>
      <c r="AG378" s="18" t="str">
        <f t="shared" si="7"/>
        <v>Not complex</v>
      </c>
      <c r="AH378" s="16"/>
    </row>
    <row r="379">
      <c r="A379" s="1" t="s">
        <v>33</v>
      </c>
      <c r="B379" s="1" t="s">
        <v>275</v>
      </c>
      <c r="C379" s="1">
        <v>1.08307953E8</v>
      </c>
      <c r="D379" s="1" t="s">
        <v>35</v>
      </c>
      <c r="E379" s="1" t="s">
        <v>36</v>
      </c>
      <c r="F379" s="1" t="s">
        <v>276</v>
      </c>
      <c r="G379" s="1" t="s">
        <v>277</v>
      </c>
      <c r="H379" s="1" t="s">
        <v>1576</v>
      </c>
      <c r="I379" s="1" t="s">
        <v>1577</v>
      </c>
      <c r="J379" s="1" t="s">
        <v>40</v>
      </c>
      <c r="K379" s="1">
        <v>1.08307953E8</v>
      </c>
      <c r="L379" s="1">
        <v>1.08307953E8</v>
      </c>
      <c r="M379" s="1" t="s">
        <v>35</v>
      </c>
      <c r="N379" s="1" t="s">
        <v>36</v>
      </c>
      <c r="O379" s="1" t="s">
        <v>1578</v>
      </c>
      <c r="Q379" s="1" t="b">
        <v>0</v>
      </c>
      <c r="R379" s="1">
        <v>0.186</v>
      </c>
      <c r="T379" s="1" t="b">
        <v>0</v>
      </c>
      <c r="U379" s="1">
        <v>0.132</v>
      </c>
      <c r="W379" s="1" t="b">
        <v>0</v>
      </c>
      <c r="X379" s="1">
        <v>0.157</v>
      </c>
      <c r="Y379" s="1" t="b">
        <v>0</v>
      </c>
      <c r="Z379" s="16"/>
      <c r="AA379" s="18" t="b">
        <f t="shared" si="1"/>
        <v>0</v>
      </c>
      <c r="AB379" s="18" t="b">
        <f t="shared" si="2"/>
        <v>0</v>
      </c>
      <c r="AC379" s="18" t="b">
        <f t="shared" si="3"/>
        <v>0</v>
      </c>
      <c r="AD379" s="18" t="str">
        <f t="shared" si="4"/>
        <v/>
      </c>
      <c r="AE379" s="18" t="str">
        <f t="shared" si="5"/>
        <v/>
      </c>
      <c r="AF379" s="18" t="str">
        <f t="shared" si="6"/>
        <v/>
      </c>
      <c r="AG379" s="18" t="str">
        <f t="shared" si="7"/>
        <v>Not complex</v>
      </c>
      <c r="AH379" s="16"/>
    </row>
    <row r="380">
      <c r="A380" s="1" t="s">
        <v>33</v>
      </c>
      <c r="B380" s="1" t="s">
        <v>104</v>
      </c>
      <c r="C380" s="1">
        <v>4.9034201E7</v>
      </c>
      <c r="D380" s="1" t="s">
        <v>35</v>
      </c>
      <c r="E380" s="1" t="s">
        <v>36</v>
      </c>
      <c r="F380" s="1" t="s">
        <v>380</v>
      </c>
      <c r="G380" s="1" t="s">
        <v>381</v>
      </c>
      <c r="H380" s="1" t="s">
        <v>1579</v>
      </c>
      <c r="I380" s="1" t="s">
        <v>1580</v>
      </c>
      <c r="J380" s="1" t="s">
        <v>40</v>
      </c>
      <c r="K380" s="1">
        <v>4.9034201E7</v>
      </c>
      <c r="L380" s="1">
        <v>4.9034201E7</v>
      </c>
      <c r="M380" s="1" t="s">
        <v>35</v>
      </c>
      <c r="N380" s="1" t="s">
        <v>36</v>
      </c>
      <c r="O380" s="1" t="s">
        <v>1581</v>
      </c>
      <c r="Q380" s="1" t="b">
        <v>0</v>
      </c>
      <c r="R380" s="1">
        <v>0.239</v>
      </c>
      <c r="T380" s="1" t="b">
        <v>0</v>
      </c>
      <c r="U380" s="1">
        <v>0.126</v>
      </c>
      <c r="W380" s="1" t="b">
        <v>0</v>
      </c>
      <c r="X380" s="1">
        <v>0.153</v>
      </c>
      <c r="Y380" s="1" t="b">
        <v>1</v>
      </c>
      <c r="Z380" s="16"/>
      <c r="AA380" s="18" t="b">
        <f t="shared" si="1"/>
        <v>0</v>
      </c>
      <c r="AB380" s="18" t="b">
        <f t="shared" si="2"/>
        <v>0</v>
      </c>
      <c r="AC380" s="18" t="b">
        <f t="shared" si="3"/>
        <v>0</v>
      </c>
      <c r="AD380" s="18" t="str">
        <f t="shared" si="4"/>
        <v/>
      </c>
      <c r="AE380" s="18" t="str">
        <f t="shared" si="5"/>
        <v/>
      </c>
      <c r="AF380" s="18" t="str">
        <f t="shared" si="6"/>
        <v/>
      </c>
      <c r="AG380" s="18" t="str">
        <f t="shared" si="7"/>
        <v>Not complex</v>
      </c>
      <c r="AH380" s="16"/>
    </row>
    <row r="381">
      <c r="A381" s="1" t="s">
        <v>88</v>
      </c>
      <c r="B381" s="1" t="s">
        <v>104</v>
      </c>
      <c r="C381" s="1">
        <v>4.9040708E7</v>
      </c>
      <c r="D381" s="1" t="s">
        <v>176</v>
      </c>
      <c r="E381" s="1" t="s">
        <v>36</v>
      </c>
      <c r="F381" s="1" t="s">
        <v>380</v>
      </c>
      <c r="G381" s="1" t="s">
        <v>381</v>
      </c>
      <c r="H381" s="1" t="s">
        <v>1582</v>
      </c>
      <c r="I381" s="1" t="s">
        <v>1583</v>
      </c>
      <c r="J381" s="1" t="s">
        <v>40</v>
      </c>
      <c r="K381" s="1">
        <v>4.9040709E7</v>
      </c>
      <c r="L381" s="1">
        <v>4.9040709E7</v>
      </c>
      <c r="M381" s="1" t="s">
        <v>35</v>
      </c>
      <c r="N381" s="1" t="s">
        <v>94</v>
      </c>
      <c r="O381" s="1" t="s">
        <v>1584</v>
      </c>
      <c r="P381" s="1" t="s">
        <v>750</v>
      </c>
      <c r="Q381" s="1" t="b">
        <v>1</v>
      </c>
      <c r="R381" s="1">
        <v>0.146</v>
      </c>
      <c r="S381" s="1" t="s">
        <v>750</v>
      </c>
      <c r="T381" s="1" t="b">
        <v>1</v>
      </c>
      <c r="U381" s="1">
        <v>0.141</v>
      </c>
      <c r="V381" s="1" t="s">
        <v>750</v>
      </c>
      <c r="W381" s="1" t="b">
        <v>1</v>
      </c>
      <c r="X381" s="1">
        <v>0.147</v>
      </c>
      <c r="Y381" s="1" t="b">
        <v>1</v>
      </c>
      <c r="Z381" s="16"/>
      <c r="AA381" s="18" t="b">
        <f t="shared" si="1"/>
        <v>0</v>
      </c>
      <c r="AB381" s="18" t="b">
        <f t="shared" si="2"/>
        <v>0</v>
      </c>
      <c r="AC381" s="18" t="b">
        <f t="shared" si="3"/>
        <v>0</v>
      </c>
      <c r="AD381" s="18" t="str">
        <f t="shared" si="4"/>
        <v>PASS</v>
      </c>
      <c r="AE381" s="18" t="str">
        <f t="shared" si="5"/>
        <v>PASS</v>
      </c>
      <c r="AF381" s="18" t="str">
        <f t="shared" si="6"/>
        <v>PASS</v>
      </c>
      <c r="AG381" s="18" t="str">
        <f t="shared" si="7"/>
        <v>Not complex</v>
      </c>
      <c r="AH381" s="16"/>
    </row>
    <row r="382">
      <c r="A382" s="1" t="s">
        <v>33</v>
      </c>
      <c r="B382" s="1" t="s">
        <v>104</v>
      </c>
      <c r="C382" s="1">
        <v>1.32672722E8</v>
      </c>
      <c r="D382" s="1" t="s">
        <v>50</v>
      </c>
      <c r="E382" s="1" t="s">
        <v>59</v>
      </c>
      <c r="F382" s="1" t="s">
        <v>316</v>
      </c>
      <c r="G382" s="1" t="s">
        <v>317</v>
      </c>
      <c r="H382" s="1" t="s">
        <v>1585</v>
      </c>
      <c r="I382" s="1" t="s">
        <v>1586</v>
      </c>
      <c r="J382" s="1" t="s">
        <v>40</v>
      </c>
      <c r="K382" s="1">
        <v>1.32672722E8</v>
      </c>
      <c r="L382" s="1">
        <v>1.32672722E8</v>
      </c>
      <c r="M382" s="1" t="s">
        <v>50</v>
      </c>
      <c r="N382" s="1" t="s">
        <v>59</v>
      </c>
      <c r="O382" s="1" t="s">
        <v>1587</v>
      </c>
      <c r="Q382" s="1" t="b">
        <v>0</v>
      </c>
      <c r="R382" s="1">
        <v>0.216</v>
      </c>
      <c r="T382" s="1" t="b">
        <v>0</v>
      </c>
      <c r="U382" s="1">
        <v>0.154</v>
      </c>
      <c r="W382" s="1" t="b">
        <v>0</v>
      </c>
      <c r="X382" s="1">
        <v>0.145</v>
      </c>
      <c r="Y382" s="1" t="b">
        <v>1</v>
      </c>
      <c r="Z382" s="16"/>
      <c r="AA382" s="18" t="b">
        <f t="shared" si="1"/>
        <v>0</v>
      </c>
      <c r="AB382" s="18" t="b">
        <f t="shared" si="2"/>
        <v>0</v>
      </c>
      <c r="AC382" s="18" t="b">
        <f t="shared" si="3"/>
        <v>0</v>
      </c>
      <c r="AD382" s="18" t="str">
        <f t="shared" si="4"/>
        <v/>
      </c>
      <c r="AE382" s="18" t="str">
        <f t="shared" si="5"/>
        <v/>
      </c>
      <c r="AF382" s="18" t="str">
        <f t="shared" si="6"/>
        <v/>
      </c>
      <c r="AG382" s="18" t="str">
        <f t="shared" si="7"/>
        <v>Not complex</v>
      </c>
      <c r="AH382" s="16"/>
    </row>
    <row r="383">
      <c r="A383" s="1" t="s">
        <v>33</v>
      </c>
      <c r="B383" s="1" t="s">
        <v>104</v>
      </c>
      <c r="C383" s="1">
        <v>1.32681242E8</v>
      </c>
      <c r="D383" s="1" t="s">
        <v>35</v>
      </c>
      <c r="E383" s="1" t="s">
        <v>36</v>
      </c>
      <c r="F383" s="1" t="s">
        <v>316</v>
      </c>
      <c r="G383" s="1" t="s">
        <v>317</v>
      </c>
      <c r="H383" s="1" t="s">
        <v>1588</v>
      </c>
      <c r="I383" s="1" t="s">
        <v>1589</v>
      </c>
      <c r="J383" s="1" t="s">
        <v>40</v>
      </c>
      <c r="K383" s="1">
        <v>1.32681242E8</v>
      </c>
      <c r="L383" s="1">
        <v>1.32681242E8</v>
      </c>
      <c r="M383" s="1" t="s">
        <v>35</v>
      </c>
      <c r="N383" s="1" t="s">
        <v>36</v>
      </c>
      <c r="O383" s="1" t="s">
        <v>1590</v>
      </c>
      <c r="Q383" s="1" t="b">
        <v>0</v>
      </c>
      <c r="R383" s="1">
        <v>0.172</v>
      </c>
      <c r="T383" s="1" t="b">
        <v>0</v>
      </c>
      <c r="U383" s="1">
        <v>0.157</v>
      </c>
      <c r="W383" s="1" t="b">
        <v>0</v>
      </c>
      <c r="X383" s="1">
        <v>0.163</v>
      </c>
      <c r="Y383" s="1" t="b">
        <v>1</v>
      </c>
      <c r="Z383" s="16"/>
      <c r="AA383" s="18" t="b">
        <f t="shared" si="1"/>
        <v>0</v>
      </c>
      <c r="AB383" s="18" t="b">
        <f t="shared" si="2"/>
        <v>0</v>
      </c>
      <c r="AC383" s="18" t="b">
        <f t="shared" si="3"/>
        <v>0</v>
      </c>
      <c r="AD383" s="18" t="str">
        <f t="shared" si="4"/>
        <v/>
      </c>
      <c r="AE383" s="18" t="str">
        <f t="shared" si="5"/>
        <v/>
      </c>
      <c r="AF383" s="18" t="str">
        <f t="shared" si="6"/>
        <v/>
      </c>
      <c r="AG383" s="18" t="str">
        <f t="shared" si="7"/>
        <v>Not complex</v>
      </c>
      <c r="AH383" s="16"/>
    </row>
    <row r="384">
      <c r="A384" s="1" t="s">
        <v>33</v>
      </c>
      <c r="B384" s="1" t="s">
        <v>89</v>
      </c>
      <c r="C384" s="1">
        <v>3778767.0</v>
      </c>
      <c r="D384" s="1" t="s">
        <v>50</v>
      </c>
      <c r="E384" s="1" t="s">
        <v>59</v>
      </c>
      <c r="F384" s="1" t="s">
        <v>192</v>
      </c>
      <c r="G384" s="1" t="s">
        <v>193</v>
      </c>
      <c r="H384" s="1" t="s">
        <v>1591</v>
      </c>
      <c r="I384" s="1" t="s">
        <v>1592</v>
      </c>
      <c r="J384" s="1" t="s">
        <v>40</v>
      </c>
      <c r="K384" s="1">
        <v>3778767.0</v>
      </c>
      <c r="L384" s="1">
        <v>3778767.0</v>
      </c>
      <c r="M384" s="1" t="s">
        <v>50</v>
      </c>
      <c r="N384" s="1" t="s">
        <v>59</v>
      </c>
      <c r="O384" s="1" t="s">
        <v>1593</v>
      </c>
      <c r="Q384" s="1" t="b">
        <v>0</v>
      </c>
      <c r="R384" s="1">
        <v>0.157</v>
      </c>
      <c r="T384" s="1" t="b">
        <v>0</v>
      </c>
      <c r="U384" s="1">
        <v>0.135</v>
      </c>
      <c r="W384" s="1" t="b">
        <v>0</v>
      </c>
      <c r="X384" s="1">
        <v>0.146</v>
      </c>
      <c r="Y384" s="1" t="b">
        <v>1</v>
      </c>
      <c r="Z384" s="16"/>
      <c r="AA384" s="18" t="b">
        <f t="shared" si="1"/>
        <v>0</v>
      </c>
      <c r="AB384" s="18" t="b">
        <f t="shared" si="2"/>
        <v>0</v>
      </c>
      <c r="AC384" s="18" t="b">
        <f t="shared" si="3"/>
        <v>0</v>
      </c>
      <c r="AD384" s="18" t="str">
        <f t="shared" si="4"/>
        <v/>
      </c>
      <c r="AE384" s="18" t="str">
        <f t="shared" si="5"/>
        <v/>
      </c>
      <c r="AF384" s="18" t="str">
        <f t="shared" si="6"/>
        <v/>
      </c>
      <c r="AG384" s="18" t="str">
        <f t="shared" si="7"/>
        <v>Not complex</v>
      </c>
      <c r="AH384" s="16"/>
    </row>
    <row r="385">
      <c r="A385" s="1" t="s">
        <v>88</v>
      </c>
      <c r="B385" s="1" t="s">
        <v>89</v>
      </c>
      <c r="C385" s="1">
        <v>3810691.0</v>
      </c>
      <c r="D385" s="1" t="s">
        <v>90</v>
      </c>
      <c r="E385" s="1" t="s">
        <v>59</v>
      </c>
      <c r="F385" s="1" t="s">
        <v>192</v>
      </c>
      <c r="G385" s="1" t="s">
        <v>193</v>
      </c>
      <c r="H385" s="1" t="s">
        <v>1594</v>
      </c>
      <c r="I385" s="1" t="s">
        <v>1595</v>
      </c>
      <c r="J385" s="1" t="s">
        <v>40</v>
      </c>
      <c r="K385" s="1">
        <v>3810692.0</v>
      </c>
      <c r="L385" s="1">
        <v>3810692.0</v>
      </c>
      <c r="M385" s="1" t="s">
        <v>35</v>
      </c>
      <c r="N385" s="1" t="s">
        <v>94</v>
      </c>
      <c r="O385" s="1" t="s">
        <v>1596</v>
      </c>
      <c r="P385" s="1" t="s">
        <v>1597</v>
      </c>
      <c r="Q385" s="1" t="b">
        <v>1</v>
      </c>
      <c r="R385" s="1">
        <v>0.19</v>
      </c>
      <c r="S385" s="1" t="s">
        <v>1597</v>
      </c>
      <c r="T385" s="1" t="b">
        <v>1</v>
      </c>
      <c r="U385" s="1">
        <v>0.126</v>
      </c>
      <c r="V385" s="1" t="s">
        <v>1597</v>
      </c>
      <c r="W385" s="1" t="b">
        <v>1</v>
      </c>
      <c r="X385" s="1">
        <v>0.135</v>
      </c>
      <c r="Y385" s="1" t="b">
        <v>1</v>
      </c>
      <c r="Z385" s="16"/>
      <c r="AA385" s="18" t="b">
        <f t="shared" si="1"/>
        <v>0</v>
      </c>
      <c r="AB385" s="18" t="b">
        <f t="shared" si="2"/>
        <v>0</v>
      </c>
      <c r="AC385" s="18" t="b">
        <f t="shared" si="3"/>
        <v>0</v>
      </c>
      <c r="AD385" s="18" t="str">
        <f t="shared" si="4"/>
        <v>PASS</v>
      </c>
      <c r="AE385" s="18" t="str">
        <f t="shared" si="5"/>
        <v>PASS</v>
      </c>
      <c r="AF385" s="18" t="str">
        <f t="shared" si="6"/>
        <v>PASS</v>
      </c>
      <c r="AG385" s="18" t="str">
        <f t="shared" si="7"/>
        <v>Not complex</v>
      </c>
      <c r="AH385" s="16"/>
    </row>
    <row r="386">
      <c r="A386" s="1" t="s">
        <v>33</v>
      </c>
      <c r="B386" s="1" t="s">
        <v>484</v>
      </c>
      <c r="C386" s="1">
        <v>4.1146786E7</v>
      </c>
      <c r="D386" s="1" t="s">
        <v>50</v>
      </c>
      <c r="E386" s="1" t="s">
        <v>59</v>
      </c>
      <c r="F386" s="1" t="s">
        <v>485</v>
      </c>
      <c r="G386" s="1" t="s">
        <v>486</v>
      </c>
      <c r="H386" s="1" t="s">
        <v>1598</v>
      </c>
      <c r="I386" s="1" t="s">
        <v>1599</v>
      </c>
      <c r="J386" s="1" t="s">
        <v>40</v>
      </c>
      <c r="K386" s="1">
        <v>4.1146786E7</v>
      </c>
      <c r="L386" s="1">
        <v>4.1146786E7</v>
      </c>
      <c r="M386" s="1" t="s">
        <v>50</v>
      </c>
      <c r="N386" s="1" t="s">
        <v>59</v>
      </c>
      <c r="O386" s="1" t="s">
        <v>1600</v>
      </c>
      <c r="P386" s="1" t="s">
        <v>1016</v>
      </c>
      <c r="Q386" s="1" t="b">
        <v>1</v>
      </c>
      <c r="R386" s="1">
        <v>0.204</v>
      </c>
      <c r="S386" s="1" t="s">
        <v>1016</v>
      </c>
      <c r="T386" s="1" t="b">
        <v>1</v>
      </c>
      <c r="U386" s="1">
        <v>0.125</v>
      </c>
      <c r="V386" s="1" t="s">
        <v>1016</v>
      </c>
      <c r="W386" s="1" t="b">
        <v>1</v>
      </c>
      <c r="X386" s="1">
        <v>0.153</v>
      </c>
      <c r="Y386" s="1" t="b">
        <v>1</v>
      </c>
      <c r="Z386" s="16"/>
      <c r="AA386" s="18" t="b">
        <f t="shared" si="1"/>
        <v>0</v>
      </c>
      <c r="AB386" s="18" t="b">
        <f t="shared" si="2"/>
        <v>0</v>
      </c>
      <c r="AC386" s="18" t="b">
        <f t="shared" si="3"/>
        <v>0</v>
      </c>
      <c r="AD386" s="18" t="str">
        <f t="shared" si="4"/>
        <v>PASS</v>
      </c>
      <c r="AE386" s="18" t="str">
        <f t="shared" si="5"/>
        <v>PASS</v>
      </c>
      <c r="AF386" s="18" t="str">
        <f t="shared" si="6"/>
        <v>PASS</v>
      </c>
      <c r="AG386" s="18" t="str">
        <f t="shared" si="7"/>
        <v>Not complex</v>
      </c>
      <c r="AH386" s="16"/>
    </row>
    <row r="387">
      <c r="A387" s="1" t="s">
        <v>33</v>
      </c>
      <c r="B387" s="1" t="s">
        <v>34</v>
      </c>
      <c r="C387" s="1">
        <v>1.12840285E8</v>
      </c>
      <c r="D387" s="1" t="s">
        <v>59</v>
      </c>
      <c r="E387" s="1" t="s">
        <v>35</v>
      </c>
      <c r="F387" s="1" t="s">
        <v>437</v>
      </c>
      <c r="G387" s="1" t="s">
        <v>438</v>
      </c>
      <c r="H387" s="1" t="s">
        <v>1601</v>
      </c>
      <c r="I387" s="1" t="s">
        <v>1602</v>
      </c>
      <c r="J387" s="1" t="s">
        <v>40</v>
      </c>
      <c r="K387" s="1">
        <v>1.12840285E8</v>
      </c>
      <c r="L387" s="1">
        <v>1.12840285E8</v>
      </c>
      <c r="M387" s="1" t="s">
        <v>59</v>
      </c>
      <c r="N387" s="1" t="s">
        <v>35</v>
      </c>
      <c r="O387" s="1" t="s">
        <v>1603</v>
      </c>
      <c r="P387" s="1" t="s">
        <v>1306</v>
      </c>
      <c r="Q387" s="1" t="b">
        <v>1</v>
      </c>
      <c r="R387" s="1">
        <v>0.164</v>
      </c>
      <c r="S387" s="1" t="s">
        <v>1306</v>
      </c>
      <c r="T387" s="1" t="b">
        <v>1</v>
      </c>
      <c r="U387" s="1">
        <v>0.129</v>
      </c>
      <c r="V387" s="1" t="s">
        <v>1306</v>
      </c>
      <c r="W387" s="1" t="b">
        <v>1</v>
      </c>
      <c r="X387" s="1">
        <v>0.139</v>
      </c>
      <c r="Y387" s="1" t="b">
        <v>1</v>
      </c>
      <c r="Z387" s="16"/>
      <c r="AA387" s="18" t="b">
        <f t="shared" si="1"/>
        <v>0</v>
      </c>
      <c r="AB387" s="18" t="b">
        <f t="shared" si="2"/>
        <v>0</v>
      </c>
      <c r="AC387" s="18" t="b">
        <f t="shared" si="3"/>
        <v>0</v>
      </c>
      <c r="AD387" s="18" t="str">
        <f t="shared" si="4"/>
        <v>PASS</v>
      </c>
      <c r="AE387" s="18" t="str">
        <f t="shared" si="5"/>
        <v>PASS</v>
      </c>
      <c r="AF387" s="18" t="str">
        <f t="shared" si="6"/>
        <v>PASS</v>
      </c>
      <c r="AG387" s="18" t="str">
        <f t="shared" si="7"/>
        <v>Not complex</v>
      </c>
      <c r="AH387" s="16"/>
    </row>
    <row r="388">
      <c r="A388" s="1" t="s">
        <v>33</v>
      </c>
      <c r="B388" s="1" t="s">
        <v>175</v>
      </c>
      <c r="C388" s="1">
        <v>1.17389632E8</v>
      </c>
      <c r="D388" s="1" t="s">
        <v>35</v>
      </c>
      <c r="E388" s="1" t="s">
        <v>36</v>
      </c>
      <c r="F388" s="1" t="s">
        <v>325</v>
      </c>
      <c r="G388" s="1" t="s">
        <v>326</v>
      </c>
      <c r="H388" s="1" t="s">
        <v>1604</v>
      </c>
      <c r="I388" s="1" t="s">
        <v>1605</v>
      </c>
      <c r="J388" s="1" t="s">
        <v>40</v>
      </c>
      <c r="K388" s="1">
        <v>1.17389632E8</v>
      </c>
      <c r="L388" s="1">
        <v>1.17389632E8</v>
      </c>
      <c r="M388" s="1" t="s">
        <v>35</v>
      </c>
      <c r="N388" s="1" t="s">
        <v>36</v>
      </c>
      <c r="O388" s="1" t="s">
        <v>1606</v>
      </c>
      <c r="Q388" s="1" t="b">
        <v>0</v>
      </c>
      <c r="R388" s="1">
        <v>0.218</v>
      </c>
      <c r="T388" s="1" t="b">
        <v>0</v>
      </c>
      <c r="U388" s="1">
        <v>0.146</v>
      </c>
      <c r="W388" s="1" t="b">
        <v>0</v>
      </c>
      <c r="X388" s="1">
        <v>0.177</v>
      </c>
      <c r="Y388" s="1" t="b">
        <v>1</v>
      </c>
      <c r="Z388" s="16"/>
      <c r="AA388" s="18" t="b">
        <f t="shared" si="1"/>
        <v>0</v>
      </c>
      <c r="AB388" s="18" t="b">
        <f t="shared" si="2"/>
        <v>0</v>
      </c>
      <c r="AC388" s="18" t="b">
        <f t="shared" si="3"/>
        <v>0</v>
      </c>
      <c r="AD388" s="18" t="str">
        <f t="shared" si="4"/>
        <v/>
      </c>
      <c r="AE388" s="18" t="str">
        <f t="shared" si="5"/>
        <v/>
      </c>
      <c r="AF388" s="18" t="str">
        <f t="shared" si="6"/>
        <v/>
      </c>
      <c r="AG388" s="18" t="str">
        <f t="shared" si="7"/>
        <v>Not complex</v>
      </c>
      <c r="AH388" s="16"/>
    </row>
    <row r="389">
      <c r="A389" s="1" t="s">
        <v>33</v>
      </c>
      <c r="B389" s="1" t="s">
        <v>104</v>
      </c>
      <c r="C389" s="1">
        <v>1.3264175E8</v>
      </c>
      <c r="D389" s="1" t="s">
        <v>50</v>
      </c>
      <c r="E389" s="1" t="s">
        <v>59</v>
      </c>
      <c r="F389" s="1" t="s">
        <v>316</v>
      </c>
      <c r="G389" s="1" t="s">
        <v>317</v>
      </c>
      <c r="H389" s="1" t="s">
        <v>1607</v>
      </c>
      <c r="I389" s="1" t="s">
        <v>1608</v>
      </c>
      <c r="J389" s="1" t="s">
        <v>40</v>
      </c>
      <c r="K389" s="1">
        <v>1.3264175E8</v>
      </c>
      <c r="L389" s="1">
        <v>1.3264175E8</v>
      </c>
      <c r="M389" s="1" t="s">
        <v>50</v>
      </c>
      <c r="N389" s="1" t="s">
        <v>59</v>
      </c>
      <c r="O389" s="1" t="s">
        <v>1609</v>
      </c>
      <c r="Q389" s="1" t="b">
        <v>0</v>
      </c>
      <c r="R389" s="1">
        <v>0.155</v>
      </c>
      <c r="T389" s="1" t="b">
        <v>0</v>
      </c>
      <c r="U389" s="1">
        <v>0.146</v>
      </c>
      <c r="W389" s="1" t="b">
        <v>0</v>
      </c>
      <c r="X389" s="1">
        <v>0.134</v>
      </c>
      <c r="Y389" s="1" t="b">
        <v>1</v>
      </c>
      <c r="Z389" s="16"/>
      <c r="AA389" s="18" t="b">
        <f t="shared" si="1"/>
        <v>0</v>
      </c>
      <c r="AB389" s="18" t="b">
        <f t="shared" si="2"/>
        <v>0</v>
      </c>
      <c r="AC389" s="18" t="b">
        <f t="shared" si="3"/>
        <v>0</v>
      </c>
      <c r="AD389" s="18" t="str">
        <f t="shared" si="4"/>
        <v/>
      </c>
      <c r="AE389" s="18" t="str">
        <f t="shared" si="5"/>
        <v/>
      </c>
      <c r="AF389" s="18" t="str">
        <f t="shared" si="6"/>
        <v/>
      </c>
      <c r="AG389" s="18" t="str">
        <f t="shared" si="7"/>
        <v>Not complex</v>
      </c>
      <c r="AH389" s="16"/>
    </row>
    <row r="390">
      <c r="A390" s="1" t="s">
        <v>33</v>
      </c>
      <c r="B390" s="1" t="s">
        <v>119</v>
      </c>
      <c r="C390" s="1">
        <v>7674232.0</v>
      </c>
      <c r="D390" s="1" t="s">
        <v>50</v>
      </c>
      <c r="E390" s="1" t="s">
        <v>59</v>
      </c>
      <c r="F390" s="1" t="s">
        <v>121</v>
      </c>
      <c r="G390" s="1" t="s">
        <v>122</v>
      </c>
      <c r="H390" s="1" t="s">
        <v>1610</v>
      </c>
      <c r="I390" s="1" t="s">
        <v>1611</v>
      </c>
      <c r="J390" s="1" t="s">
        <v>40</v>
      </c>
      <c r="K390" s="1">
        <v>7674232.0</v>
      </c>
      <c r="L390" s="1">
        <v>7674232.0</v>
      </c>
      <c r="M390" s="1" t="s">
        <v>50</v>
      </c>
      <c r="N390" s="1" t="s">
        <v>59</v>
      </c>
      <c r="O390" s="1" t="s">
        <v>1612</v>
      </c>
      <c r="P390" s="1" t="s">
        <v>1613</v>
      </c>
      <c r="Q390" s="1" t="b">
        <v>1</v>
      </c>
      <c r="R390" s="1">
        <v>0.228</v>
      </c>
      <c r="S390" s="1" t="s">
        <v>1613</v>
      </c>
      <c r="T390" s="1" t="b">
        <v>1</v>
      </c>
      <c r="U390" s="1">
        <v>0.145</v>
      </c>
      <c r="V390" s="1" t="s">
        <v>1613</v>
      </c>
      <c r="W390" s="1" t="b">
        <v>1</v>
      </c>
      <c r="X390" s="1">
        <v>0.147</v>
      </c>
      <c r="Y390" s="1" t="b">
        <v>1</v>
      </c>
      <c r="Z390" s="16"/>
      <c r="AA390" s="18" t="b">
        <f t="shared" si="1"/>
        <v>0</v>
      </c>
      <c r="AB390" s="18" t="b">
        <f t="shared" si="2"/>
        <v>0</v>
      </c>
      <c r="AC390" s="18" t="b">
        <f t="shared" si="3"/>
        <v>0</v>
      </c>
      <c r="AD390" s="18" t="str">
        <f t="shared" si="4"/>
        <v>PASS</v>
      </c>
      <c r="AE390" s="18" t="str">
        <f t="shared" si="5"/>
        <v>PASS</v>
      </c>
      <c r="AF390" s="18" t="str">
        <f t="shared" si="6"/>
        <v>PASS</v>
      </c>
      <c r="AG390" s="18" t="str">
        <f t="shared" si="7"/>
        <v>Not complex</v>
      </c>
      <c r="AH390" s="16"/>
    </row>
    <row r="391">
      <c r="A391" s="1" t="s">
        <v>33</v>
      </c>
      <c r="B391" s="1" t="s">
        <v>119</v>
      </c>
      <c r="C391" s="1">
        <v>3.9726878E7</v>
      </c>
      <c r="D391" s="1" t="s">
        <v>35</v>
      </c>
      <c r="E391" s="1" t="s">
        <v>36</v>
      </c>
      <c r="F391" s="1" t="s">
        <v>468</v>
      </c>
      <c r="G391" s="1" t="s">
        <v>469</v>
      </c>
      <c r="H391" s="1" t="s">
        <v>1614</v>
      </c>
      <c r="I391" s="1" t="s">
        <v>1615</v>
      </c>
      <c r="J391" s="1" t="s">
        <v>40</v>
      </c>
      <c r="K391" s="1">
        <v>3.9726878E7</v>
      </c>
      <c r="L391" s="1">
        <v>3.9726878E7</v>
      </c>
      <c r="M391" s="1" t="s">
        <v>35</v>
      </c>
      <c r="N391" s="1" t="s">
        <v>36</v>
      </c>
      <c r="O391" s="1" t="s">
        <v>1616</v>
      </c>
      <c r="Q391" s="1" t="b">
        <v>0</v>
      </c>
      <c r="R391" s="1">
        <v>0.219</v>
      </c>
      <c r="T391" s="1" t="b">
        <v>0</v>
      </c>
      <c r="U391" s="1">
        <v>0.464</v>
      </c>
      <c r="W391" s="1" t="b">
        <v>0</v>
      </c>
      <c r="X391" s="1">
        <v>0.136</v>
      </c>
      <c r="Y391" s="1" t="b">
        <v>1</v>
      </c>
      <c r="Z391" s="16"/>
      <c r="AA391" s="18" t="b">
        <f t="shared" si="1"/>
        <v>0</v>
      </c>
      <c r="AB391" s="18" t="b">
        <f t="shared" si="2"/>
        <v>0</v>
      </c>
      <c r="AC391" s="18" t="b">
        <f t="shared" si="3"/>
        <v>0</v>
      </c>
      <c r="AD391" s="18" t="str">
        <f t="shared" si="4"/>
        <v/>
      </c>
      <c r="AE391" s="18" t="str">
        <f t="shared" si="5"/>
        <v/>
      </c>
      <c r="AF391" s="18" t="str">
        <f t="shared" si="6"/>
        <v/>
      </c>
      <c r="AG391" s="18" t="str">
        <f t="shared" si="7"/>
        <v>Not complex</v>
      </c>
      <c r="AH391" s="16"/>
    </row>
    <row r="392">
      <c r="A392" s="1" t="s">
        <v>33</v>
      </c>
      <c r="B392" s="1" t="s">
        <v>197</v>
      </c>
      <c r="C392" s="1">
        <v>2.6774644E7</v>
      </c>
      <c r="D392" s="1" t="s">
        <v>50</v>
      </c>
      <c r="E392" s="1" t="s">
        <v>59</v>
      </c>
      <c r="F392" s="1" t="s">
        <v>289</v>
      </c>
      <c r="G392" s="1" t="s">
        <v>290</v>
      </c>
      <c r="H392" s="1" t="s">
        <v>1617</v>
      </c>
      <c r="I392" s="1" t="s">
        <v>1618</v>
      </c>
      <c r="J392" s="1" t="s">
        <v>40</v>
      </c>
      <c r="K392" s="1">
        <v>2.6774644E7</v>
      </c>
      <c r="L392" s="1">
        <v>2.6774644E7</v>
      </c>
      <c r="M392" s="1" t="s">
        <v>50</v>
      </c>
      <c r="N392" s="1" t="s">
        <v>59</v>
      </c>
      <c r="O392" s="1" t="s">
        <v>1619</v>
      </c>
      <c r="P392" s="1" t="s">
        <v>294</v>
      </c>
      <c r="Q392" s="1" t="b">
        <v>1</v>
      </c>
      <c r="R392" s="1">
        <v>0.152</v>
      </c>
      <c r="S392" s="1" t="s">
        <v>294</v>
      </c>
      <c r="T392" s="1" t="b">
        <v>1</v>
      </c>
      <c r="U392" s="1">
        <v>0.393</v>
      </c>
      <c r="V392" s="1" t="s">
        <v>294</v>
      </c>
      <c r="W392" s="1" t="b">
        <v>1</v>
      </c>
      <c r="X392" s="1">
        <v>0.159</v>
      </c>
      <c r="Y392" s="1" t="b">
        <v>1</v>
      </c>
      <c r="Z392" s="16"/>
      <c r="AA392" s="18" t="b">
        <f t="shared" si="1"/>
        <v>0</v>
      </c>
      <c r="AB392" s="18" t="b">
        <f t="shared" si="2"/>
        <v>0</v>
      </c>
      <c r="AC392" s="18" t="b">
        <f t="shared" si="3"/>
        <v>0</v>
      </c>
      <c r="AD392" s="18" t="str">
        <f t="shared" si="4"/>
        <v>PASS</v>
      </c>
      <c r="AE392" s="18" t="str">
        <f t="shared" si="5"/>
        <v>PASS</v>
      </c>
      <c r="AF392" s="18" t="str">
        <f t="shared" si="6"/>
        <v>PASS</v>
      </c>
      <c r="AG392" s="18" t="str">
        <f t="shared" si="7"/>
        <v>Not complex</v>
      </c>
      <c r="AH392" s="16"/>
    </row>
    <row r="393">
      <c r="A393" s="1" t="s">
        <v>33</v>
      </c>
      <c r="B393" s="1" t="s">
        <v>175</v>
      </c>
      <c r="C393" s="1">
        <v>1.52011733E8</v>
      </c>
      <c r="D393" s="1" t="s">
        <v>35</v>
      </c>
      <c r="E393" s="1" t="s">
        <v>36</v>
      </c>
      <c r="F393" s="1" t="s">
        <v>1272</v>
      </c>
      <c r="G393" s="1" t="s">
        <v>1273</v>
      </c>
      <c r="H393" s="1" t="s">
        <v>1620</v>
      </c>
      <c r="I393" s="1" t="s">
        <v>1621</v>
      </c>
      <c r="J393" s="1" t="s">
        <v>40</v>
      </c>
      <c r="K393" s="1">
        <v>1.52011733E8</v>
      </c>
      <c r="L393" s="1">
        <v>1.52011733E8</v>
      </c>
      <c r="M393" s="1" t="s">
        <v>35</v>
      </c>
      <c r="N393" s="1" t="s">
        <v>36</v>
      </c>
      <c r="O393" s="1" t="s">
        <v>1622</v>
      </c>
      <c r="Q393" s="1" t="b">
        <v>0</v>
      </c>
      <c r="R393" s="1">
        <v>0.266</v>
      </c>
      <c r="T393" s="1" t="b">
        <v>0</v>
      </c>
      <c r="U393" s="1">
        <v>0.227</v>
      </c>
      <c r="W393" s="1" t="b">
        <v>0</v>
      </c>
      <c r="X393" s="1">
        <v>0.147</v>
      </c>
      <c r="Y393" s="1" t="b">
        <v>1</v>
      </c>
      <c r="Z393" s="16"/>
      <c r="AA393" s="18" t="b">
        <f t="shared" si="1"/>
        <v>0</v>
      </c>
      <c r="AB393" s="18" t="b">
        <f t="shared" si="2"/>
        <v>0</v>
      </c>
      <c r="AC393" s="18" t="b">
        <f t="shared" si="3"/>
        <v>0</v>
      </c>
      <c r="AD393" s="18" t="str">
        <f t="shared" si="4"/>
        <v/>
      </c>
      <c r="AE393" s="18" t="str">
        <f t="shared" si="5"/>
        <v/>
      </c>
      <c r="AF393" s="18" t="str">
        <f t="shared" si="6"/>
        <v/>
      </c>
      <c r="AG393" s="18" t="str">
        <f t="shared" si="7"/>
        <v>Not complex</v>
      </c>
      <c r="AH393" s="16"/>
    </row>
    <row r="394">
      <c r="A394" s="1" t="s">
        <v>33</v>
      </c>
      <c r="B394" s="1" t="s">
        <v>104</v>
      </c>
      <c r="C394" s="1">
        <v>4.9030704E7</v>
      </c>
      <c r="D394" s="1" t="s">
        <v>36</v>
      </c>
      <c r="E394" s="1" t="s">
        <v>35</v>
      </c>
      <c r="F394" s="1" t="s">
        <v>380</v>
      </c>
      <c r="G394" s="1" t="s">
        <v>381</v>
      </c>
      <c r="H394" s="1" t="s">
        <v>1623</v>
      </c>
      <c r="I394" s="1" t="s">
        <v>1624</v>
      </c>
      <c r="J394" s="1" t="s">
        <v>40</v>
      </c>
      <c r="K394" s="1">
        <v>4.9030704E7</v>
      </c>
      <c r="L394" s="1">
        <v>4.9030704E7</v>
      </c>
      <c r="M394" s="1" t="s">
        <v>36</v>
      </c>
      <c r="N394" s="1" t="s">
        <v>35</v>
      </c>
      <c r="O394" s="1" t="s">
        <v>1625</v>
      </c>
      <c r="Q394" s="1" t="b">
        <v>0</v>
      </c>
      <c r="R394" s="1">
        <v>0.192</v>
      </c>
      <c r="T394" s="1" t="b">
        <v>0</v>
      </c>
      <c r="U394" s="1">
        <v>0.957</v>
      </c>
      <c r="W394" s="1" t="b">
        <v>0</v>
      </c>
      <c r="X394" s="1">
        <v>0.149</v>
      </c>
      <c r="Y394" s="1" t="b">
        <v>1</v>
      </c>
      <c r="Z394" s="16"/>
      <c r="AA394" s="18" t="b">
        <f t="shared" si="1"/>
        <v>0</v>
      </c>
      <c r="AB394" s="18" t="b">
        <f t="shared" si="2"/>
        <v>0</v>
      </c>
      <c r="AC394" s="18" t="b">
        <f t="shared" si="3"/>
        <v>0</v>
      </c>
      <c r="AD394" s="18" t="str">
        <f t="shared" si="4"/>
        <v/>
      </c>
      <c r="AE394" s="18" t="str">
        <f t="shared" si="5"/>
        <v/>
      </c>
      <c r="AF394" s="18" t="str">
        <f t="shared" si="6"/>
        <v/>
      </c>
      <c r="AG394" s="18" t="str">
        <f t="shared" si="7"/>
        <v>Not complex</v>
      </c>
      <c r="AH394" s="16"/>
    </row>
    <row r="395">
      <c r="A395" s="1" t="s">
        <v>33</v>
      </c>
      <c r="B395" s="1" t="s">
        <v>230</v>
      </c>
      <c r="C395" s="1">
        <v>6.6435117E7</v>
      </c>
      <c r="D395" s="1" t="s">
        <v>35</v>
      </c>
      <c r="E395" s="1" t="s">
        <v>59</v>
      </c>
      <c r="F395" s="1" t="s">
        <v>1626</v>
      </c>
      <c r="G395" s="1" t="s">
        <v>1627</v>
      </c>
      <c r="H395" s="1" t="s">
        <v>1628</v>
      </c>
      <c r="I395" s="1" t="s">
        <v>1629</v>
      </c>
      <c r="J395" s="1" t="s">
        <v>40</v>
      </c>
      <c r="K395" s="1">
        <v>6.6435117E7</v>
      </c>
      <c r="L395" s="1">
        <v>6.6435117E7</v>
      </c>
      <c r="M395" s="1" t="s">
        <v>35</v>
      </c>
      <c r="N395" s="1" t="s">
        <v>59</v>
      </c>
      <c r="O395" s="1" t="s">
        <v>1630</v>
      </c>
      <c r="P395" s="1" t="s">
        <v>1631</v>
      </c>
      <c r="Q395" s="1" t="b">
        <v>1</v>
      </c>
      <c r="R395" s="1">
        <v>0.235</v>
      </c>
      <c r="S395" s="1" t="s">
        <v>1631</v>
      </c>
      <c r="T395" s="1" t="b">
        <v>1</v>
      </c>
      <c r="U395" s="1">
        <v>0.597</v>
      </c>
      <c r="V395" s="1" t="s">
        <v>1631</v>
      </c>
      <c r="W395" s="1" t="b">
        <v>1</v>
      </c>
      <c r="X395" s="1">
        <v>0.156</v>
      </c>
      <c r="Y395" s="1" t="b">
        <v>1</v>
      </c>
      <c r="Z395" s="16"/>
      <c r="AA395" s="18" t="b">
        <f t="shared" si="1"/>
        <v>0</v>
      </c>
      <c r="AB395" s="18" t="b">
        <f t="shared" si="2"/>
        <v>0</v>
      </c>
      <c r="AC395" s="18" t="b">
        <f t="shared" si="3"/>
        <v>0</v>
      </c>
      <c r="AD395" s="18" t="str">
        <f t="shared" si="4"/>
        <v>PASS</v>
      </c>
      <c r="AE395" s="18" t="str">
        <f t="shared" si="5"/>
        <v>PASS</v>
      </c>
      <c r="AF395" s="18" t="str">
        <f t="shared" si="6"/>
        <v>PASS</v>
      </c>
      <c r="AG395" s="18" t="str">
        <f t="shared" si="7"/>
        <v>Not complex</v>
      </c>
      <c r="AH395" s="16"/>
    </row>
    <row r="396">
      <c r="A396" s="1" t="s">
        <v>88</v>
      </c>
      <c r="B396" s="1" t="s">
        <v>89</v>
      </c>
      <c r="C396" s="1">
        <v>6.8811788E7</v>
      </c>
      <c r="D396" s="1" t="s">
        <v>414</v>
      </c>
      <c r="E396" s="1" t="s">
        <v>35</v>
      </c>
      <c r="F396" s="1" t="s">
        <v>830</v>
      </c>
      <c r="G396" s="1" t="s">
        <v>831</v>
      </c>
      <c r="H396" s="1" t="s">
        <v>1632</v>
      </c>
      <c r="I396" s="1" t="s">
        <v>1633</v>
      </c>
      <c r="J396" s="1" t="s">
        <v>40</v>
      </c>
      <c r="K396" s="1">
        <v>6.8811789E7</v>
      </c>
      <c r="L396" s="1">
        <v>6.8811789E7</v>
      </c>
      <c r="M396" s="1" t="s">
        <v>36</v>
      </c>
      <c r="N396" s="1" t="s">
        <v>94</v>
      </c>
      <c r="O396" s="1" t="s">
        <v>1634</v>
      </c>
      <c r="P396" s="1" t="s">
        <v>1635</v>
      </c>
      <c r="Q396" s="1" t="b">
        <v>1</v>
      </c>
      <c r="R396" s="1">
        <v>0.221</v>
      </c>
      <c r="S396" s="1" t="s">
        <v>1635</v>
      </c>
      <c r="T396" s="1" t="b">
        <v>1</v>
      </c>
      <c r="U396" s="1">
        <v>0.757</v>
      </c>
      <c r="V396" s="1" t="s">
        <v>1635</v>
      </c>
      <c r="W396" s="1" t="b">
        <v>1</v>
      </c>
      <c r="X396" s="1">
        <v>0.157</v>
      </c>
      <c r="Y396" s="1" t="b">
        <v>1</v>
      </c>
      <c r="Z396" s="16"/>
      <c r="AA396" s="18" t="b">
        <f t="shared" si="1"/>
        <v>0</v>
      </c>
      <c r="AB396" s="18" t="b">
        <f t="shared" si="2"/>
        <v>0</v>
      </c>
      <c r="AC396" s="18" t="b">
        <f t="shared" si="3"/>
        <v>0</v>
      </c>
      <c r="AD396" s="18" t="str">
        <f t="shared" si="4"/>
        <v>PASS</v>
      </c>
      <c r="AE396" s="18" t="str">
        <f t="shared" si="5"/>
        <v>PASS</v>
      </c>
      <c r="AF396" s="18" t="str">
        <f t="shared" si="6"/>
        <v>PASS</v>
      </c>
      <c r="AG396" s="18" t="str">
        <f t="shared" si="7"/>
        <v>Not complex</v>
      </c>
      <c r="AH396" s="16"/>
    </row>
    <row r="397">
      <c r="A397" s="1" t="s">
        <v>33</v>
      </c>
      <c r="B397" s="1" t="s">
        <v>119</v>
      </c>
      <c r="C397" s="1">
        <v>7673707.0</v>
      </c>
      <c r="D397" s="1" t="s">
        <v>59</v>
      </c>
      <c r="E397" s="1" t="s">
        <v>36</v>
      </c>
      <c r="F397" s="1" t="s">
        <v>121</v>
      </c>
      <c r="G397" s="1" t="s">
        <v>122</v>
      </c>
      <c r="H397" s="1" t="s">
        <v>1636</v>
      </c>
      <c r="I397" s="1" t="s">
        <v>1637</v>
      </c>
      <c r="J397" s="1" t="s">
        <v>40</v>
      </c>
      <c r="K397" s="1">
        <v>7673707.0</v>
      </c>
      <c r="L397" s="1">
        <v>7673707.0</v>
      </c>
      <c r="M397" s="1" t="s">
        <v>59</v>
      </c>
      <c r="N397" s="1" t="s">
        <v>36</v>
      </c>
      <c r="O397" s="1" t="s">
        <v>1638</v>
      </c>
      <c r="P397" s="1" t="s">
        <v>127</v>
      </c>
      <c r="Q397" s="1" t="b">
        <v>1</v>
      </c>
      <c r="R397" s="1">
        <v>0.171</v>
      </c>
      <c r="S397" s="1" t="s">
        <v>127</v>
      </c>
      <c r="T397" s="1" t="b">
        <v>1</v>
      </c>
      <c r="U397" s="1">
        <v>0.55</v>
      </c>
      <c r="V397" s="1" t="s">
        <v>127</v>
      </c>
      <c r="W397" s="1" t="b">
        <v>1</v>
      </c>
      <c r="X397" s="1">
        <v>0.16</v>
      </c>
      <c r="Y397" s="1" t="b">
        <v>1</v>
      </c>
      <c r="Z397" s="16"/>
      <c r="AA397" s="18" t="b">
        <f t="shared" si="1"/>
        <v>0</v>
      </c>
      <c r="AB397" s="18" t="b">
        <f t="shared" si="2"/>
        <v>0</v>
      </c>
      <c r="AC397" s="18" t="b">
        <f t="shared" si="3"/>
        <v>0</v>
      </c>
      <c r="AD397" s="18" t="str">
        <f t="shared" si="4"/>
        <v>PASS</v>
      </c>
      <c r="AE397" s="18" t="str">
        <f t="shared" si="5"/>
        <v>PASS</v>
      </c>
      <c r="AF397" s="18" t="str">
        <f t="shared" si="6"/>
        <v>PASS</v>
      </c>
      <c r="AG397" s="18" t="str">
        <f t="shared" si="7"/>
        <v>Not complex</v>
      </c>
      <c r="AH397" s="16"/>
    </row>
    <row r="398">
      <c r="A398" s="1" t="s">
        <v>33</v>
      </c>
      <c r="B398" s="1" t="s">
        <v>197</v>
      </c>
      <c r="C398" s="1">
        <v>2.6779873E7</v>
      </c>
      <c r="D398" s="1" t="s">
        <v>50</v>
      </c>
      <c r="E398" s="1" t="s">
        <v>59</v>
      </c>
      <c r="F398" s="1" t="s">
        <v>289</v>
      </c>
      <c r="G398" s="1" t="s">
        <v>290</v>
      </c>
      <c r="H398" s="1" t="s">
        <v>1639</v>
      </c>
      <c r="I398" s="1" t="s">
        <v>1640</v>
      </c>
      <c r="J398" s="1" t="s">
        <v>40</v>
      </c>
      <c r="K398" s="1">
        <v>2.6779873E7</v>
      </c>
      <c r="L398" s="1">
        <v>2.6779873E7</v>
      </c>
      <c r="M398" s="1" t="s">
        <v>50</v>
      </c>
      <c r="N398" s="1" t="s">
        <v>59</v>
      </c>
      <c r="O398" s="1" t="s">
        <v>1641</v>
      </c>
      <c r="Q398" s="1" t="b">
        <v>0</v>
      </c>
      <c r="R398" s="1">
        <v>0.163</v>
      </c>
      <c r="T398" s="1" t="b">
        <v>0</v>
      </c>
      <c r="U398" s="1">
        <v>0.318</v>
      </c>
      <c r="W398" s="1" t="b">
        <v>0</v>
      </c>
      <c r="X398" s="1">
        <v>0.139</v>
      </c>
      <c r="Y398" s="1" t="b">
        <v>1</v>
      </c>
      <c r="Z398" s="16"/>
      <c r="AA398" s="18" t="b">
        <f t="shared" si="1"/>
        <v>0</v>
      </c>
      <c r="AB398" s="18" t="b">
        <f t="shared" si="2"/>
        <v>0</v>
      </c>
      <c r="AC398" s="18" t="b">
        <f t="shared" si="3"/>
        <v>0</v>
      </c>
      <c r="AD398" s="18" t="str">
        <f t="shared" si="4"/>
        <v/>
      </c>
      <c r="AE398" s="18" t="str">
        <f t="shared" si="5"/>
        <v/>
      </c>
      <c r="AF398" s="18" t="str">
        <f t="shared" si="6"/>
        <v/>
      </c>
      <c r="AG398" s="18" t="str">
        <f t="shared" si="7"/>
        <v>Not complex</v>
      </c>
      <c r="AH398" s="16"/>
    </row>
    <row r="399">
      <c r="A399" s="1" t="s">
        <v>33</v>
      </c>
      <c r="B399" s="1" t="s">
        <v>204</v>
      </c>
      <c r="C399" s="1">
        <v>1.5942755E7</v>
      </c>
      <c r="D399" s="1" t="s">
        <v>35</v>
      </c>
      <c r="E399" s="1" t="s">
        <v>59</v>
      </c>
      <c r="F399" s="1" t="s">
        <v>1543</v>
      </c>
      <c r="G399" s="1" t="s">
        <v>1544</v>
      </c>
      <c r="H399" s="1" t="s">
        <v>1642</v>
      </c>
      <c r="I399" s="1" t="s">
        <v>1643</v>
      </c>
      <c r="J399" s="1" t="s">
        <v>40</v>
      </c>
      <c r="K399" s="1">
        <v>1.5942755E7</v>
      </c>
      <c r="L399" s="1">
        <v>1.5942755E7</v>
      </c>
      <c r="M399" s="1" t="s">
        <v>35</v>
      </c>
      <c r="N399" s="1" t="s">
        <v>59</v>
      </c>
      <c r="O399" s="1" t="s">
        <v>1644</v>
      </c>
      <c r="Q399" s="1" t="b">
        <v>0</v>
      </c>
      <c r="R399" s="1">
        <v>0.152</v>
      </c>
      <c r="T399" s="1" t="b">
        <v>0</v>
      </c>
      <c r="U399" s="1">
        <v>0.136</v>
      </c>
      <c r="W399" s="1" t="b">
        <v>0</v>
      </c>
      <c r="X399" s="1">
        <v>0.156</v>
      </c>
      <c r="Y399" s="1" t="b">
        <v>1</v>
      </c>
      <c r="Z399" s="16"/>
      <c r="AA399" s="18" t="b">
        <f t="shared" si="1"/>
        <v>0</v>
      </c>
      <c r="AB399" s="18" t="b">
        <f t="shared" si="2"/>
        <v>0</v>
      </c>
      <c r="AC399" s="18" t="b">
        <f t="shared" si="3"/>
        <v>0</v>
      </c>
      <c r="AD399" s="18" t="str">
        <f t="shared" si="4"/>
        <v/>
      </c>
      <c r="AE399" s="18" t="str">
        <f t="shared" si="5"/>
        <v/>
      </c>
      <c r="AF399" s="18" t="str">
        <f t="shared" si="6"/>
        <v/>
      </c>
      <c r="AG399" s="18" t="str">
        <f t="shared" si="7"/>
        <v>Not complex</v>
      </c>
      <c r="AH399" s="16"/>
    </row>
    <row r="400">
      <c r="A400" s="1" t="s">
        <v>33</v>
      </c>
      <c r="B400" s="1" t="s">
        <v>295</v>
      </c>
      <c r="C400" s="1">
        <v>4.1224622E7</v>
      </c>
      <c r="D400" s="1" t="s">
        <v>50</v>
      </c>
      <c r="E400" s="1" t="s">
        <v>35</v>
      </c>
      <c r="F400" s="1" t="s">
        <v>296</v>
      </c>
      <c r="G400" s="1" t="s">
        <v>297</v>
      </c>
      <c r="H400" s="1" t="s">
        <v>1645</v>
      </c>
      <c r="I400" s="1" t="s">
        <v>1646</v>
      </c>
      <c r="J400" s="1" t="s">
        <v>40</v>
      </c>
      <c r="K400" s="1">
        <v>4.1224622E7</v>
      </c>
      <c r="L400" s="1">
        <v>4.1224622E7</v>
      </c>
      <c r="M400" s="1" t="s">
        <v>50</v>
      </c>
      <c r="N400" s="1" t="s">
        <v>35</v>
      </c>
      <c r="O400" s="1" t="s">
        <v>1647</v>
      </c>
      <c r="P400" s="1" t="s">
        <v>1648</v>
      </c>
      <c r="Q400" s="1" t="b">
        <v>1</v>
      </c>
      <c r="R400" s="1">
        <v>0.176</v>
      </c>
      <c r="S400" s="1" t="s">
        <v>1648</v>
      </c>
      <c r="T400" s="1" t="b">
        <v>1</v>
      </c>
      <c r="U400" s="1">
        <v>0.144</v>
      </c>
      <c r="V400" s="1" t="s">
        <v>1648</v>
      </c>
      <c r="W400" s="1" t="b">
        <v>1</v>
      </c>
      <c r="X400" s="1">
        <v>0.155</v>
      </c>
      <c r="Y400" s="1" t="b">
        <v>1</v>
      </c>
      <c r="Z400" s="16"/>
      <c r="AA400" s="18" t="b">
        <f t="shared" si="1"/>
        <v>0</v>
      </c>
      <c r="AB400" s="18" t="b">
        <f t="shared" si="2"/>
        <v>0</v>
      </c>
      <c r="AC400" s="18" t="b">
        <f t="shared" si="3"/>
        <v>0</v>
      </c>
      <c r="AD400" s="18" t="str">
        <f t="shared" si="4"/>
        <v>PASS</v>
      </c>
      <c r="AE400" s="18" t="str">
        <f t="shared" si="5"/>
        <v>PASS</v>
      </c>
      <c r="AF400" s="18" t="str">
        <f t="shared" si="6"/>
        <v>PASS</v>
      </c>
      <c r="AG400" s="18" t="str">
        <f t="shared" si="7"/>
        <v>Not complex</v>
      </c>
      <c r="AH400" s="16"/>
    </row>
    <row r="401">
      <c r="A401" s="1" t="s">
        <v>33</v>
      </c>
      <c r="B401" s="1" t="s">
        <v>175</v>
      </c>
      <c r="C401" s="1">
        <v>1.37871442E8</v>
      </c>
      <c r="D401" s="1" t="s">
        <v>36</v>
      </c>
      <c r="E401" s="1" t="s">
        <v>35</v>
      </c>
      <c r="F401" s="1" t="s">
        <v>662</v>
      </c>
      <c r="G401" s="1" t="s">
        <v>663</v>
      </c>
      <c r="H401" s="1" t="s">
        <v>1649</v>
      </c>
      <c r="I401" s="1" t="s">
        <v>1650</v>
      </c>
      <c r="J401" s="1" t="s">
        <v>40</v>
      </c>
      <c r="K401" s="1">
        <v>1.37871442E8</v>
      </c>
      <c r="L401" s="1">
        <v>1.37871442E8</v>
      </c>
      <c r="M401" s="1" t="s">
        <v>36</v>
      </c>
      <c r="N401" s="1" t="s">
        <v>35</v>
      </c>
      <c r="O401" s="1" t="s">
        <v>1651</v>
      </c>
      <c r="Q401" s="1" t="b">
        <v>0</v>
      </c>
      <c r="R401" s="1">
        <v>0.166</v>
      </c>
      <c r="T401" s="1" t="b">
        <v>0</v>
      </c>
      <c r="U401" s="1">
        <v>0.138</v>
      </c>
      <c r="W401" s="1" t="b">
        <v>0</v>
      </c>
      <c r="X401" s="1">
        <v>0.154</v>
      </c>
      <c r="Y401" s="1" t="b">
        <v>0</v>
      </c>
      <c r="Z401" s="16"/>
      <c r="AA401" s="18" t="b">
        <f t="shared" si="1"/>
        <v>0</v>
      </c>
      <c r="AB401" s="18" t="b">
        <f t="shared" si="2"/>
        <v>0</v>
      </c>
      <c r="AC401" s="18" t="b">
        <f t="shared" si="3"/>
        <v>0</v>
      </c>
      <c r="AD401" s="18" t="str">
        <f t="shared" si="4"/>
        <v/>
      </c>
      <c r="AE401" s="18" t="str">
        <f t="shared" si="5"/>
        <v/>
      </c>
      <c r="AF401" s="18" t="str">
        <f t="shared" si="6"/>
        <v/>
      </c>
      <c r="AG401" s="18" t="str">
        <f t="shared" si="7"/>
        <v>Not complex</v>
      </c>
      <c r="AH401" s="16"/>
    </row>
    <row r="402">
      <c r="A402" s="1" t="s">
        <v>33</v>
      </c>
      <c r="B402" s="1" t="s">
        <v>175</v>
      </c>
      <c r="C402" s="1">
        <v>1.52098788E8</v>
      </c>
      <c r="D402" s="1" t="s">
        <v>36</v>
      </c>
      <c r="E402" s="1" t="s">
        <v>50</v>
      </c>
      <c r="F402" s="1" t="s">
        <v>1272</v>
      </c>
      <c r="G402" s="1" t="s">
        <v>1273</v>
      </c>
      <c r="H402" s="1" t="s">
        <v>1652</v>
      </c>
      <c r="I402" s="1" t="s">
        <v>1653</v>
      </c>
      <c r="J402" s="1" t="s">
        <v>40</v>
      </c>
      <c r="K402" s="1">
        <v>1.52098788E8</v>
      </c>
      <c r="L402" s="1">
        <v>1.52098788E8</v>
      </c>
      <c r="M402" s="1" t="s">
        <v>36</v>
      </c>
      <c r="N402" s="1" t="s">
        <v>50</v>
      </c>
      <c r="O402" s="1" t="s">
        <v>1654</v>
      </c>
      <c r="P402" s="1" t="s">
        <v>1655</v>
      </c>
      <c r="Q402" s="1" t="b">
        <v>1</v>
      </c>
      <c r="R402" s="1">
        <v>1.234</v>
      </c>
      <c r="S402" s="1" t="s">
        <v>1655</v>
      </c>
      <c r="T402" s="1" t="b">
        <v>1</v>
      </c>
      <c r="U402" s="1">
        <v>0.153</v>
      </c>
      <c r="V402" s="1" t="s">
        <v>1655</v>
      </c>
      <c r="W402" s="1" t="b">
        <v>1</v>
      </c>
      <c r="X402" s="1">
        <v>0.158</v>
      </c>
      <c r="Y402" s="1" t="b">
        <v>1</v>
      </c>
      <c r="Z402" s="16"/>
      <c r="AA402" s="18" t="b">
        <f t="shared" si="1"/>
        <v>0</v>
      </c>
      <c r="AB402" s="18" t="b">
        <f t="shared" si="2"/>
        <v>0</v>
      </c>
      <c r="AC402" s="18" t="b">
        <f t="shared" si="3"/>
        <v>0</v>
      </c>
      <c r="AD402" s="18" t="str">
        <f t="shared" si="4"/>
        <v>PASS</v>
      </c>
      <c r="AE402" s="18" t="str">
        <f t="shared" si="5"/>
        <v>PASS</v>
      </c>
      <c r="AF402" s="18" t="str">
        <f t="shared" si="6"/>
        <v>PASS</v>
      </c>
      <c r="AG402" s="18" t="str">
        <f t="shared" si="7"/>
        <v>Not complex</v>
      </c>
      <c r="AH402" s="16"/>
    </row>
    <row r="403">
      <c r="A403" s="1" t="s">
        <v>33</v>
      </c>
      <c r="B403" s="1" t="s">
        <v>77</v>
      </c>
      <c r="C403" s="1">
        <v>8.7952226E7</v>
      </c>
      <c r="D403" s="1" t="s">
        <v>35</v>
      </c>
      <c r="E403" s="1" t="s">
        <v>59</v>
      </c>
      <c r="F403" s="1" t="s">
        <v>224</v>
      </c>
      <c r="G403" s="1" t="s">
        <v>225</v>
      </c>
      <c r="H403" s="1" t="s">
        <v>1656</v>
      </c>
      <c r="I403" s="1" t="s">
        <v>1657</v>
      </c>
      <c r="J403" s="1" t="s">
        <v>40</v>
      </c>
      <c r="K403" s="1">
        <v>8.7952226E7</v>
      </c>
      <c r="L403" s="1">
        <v>8.7952226E7</v>
      </c>
      <c r="M403" s="1" t="s">
        <v>35</v>
      </c>
      <c r="N403" s="1" t="s">
        <v>59</v>
      </c>
      <c r="O403" s="1" t="s">
        <v>1658</v>
      </c>
      <c r="P403" s="1" t="s">
        <v>229</v>
      </c>
      <c r="Q403" s="1" t="b">
        <v>1</v>
      </c>
      <c r="R403" s="1">
        <v>0.171</v>
      </c>
      <c r="S403" s="1" t="s">
        <v>229</v>
      </c>
      <c r="T403" s="1" t="b">
        <v>1</v>
      </c>
      <c r="U403" s="1">
        <v>0.144</v>
      </c>
      <c r="V403" s="1" t="s">
        <v>229</v>
      </c>
      <c r="W403" s="1" t="b">
        <v>1</v>
      </c>
      <c r="X403" s="1">
        <v>0.15</v>
      </c>
      <c r="Y403" s="1" t="b">
        <v>1</v>
      </c>
      <c r="Z403" s="16"/>
      <c r="AA403" s="18" t="b">
        <f t="shared" si="1"/>
        <v>0</v>
      </c>
      <c r="AB403" s="18" t="b">
        <f t="shared" si="2"/>
        <v>0</v>
      </c>
      <c r="AC403" s="18" t="b">
        <f t="shared" si="3"/>
        <v>0</v>
      </c>
      <c r="AD403" s="18" t="str">
        <f t="shared" si="4"/>
        <v>PASS</v>
      </c>
      <c r="AE403" s="18" t="str">
        <f t="shared" si="5"/>
        <v>PASS</v>
      </c>
      <c r="AF403" s="18" t="str">
        <f t="shared" si="6"/>
        <v>PASS</v>
      </c>
      <c r="AG403" s="18" t="str">
        <f t="shared" si="7"/>
        <v>Not complex</v>
      </c>
      <c r="AH403" s="16"/>
    </row>
    <row r="404">
      <c r="A404" s="1" t="s">
        <v>33</v>
      </c>
      <c r="B404" s="1" t="s">
        <v>77</v>
      </c>
      <c r="C404" s="1">
        <v>8.7957973E7</v>
      </c>
      <c r="D404" s="1" t="s">
        <v>36</v>
      </c>
      <c r="E404" s="1" t="s">
        <v>35</v>
      </c>
      <c r="F404" s="1" t="s">
        <v>224</v>
      </c>
      <c r="G404" s="1" t="s">
        <v>225</v>
      </c>
      <c r="H404" s="1" t="s">
        <v>1659</v>
      </c>
      <c r="I404" s="1" t="s">
        <v>1660</v>
      </c>
      <c r="J404" s="1" t="s">
        <v>40</v>
      </c>
      <c r="K404" s="1">
        <v>8.7957973E7</v>
      </c>
      <c r="L404" s="1">
        <v>8.7957973E7</v>
      </c>
      <c r="M404" s="1" t="s">
        <v>36</v>
      </c>
      <c r="N404" s="1" t="s">
        <v>35</v>
      </c>
      <c r="O404" s="1" t="s">
        <v>1661</v>
      </c>
      <c r="P404" s="1" t="s">
        <v>1662</v>
      </c>
      <c r="Q404" s="1" t="b">
        <v>1</v>
      </c>
      <c r="R404" s="1">
        <v>0.164</v>
      </c>
      <c r="S404" s="1" t="s">
        <v>1662</v>
      </c>
      <c r="T404" s="1" t="b">
        <v>1</v>
      </c>
      <c r="U404" s="1">
        <v>0.155</v>
      </c>
      <c r="V404" s="1" t="s">
        <v>1662</v>
      </c>
      <c r="W404" s="1" t="b">
        <v>1</v>
      </c>
      <c r="X404" s="1">
        <v>0.147</v>
      </c>
      <c r="Y404" s="1" t="b">
        <v>1</v>
      </c>
      <c r="Z404" s="16"/>
      <c r="AA404" s="18" t="b">
        <f t="shared" si="1"/>
        <v>0</v>
      </c>
      <c r="AB404" s="18" t="b">
        <f t="shared" si="2"/>
        <v>0</v>
      </c>
      <c r="AC404" s="18" t="b">
        <f t="shared" si="3"/>
        <v>0</v>
      </c>
      <c r="AD404" s="18" t="str">
        <f t="shared" si="4"/>
        <v>PASS</v>
      </c>
      <c r="AE404" s="18" t="str">
        <f t="shared" si="5"/>
        <v>PASS</v>
      </c>
      <c r="AF404" s="18" t="str">
        <f t="shared" si="6"/>
        <v>PASS</v>
      </c>
      <c r="AG404" s="18" t="str">
        <f t="shared" si="7"/>
        <v>Not complex</v>
      </c>
      <c r="AH404" s="16"/>
    </row>
    <row r="405">
      <c r="A405" s="1" t="s">
        <v>33</v>
      </c>
      <c r="B405" s="1" t="s">
        <v>275</v>
      </c>
      <c r="C405" s="1">
        <v>1.08227781E8</v>
      </c>
      <c r="D405" s="1" t="s">
        <v>36</v>
      </c>
      <c r="E405" s="1" t="s">
        <v>59</v>
      </c>
      <c r="F405" s="1" t="s">
        <v>276</v>
      </c>
      <c r="G405" s="1" t="s">
        <v>277</v>
      </c>
      <c r="H405" s="1" t="s">
        <v>1663</v>
      </c>
      <c r="I405" s="1" t="s">
        <v>1664</v>
      </c>
      <c r="J405" s="1" t="s">
        <v>40</v>
      </c>
      <c r="K405" s="1">
        <v>1.08227781E8</v>
      </c>
      <c r="L405" s="1">
        <v>1.08227781E8</v>
      </c>
      <c r="M405" s="1" t="s">
        <v>36</v>
      </c>
      <c r="N405" s="1" t="s">
        <v>59</v>
      </c>
      <c r="O405" s="1" t="s">
        <v>1665</v>
      </c>
      <c r="Q405" s="1" t="b">
        <v>0</v>
      </c>
      <c r="R405" s="1">
        <v>0.168</v>
      </c>
      <c r="T405" s="1" t="b">
        <v>0</v>
      </c>
      <c r="U405" s="1">
        <v>0.123</v>
      </c>
      <c r="W405" s="1" t="b">
        <v>0</v>
      </c>
      <c r="X405" s="1">
        <v>0.147</v>
      </c>
      <c r="Y405" s="1" t="b">
        <v>0</v>
      </c>
      <c r="Z405" s="16"/>
      <c r="AA405" s="18" t="b">
        <f t="shared" si="1"/>
        <v>0</v>
      </c>
      <c r="AB405" s="18" t="b">
        <f t="shared" si="2"/>
        <v>0</v>
      </c>
      <c r="AC405" s="18" t="b">
        <f t="shared" si="3"/>
        <v>0</v>
      </c>
      <c r="AD405" s="18" t="str">
        <f t="shared" si="4"/>
        <v/>
      </c>
      <c r="AE405" s="18" t="str">
        <f t="shared" si="5"/>
        <v/>
      </c>
      <c r="AF405" s="18" t="str">
        <f t="shared" si="6"/>
        <v/>
      </c>
      <c r="AG405" s="18" t="str">
        <f t="shared" si="7"/>
        <v>Not complex</v>
      </c>
      <c r="AH405" s="16"/>
    </row>
    <row r="406">
      <c r="A406" s="1" t="s">
        <v>88</v>
      </c>
      <c r="B406" s="1" t="s">
        <v>119</v>
      </c>
      <c r="C406" s="1">
        <v>4.3124027E7</v>
      </c>
      <c r="D406" s="1" t="s">
        <v>231</v>
      </c>
      <c r="E406" s="1" t="s">
        <v>36</v>
      </c>
      <c r="F406" s="1" t="s">
        <v>868</v>
      </c>
      <c r="G406" s="1" t="s">
        <v>869</v>
      </c>
      <c r="H406" s="1" t="s">
        <v>1666</v>
      </c>
      <c r="I406" s="1" t="s">
        <v>1667</v>
      </c>
      <c r="J406" s="1" t="s">
        <v>40</v>
      </c>
      <c r="K406" s="1">
        <v>4.3124028E7</v>
      </c>
      <c r="L406" s="1">
        <v>4.3124029E7</v>
      </c>
      <c r="M406" s="1" t="s">
        <v>236</v>
      </c>
      <c r="N406" s="1" t="s">
        <v>94</v>
      </c>
      <c r="O406" s="1" t="s">
        <v>1668</v>
      </c>
      <c r="P406" s="1" t="s">
        <v>1156</v>
      </c>
      <c r="Q406" s="1" t="b">
        <v>1</v>
      </c>
      <c r="R406" s="1">
        <v>0.183</v>
      </c>
      <c r="S406" s="1" t="s">
        <v>1156</v>
      </c>
      <c r="T406" s="1" t="b">
        <v>1</v>
      </c>
      <c r="U406" s="1">
        <v>0.166</v>
      </c>
      <c r="V406" s="1" t="s">
        <v>1156</v>
      </c>
      <c r="W406" s="1" t="b">
        <v>1</v>
      </c>
      <c r="X406" s="1">
        <v>0.156</v>
      </c>
      <c r="Y406" s="1" t="b">
        <v>1</v>
      </c>
      <c r="Z406" s="16"/>
      <c r="AA406" s="18" t="b">
        <f t="shared" si="1"/>
        <v>0</v>
      </c>
      <c r="AB406" s="18" t="b">
        <f t="shared" si="2"/>
        <v>0</v>
      </c>
      <c r="AC406" s="18" t="b">
        <f t="shared" si="3"/>
        <v>0</v>
      </c>
      <c r="AD406" s="18" t="str">
        <f t="shared" si="4"/>
        <v>PASS</v>
      </c>
      <c r="AE406" s="18" t="str">
        <f t="shared" si="5"/>
        <v>PASS</v>
      </c>
      <c r="AF406" s="18" t="str">
        <f t="shared" si="6"/>
        <v>PASS</v>
      </c>
      <c r="AG406" s="18" t="b">
        <f t="shared" si="7"/>
        <v>1</v>
      </c>
      <c r="AH406" s="16"/>
    </row>
    <row r="407">
      <c r="A407" s="1" t="s">
        <v>33</v>
      </c>
      <c r="B407" s="1" t="s">
        <v>197</v>
      </c>
      <c r="C407" s="1">
        <v>2.6762218E7</v>
      </c>
      <c r="D407" s="1" t="s">
        <v>50</v>
      </c>
      <c r="E407" s="1" t="s">
        <v>59</v>
      </c>
      <c r="F407" s="1" t="s">
        <v>289</v>
      </c>
      <c r="G407" s="1" t="s">
        <v>290</v>
      </c>
      <c r="H407" s="1" t="s">
        <v>1669</v>
      </c>
      <c r="I407" s="1" t="s">
        <v>1670</v>
      </c>
      <c r="J407" s="1" t="s">
        <v>40</v>
      </c>
      <c r="K407" s="1">
        <v>2.6762218E7</v>
      </c>
      <c r="L407" s="1">
        <v>2.6762218E7</v>
      </c>
      <c r="M407" s="1" t="s">
        <v>50</v>
      </c>
      <c r="N407" s="1" t="s">
        <v>59</v>
      </c>
      <c r="O407" s="1" t="s">
        <v>1671</v>
      </c>
      <c r="Q407" s="1" t="b">
        <v>0</v>
      </c>
      <c r="R407" s="1">
        <v>0.16</v>
      </c>
      <c r="T407" s="1" t="b">
        <v>0</v>
      </c>
      <c r="U407" s="1">
        <v>0.152</v>
      </c>
      <c r="W407" s="1" t="b">
        <v>0</v>
      </c>
      <c r="X407" s="1">
        <v>0.134</v>
      </c>
      <c r="Y407" s="1" t="b">
        <v>1</v>
      </c>
      <c r="Z407" s="16"/>
      <c r="AA407" s="18" t="b">
        <f t="shared" si="1"/>
        <v>0</v>
      </c>
      <c r="AB407" s="18" t="b">
        <f t="shared" si="2"/>
        <v>0</v>
      </c>
      <c r="AC407" s="18" t="b">
        <f t="shared" si="3"/>
        <v>0</v>
      </c>
      <c r="AD407" s="18" t="str">
        <f t="shared" si="4"/>
        <v/>
      </c>
      <c r="AE407" s="18" t="str">
        <f t="shared" si="5"/>
        <v/>
      </c>
      <c r="AF407" s="18" t="str">
        <f t="shared" si="6"/>
        <v/>
      </c>
      <c r="AG407" s="18" t="str">
        <f t="shared" si="7"/>
        <v>Not complex</v>
      </c>
      <c r="AH407" s="16"/>
    </row>
    <row r="408">
      <c r="A408" s="1" t="s">
        <v>33</v>
      </c>
      <c r="B408" s="1" t="s">
        <v>197</v>
      </c>
      <c r="C408" s="1">
        <v>1.56864422E8</v>
      </c>
      <c r="D408" s="1" t="s">
        <v>35</v>
      </c>
      <c r="E408" s="1" t="s">
        <v>36</v>
      </c>
      <c r="F408" s="1" t="s">
        <v>534</v>
      </c>
      <c r="G408" s="1" t="s">
        <v>535</v>
      </c>
      <c r="H408" s="1" t="s">
        <v>1672</v>
      </c>
      <c r="I408" s="1" t="s">
        <v>1673</v>
      </c>
      <c r="J408" s="1" t="s">
        <v>40</v>
      </c>
      <c r="K408" s="1">
        <v>1.56864422E8</v>
      </c>
      <c r="L408" s="1">
        <v>1.56864422E8</v>
      </c>
      <c r="M408" s="1" t="s">
        <v>35</v>
      </c>
      <c r="N408" s="1" t="s">
        <v>36</v>
      </c>
      <c r="O408" s="1" t="s">
        <v>1674</v>
      </c>
      <c r="Q408" s="1" t="b">
        <v>0</v>
      </c>
      <c r="R408" s="1">
        <v>0.162</v>
      </c>
      <c r="T408" s="1" t="b">
        <v>0</v>
      </c>
      <c r="U408" s="1">
        <v>0.142</v>
      </c>
      <c r="W408" s="1" t="b">
        <v>0</v>
      </c>
      <c r="X408" s="1">
        <v>0.158</v>
      </c>
      <c r="Y408" s="1" t="b">
        <v>1</v>
      </c>
      <c r="Z408" s="16"/>
      <c r="AA408" s="18" t="b">
        <f t="shared" si="1"/>
        <v>0</v>
      </c>
      <c r="AB408" s="18" t="b">
        <f t="shared" si="2"/>
        <v>0</v>
      </c>
      <c r="AC408" s="18" t="b">
        <f t="shared" si="3"/>
        <v>0</v>
      </c>
      <c r="AD408" s="18" t="str">
        <f t="shared" si="4"/>
        <v/>
      </c>
      <c r="AE408" s="18" t="str">
        <f t="shared" si="5"/>
        <v/>
      </c>
      <c r="AF408" s="18" t="str">
        <f t="shared" si="6"/>
        <v/>
      </c>
      <c r="AG408" s="18" t="str">
        <f t="shared" si="7"/>
        <v>Not complex</v>
      </c>
      <c r="AH408" s="16"/>
    </row>
    <row r="409">
      <c r="A409" s="1" t="s">
        <v>33</v>
      </c>
      <c r="B409" s="1" t="s">
        <v>204</v>
      </c>
      <c r="C409" s="1">
        <v>1.97403716E8</v>
      </c>
      <c r="D409" s="1" t="s">
        <v>35</v>
      </c>
      <c r="E409" s="1" t="s">
        <v>36</v>
      </c>
      <c r="F409" s="1" t="s">
        <v>576</v>
      </c>
      <c r="G409" s="1" t="s">
        <v>577</v>
      </c>
      <c r="H409" s="1" t="s">
        <v>1675</v>
      </c>
      <c r="I409" s="1" t="s">
        <v>1676</v>
      </c>
      <c r="J409" s="1" t="s">
        <v>40</v>
      </c>
      <c r="K409" s="1">
        <v>1.97403716E8</v>
      </c>
      <c r="L409" s="1">
        <v>1.97403716E8</v>
      </c>
      <c r="M409" s="1" t="s">
        <v>35</v>
      </c>
      <c r="N409" s="1" t="s">
        <v>36</v>
      </c>
      <c r="O409" s="1" t="s">
        <v>1677</v>
      </c>
      <c r="Q409" s="1" t="b">
        <v>0</v>
      </c>
      <c r="R409" s="1">
        <v>0.182</v>
      </c>
      <c r="T409" s="1" t="b">
        <v>0</v>
      </c>
      <c r="U409" s="1">
        <v>0.137</v>
      </c>
      <c r="W409" s="1" t="b">
        <v>0</v>
      </c>
      <c r="X409" s="1">
        <v>0.143</v>
      </c>
      <c r="Y409" s="1" t="b">
        <v>1</v>
      </c>
      <c r="Z409" s="16"/>
      <c r="AA409" s="18" t="b">
        <f t="shared" si="1"/>
        <v>0</v>
      </c>
      <c r="AB409" s="18" t="b">
        <f t="shared" si="2"/>
        <v>0</v>
      </c>
      <c r="AC409" s="18" t="b">
        <f t="shared" si="3"/>
        <v>0</v>
      </c>
      <c r="AD409" s="18" t="str">
        <f t="shared" si="4"/>
        <v/>
      </c>
      <c r="AE409" s="18" t="str">
        <f t="shared" si="5"/>
        <v/>
      </c>
      <c r="AF409" s="18" t="str">
        <f t="shared" si="6"/>
        <v/>
      </c>
      <c r="AG409" s="18" t="str">
        <f t="shared" si="7"/>
        <v>Not complex</v>
      </c>
      <c r="AH409" s="16"/>
    </row>
    <row r="410">
      <c r="A410" s="1" t="s">
        <v>33</v>
      </c>
      <c r="B410" s="1" t="s">
        <v>204</v>
      </c>
      <c r="C410" s="1">
        <v>2.14781152E8</v>
      </c>
      <c r="D410" s="1" t="s">
        <v>35</v>
      </c>
      <c r="E410" s="1" t="s">
        <v>36</v>
      </c>
      <c r="F410" s="1" t="s">
        <v>584</v>
      </c>
      <c r="G410" s="1" t="s">
        <v>585</v>
      </c>
      <c r="H410" s="1" t="s">
        <v>1678</v>
      </c>
      <c r="I410" s="1" t="s">
        <v>1679</v>
      </c>
      <c r="J410" s="1" t="s">
        <v>40</v>
      </c>
      <c r="K410" s="1">
        <v>2.14781152E8</v>
      </c>
      <c r="L410" s="1">
        <v>2.14781152E8</v>
      </c>
      <c r="M410" s="1" t="s">
        <v>35</v>
      </c>
      <c r="N410" s="1" t="s">
        <v>36</v>
      </c>
      <c r="O410" s="1" t="s">
        <v>1680</v>
      </c>
      <c r="Q410" s="1" t="b">
        <v>0</v>
      </c>
      <c r="R410" s="1">
        <v>0.146</v>
      </c>
      <c r="T410" s="1" t="b">
        <v>0</v>
      </c>
      <c r="U410" s="1">
        <v>0.12</v>
      </c>
      <c r="W410" s="1" t="b">
        <v>0</v>
      </c>
      <c r="X410" s="1">
        <v>0.149</v>
      </c>
      <c r="Y410" s="1" t="b">
        <v>1</v>
      </c>
      <c r="Z410" s="16"/>
      <c r="AA410" s="18" t="b">
        <f t="shared" si="1"/>
        <v>0</v>
      </c>
      <c r="AB410" s="18" t="b">
        <f t="shared" si="2"/>
        <v>0</v>
      </c>
      <c r="AC410" s="18" t="b">
        <f t="shared" si="3"/>
        <v>0</v>
      </c>
      <c r="AD410" s="18" t="str">
        <f t="shared" si="4"/>
        <v/>
      </c>
      <c r="AE410" s="18" t="str">
        <f t="shared" si="5"/>
        <v/>
      </c>
      <c r="AF410" s="18" t="str">
        <f t="shared" si="6"/>
        <v/>
      </c>
      <c r="AG410" s="18" t="str">
        <f t="shared" si="7"/>
        <v>Not complex</v>
      </c>
      <c r="AH410" s="16"/>
    </row>
    <row r="411">
      <c r="A411" s="1" t="s">
        <v>33</v>
      </c>
      <c r="B411" s="1" t="s">
        <v>295</v>
      </c>
      <c r="C411" s="1">
        <v>1.26042E7</v>
      </c>
      <c r="D411" s="1" t="s">
        <v>35</v>
      </c>
      <c r="E411" s="1" t="s">
        <v>36</v>
      </c>
      <c r="F411" s="1" t="s">
        <v>427</v>
      </c>
      <c r="G411" s="1" t="s">
        <v>428</v>
      </c>
      <c r="H411" s="1" t="s">
        <v>1681</v>
      </c>
      <c r="I411" s="1" t="s">
        <v>1682</v>
      </c>
      <c r="J411" s="1" t="s">
        <v>40</v>
      </c>
      <c r="K411" s="1">
        <v>1.26042E7</v>
      </c>
      <c r="L411" s="1">
        <v>1.26042E7</v>
      </c>
      <c r="M411" s="1" t="s">
        <v>35</v>
      </c>
      <c r="N411" s="1" t="s">
        <v>36</v>
      </c>
      <c r="O411" s="1" t="s">
        <v>1683</v>
      </c>
      <c r="P411" s="1" t="s">
        <v>1684</v>
      </c>
      <c r="Q411" s="1" t="b">
        <v>1</v>
      </c>
      <c r="R411" s="1">
        <v>0.159</v>
      </c>
      <c r="S411" s="1" t="s">
        <v>1684</v>
      </c>
      <c r="T411" s="1" t="b">
        <v>1</v>
      </c>
      <c r="U411" s="1">
        <v>0.14</v>
      </c>
      <c r="V411" s="1" t="s">
        <v>1684</v>
      </c>
      <c r="W411" s="1" t="b">
        <v>1</v>
      </c>
      <c r="X411" s="1">
        <v>0.146</v>
      </c>
      <c r="Y411" s="1" t="b">
        <v>1</v>
      </c>
      <c r="Z411" s="16"/>
      <c r="AA411" s="18" t="b">
        <f t="shared" si="1"/>
        <v>0</v>
      </c>
      <c r="AB411" s="18" t="b">
        <f t="shared" si="2"/>
        <v>0</v>
      </c>
      <c r="AC411" s="18" t="b">
        <f t="shared" si="3"/>
        <v>0</v>
      </c>
      <c r="AD411" s="18" t="str">
        <f t="shared" si="4"/>
        <v>PASS</v>
      </c>
      <c r="AE411" s="18" t="str">
        <f t="shared" si="5"/>
        <v>PASS</v>
      </c>
      <c r="AF411" s="18" t="str">
        <f t="shared" si="6"/>
        <v>PASS</v>
      </c>
      <c r="AG411" s="18" t="str">
        <f t="shared" si="7"/>
        <v>Not complex</v>
      </c>
      <c r="AH411" s="16"/>
    </row>
    <row r="412">
      <c r="A412" s="1" t="s">
        <v>33</v>
      </c>
      <c r="B412" s="1" t="s">
        <v>34</v>
      </c>
      <c r="C412" s="1">
        <v>1295127.0</v>
      </c>
      <c r="D412" s="1" t="s">
        <v>1685</v>
      </c>
      <c r="E412" s="1" t="s">
        <v>983</v>
      </c>
      <c r="F412" s="1" t="s">
        <v>37</v>
      </c>
      <c r="G412" s="1" t="s">
        <v>38</v>
      </c>
      <c r="H412" s="1" t="s">
        <v>1686</v>
      </c>
      <c r="I412" s="1" t="s">
        <v>1686</v>
      </c>
      <c r="J412" s="1" t="s">
        <v>40</v>
      </c>
      <c r="K412" s="1">
        <v>1295127.0</v>
      </c>
      <c r="L412" s="1">
        <v>1295128.0</v>
      </c>
      <c r="M412" s="1" t="s">
        <v>1685</v>
      </c>
      <c r="N412" s="1" t="s">
        <v>983</v>
      </c>
      <c r="O412" s="1" t="s">
        <v>1687</v>
      </c>
      <c r="P412" s="1" t="s">
        <v>42</v>
      </c>
      <c r="Q412" s="1" t="b">
        <v>1</v>
      </c>
      <c r="R412" s="1">
        <v>0.159</v>
      </c>
      <c r="T412" s="1" t="b">
        <v>0</v>
      </c>
      <c r="U412" s="1">
        <v>0.144</v>
      </c>
      <c r="V412" s="1" t="s">
        <v>42</v>
      </c>
      <c r="W412" s="1" t="b">
        <v>1</v>
      </c>
      <c r="X412" s="1">
        <v>0.145</v>
      </c>
      <c r="Y412" s="1" t="b">
        <v>1</v>
      </c>
      <c r="Z412" s="16"/>
      <c r="AA412" s="18" t="b">
        <f t="shared" si="1"/>
        <v>1</v>
      </c>
      <c r="AB412" s="18" t="b">
        <f t="shared" si="2"/>
        <v>0</v>
      </c>
      <c r="AC412" s="18" t="b">
        <f t="shared" si="3"/>
        <v>1</v>
      </c>
      <c r="AD412" s="18" t="str">
        <f t="shared" si="4"/>
        <v>PASS</v>
      </c>
      <c r="AE412" s="18" t="str">
        <f t="shared" si="5"/>
        <v/>
      </c>
      <c r="AF412" s="18" t="str">
        <f t="shared" si="6"/>
        <v>PASS</v>
      </c>
      <c r="AG412" s="18" t="b">
        <f t="shared" si="7"/>
        <v>1</v>
      </c>
      <c r="AH412" s="16"/>
    </row>
    <row r="413">
      <c r="A413" s="1" t="s">
        <v>33</v>
      </c>
      <c r="B413" s="1" t="s">
        <v>175</v>
      </c>
      <c r="C413" s="1">
        <v>1.17310252E8</v>
      </c>
      <c r="D413" s="1" t="s">
        <v>35</v>
      </c>
      <c r="E413" s="1" t="s">
        <v>36</v>
      </c>
      <c r="F413" s="1" t="s">
        <v>325</v>
      </c>
      <c r="G413" s="1" t="s">
        <v>326</v>
      </c>
      <c r="H413" s="1" t="s">
        <v>1688</v>
      </c>
      <c r="I413" s="1" t="s">
        <v>1689</v>
      </c>
      <c r="J413" s="1" t="s">
        <v>40</v>
      </c>
      <c r="K413" s="1">
        <v>1.17310252E8</v>
      </c>
      <c r="L413" s="1">
        <v>1.17310252E8</v>
      </c>
      <c r="M413" s="1" t="s">
        <v>35</v>
      </c>
      <c r="N413" s="1" t="s">
        <v>36</v>
      </c>
      <c r="O413" s="1" t="s">
        <v>1690</v>
      </c>
      <c r="Q413" s="1" t="b">
        <v>0</v>
      </c>
      <c r="R413" s="1">
        <v>0.17</v>
      </c>
      <c r="T413" s="1" t="b">
        <v>0</v>
      </c>
      <c r="U413" s="1">
        <v>0.139</v>
      </c>
      <c r="W413" s="1" t="b">
        <v>0</v>
      </c>
      <c r="X413" s="1">
        <v>0.14</v>
      </c>
      <c r="Y413" s="1" t="b">
        <v>1</v>
      </c>
      <c r="Z413" s="16"/>
      <c r="AA413" s="18" t="b">
        <f t="shared" si="1"/>
        <v>0</v>
      </c>
      <c r="AB413" s="18" t="b">
        <f t="shared" si="2"/>
        <v>0</v>
      </c>
      <c r="AC413" s="18" t="b">
        <f t="shared" si="3"/>
        <v>0</v>
      </c>
      <c r="AD413" s="18" t="str">
        <f t="shared" si="4"/>
        <v/>
      </c>
      <c r="AE413" s="18" t="str">
        <f t="shared" si="5"/>
        <v/>
      </c>
      <c r="AF413" s="18" t="str">
        <f t="shared" si="6"/>
        <v/>
      </c>
      <c r="AG413" s="18" t="str">
        <f t="shared" si="7"/>
        <v>Not complex</v>
      </c>
      <c r="AH413" s="16"/>
    </row>
    <row r="414">
      <c r="A414" s="1" t="s">
        <v>33</v>
      </c>
      <c r="B414" s="1" t="s">
        <v>175</v>
      </c>
      <c r="C414" s="1">
        <v>1.27155292E8</v>
      </c>
      <c r="D414" s="1" t="s">
        <v>35</v>
      </c>
      <c r="E414" s="1" t="s">
        <v>36</v>
      </c>
      <c r="F414" s="1" t="s">
        <v>1241</v>
      </c>
      <c r="G414" s="1" t="s">
        <v>1242</v>
      </c>
      <c r="H414" s="1" t="s">
        <v>1691</v>
      </c>
      <c r="I414" s="1" t="s">
        <v>1692</v>
      </c>
      <c r="J414" s="1" t="s">
        <v>40</v>
      </c>
      <c r="K414" s="1">
        <v>1.27155292E8</v>
      </c>
      <c r="L414" s="1">
        <v>1.27155292E8</v>
      </c>
      <c r="M414" s="1" t="s">
        <v>35</v>
      </c>
      <c r="N414" s="1" t="s">
        <v>36</v>
      </c>
      <c r="O414" s="1" t="s">
        <v>1693</v>
      </c>
      <c r="Q414" s="1" t="b">
        <v>0</v>
      </c>
      <c r="R414" s="1">
        <v>0.152</v>
      </c>
      <c r="T414" s="1" t="b">
        <v>0</v>
      </c>
      <c r="U414" s="1">
        <v>0.145</v>
      </c>
      <c r="W414" s="1" t="b">
        <v>0</v>
      </c>
      <c r="X414" s="1">
        <v>0.127</v>
      </c>
      <c r="Y414" s="1" t="b">
        <v>0</v>
      </c>
      <c r="Z414" s="16"/>
      <c r="AA414" s="18" t="b">
        <f t="shared" si="1"/>
        <v>0</v>
      </c>
      <c r="AB414" s="18" t="b">
        <f t="shared" si="2"/>
        <v>0</v>
      </c>
      <c r="AC414" s="18" t="b">
        <f t="shared" si="3"/>
        <v>0</v>
      </c>
      <c r="AD414" s="18" t="str">
        <f t="shared" si="4"/>
        <v/>
      </c>
      <c r="AE414" s="18" t="str">
        <f t="shared" si="5"/>
        <v/>
      </c>
      <c r="AF414" s="18" t="str">
        <f t="shared" si="6"/>
        <v/>
      </c>
      <c r="AG414" s="18" t="str">
        <f t="shared" si="7"/>
        <v>Not complex</v>
      </c>
      <c r="AH414" s="16"/>
    </row>
    <row r="415">
      <c r="A415" s="1" t="s">
        <v>33</v>
      </c>
      <c r="B415" s="1" t="s">
        <v>97</v>
      </c>
      <c r="C415" s="1">
        <v>2924294.0</v>
      </c>
      <c r="D415" s="1" t="s">
        <v>50</v>
      </c>
      <c r="E415" s="1" t="s">
        <v>59</v>
      </c>
      <c r="F415" s="1" t="s">
        <v>98</v>
      </c>
      <c r="G415" s="1" t="s">
        <v>99</v>
      </c>
      <c r="H415" s="1" t="s">
        <v>1694</v>
      </c>
      <c r="I415" s="1" t="s">
        <v>1695</v>
      </c>
      <c r="J415" s="1" t="s">
        <v>40</v>
      </c>
      <c r="K415" s="1">
        <v>2924294.0</v>
      </c>
      <c r="L415" s="1">
        <v>2924294.0</v>
      </c>
      <c r="M415" s="1" t="s">
        <v>50</v>
      </c>
      <c r="N415" s="1" t="s">
        <v>59</v>
      </c>
      <c r="O415" s="1" t="s">
        <v>1696</v>
      </c>
      <c r="Q415" s="1" t="b">
        <v>0</v>
      </c>
      <c r="R415" s="1">
        <v>0.164</v>
      </c>
      <c r="T415" s="1" t="b">
        <v>0</v>
      </c>
      <c r="U415" s="1">
        <v>0.136</v>
      </c>
      <c r="W415" s="1" t="b">
        <v>0</v>
      </c>
      <c r="X415" s="1">
        <v>0.149</v>
      </c>
      <c r="Y415" s="1" t="b">
        <v>1</v>
      </c>
      <c r="Z415" s="16"/>
      <c r="AA415" s="18" t="b">
        <f t="shared" si="1"/>
        <v>0</v>
      </c>
      <c r="AB415" s="18" t="b">
        <f t="shared" si="2"/>
        <v>0</v>
      </c>
      <c r="AC415" s="18" t="b">
        <f t="shared" si="3"/>
        <v>0</v>
      </c>
      <c r="AD415" s="18" t="str">
        <f t="shared" si="4"/>
        <v/>
      </c>
      <c r="AE415" s="18" t="str">
        <f t="shared" si="5"/>
        <v/>
      </c>
      <c r="AF415" s="18" t="str">
        <f t="shared" si="6"/>
        <v/>
      </c>
      <c r="AG415" s="18" t="str">
        <f t="shared" si="7"/>
        <v>Not complex</v>
      </c>
      <c r="AH415" s="16"/>
    </row>
    <row r="416">
      <c r="A416" s="1" t="s">
        <v>33</v>
      </c>
      <c r="B416" s="1" t="s">
        <v>97</v>
      </c>
      <c r="C416" s="1">
        <v>2944415.0</v>
      </c>
      <c r="D416" s="1" t="s">
        <v>50</v>
      </c>
      <c r="E416" s="1" t="s">
        <v>59</v>
      </c>
      <c r="F416" s="1" t="s">
        <v>98</v>
      </c>
      <c r="G416" s="1" t="s">
        <v>99</v>
      </c>
      <c r="H416" s="1" t="s">
        <v>1697</v>
      </c>
      <c r="I416" s="1" t="s">
        <v>1698</v>
      </c>
      <c r="J416" s="1" t="s">
        <v>40</v>
      </c>
      <c r="K416" s="1">
        <v>2944415.0</v>
      </c>
      <c r="L416" s="1">
        <v>2944415.0</v>
      </c>
      <c r="M416" s="1" t="s">
        <v>50</v>
      </c>
      <c r="N416" s="1" t="s">
        <v>59</v>
      </c>
      <c r="O416" s="1" t="s">
        <v>1699</v>
      </c>
      <c r="Q416" s="1" t="b">
        <v>0</v>
      </c>
      <c r="R416" s="1">
        <v>0.159</v>
      </c>
      <c r="T416" s="1" t="b">
        <v>0</v>
      </c>
      <c r="U416" s="1">
        <v>0.126</v>
      </c>
      <c r="W416" s="1" t="b">
        <v>0</v>
      </c>
      <c r="X416" s="1">
        <v>0.141</v>
      </c>
      <c r="Y416" s="1" t="b">
        <v>1</v>
      </c>
      <c r="Z416" s="16"/>
      <c r="AA416" s="18" t="b">
        <f t="shared" si="1"/>
        <v>0</v>
      </c>
      <c r="AB416" s="18" t="b">
        <f t="shared" si="2"/>
        <v>0</v>
      </c>
      <c r="AC416" s="18" t="b">
        <f t="shared" si="3"/>
        <v>0</v>
      </c>
      <c r="AD416" s="18" t="str">
        <f t="shared" si="4"/>
        <v/>
      </c>
      <c r="AE416" s="18" t="str">
        <f t="shared" si="5"/>
        <v/>
      </c>
      <c r="AF416" s="18" t="str">
        <f t="shared" si="6"/>
        <v/>
      </c>
      <c r="AG416" s="18" t="str">
        <f t="shared" si="7"/>
        <v>Not complex</v>
      </c>
      <c r="AH416" s="16"/>
    </row>
    <row r="417">
      <c r="A417" s="1" t="s">
        <v>33</v>
      </c>
      <c r="B417" s="1" t="s">
        <v>97</v>
      </c>
      <c r="C417" s="1">
        <v>5977727.0</v>
      </c>
      <c r="D417" s="1" t="s">
        <v>35</v>
      </c>
      <c r="E417" s="1" t="s">
        <v>36</v>
      </c>
      <c r="F417" s="1" t="s">
        <v>1316</v>
      </c>
      <c r="G417" s="1" t="s">
        <v>1317</v>
      </c>
      <c r="H417" s="1" t="s">
        <v>1700</v>
      </c>
      <c r="I417" s="1" t="s">
        <v>1701</v>
      </c>
      <c r="J417" s="1" t="s">
        <v>40</v>
      </c>
      <c r="K417" s="1">
        <v>5977727.0</v>
      </c>
      <c r="L417" s="1">
        <v>5977727.0</v>
      </c>
      <c r="M417" s="1" t="s">
        <v>35</v>
      </c>
      <c r="N417" s="1" t="s">
        <v>36</v>
      </c>
      <c r="O417" s="1" t="s">
        <v>1702</v>
      </c>
      <c r="Q417" s="1" t="b">
        <v>0</v>
      </c>
      <c r="R417" s="1">
        <v>0.139</v>
      </c>
      <c r="T417" s="1" t="b">
        <v>0</v>
      </c>
      <c r="U417" s="1">
        <v>0.139</v>
      </c>
      <c r="W417" s="1" t="b">
        <v>0</v>
      </c>
      <c r="X417" s="1">
        <v>0.15</v>
      </c>
      <c r="Y417" s="1" t="b">
        <v>1</v>
      </c>
      <c r="Z417" s="16"/>
      <c r="AA417" s="18" t="b">
        <f t="shared" si="1"/>
        <v>0</v>
      </c>
      <c r="AB417" s="18" t="b">
        <f t="shared" si="2"/>
        <v>0</v>
      </c>
      <c r="AC417" s="18" t="b">
        <f t="shared" si="3"/>
        <v>0</v>
      </c>
      <c r="AD417" s="18" t="str">
        <f t="shared" si="4"/>
        <v/>
      </c>
      <c r="AE417" s="18" t="str">
        <f t="shared" si="5"/>
        <v/>
      </c>
      <c r="AF417" s="18" t="str">
        <f t="shared" si="6"/>
        <v/>
      </c>
      <c r="AG417" s="18" t="str">
        <f t="shared" si="7"/>
        <v>Not complex</v>
      </c>
      <c r="AH417" s="16"/>
    </row>
    <row r="418">
      <c r="A418" s="1" t="s">
        <v>33</v>
      </c>
      <c r="B418" s="1" t="s">
        <v>97</v>
      </c>
      <c r="C418" s="1">
        <v>1.16699526E8</v>
      </c>
      <c r="D418" s="1" t="s">
        <v>50</v>
      </c>
      <c r="E418" s="1" t="s">
        <v>59</v>
      </c>
      <c r="F418" s="1" t="s">
        <v>330</v>
      </c>
      <c r="G418" s="1" t="s">
        <v>331</v>
      </c>
      <c r="H418" s="1" t="s">
        <v>1703</v>
      </c>
      <c r="I418" s="1" t="s">
        <v>1704</v>
      </c>
      <c r="J418" s="1" t="s">
        <v>40</v>
      </c>
      <c r="K418" s="1">
        <v>1.16699526E8</v>
      </c>
      <c r="L418" s="1">
        <v>1.16699526E8</v>
      </c>
      <c r="M418" s="1" t="s">
        <v>50</v>
      </c>
      <c r="N418" s="1" t="s">
        <v>59</v>
      </c>
      <c r="O418" s="1" t="s">
        <v>1705</v>
      </c>
      <c r="Q418" s="1" t="b">
        <v>0</v>
      </c>
      <c r="R418" s="1">
        <v>0.154</v>
      </c>
      <c r="T418" s="1" t="b">
        <v>0</v>
      </c>
      <c r="U418" s="1">
        <v>0.141</v>
      </c>
      <c r="W418" s="1" t="b">
        <v>0</v>
      </c>
      <c r="X418" s="1">
        <v>0.225</v>
      </c>
      <c r="Y418" s="1" t="b">
        <v>1</v>
      </c>
      <c r="Z418" s="16"/>
      <c r="AA418" s="18" t="b">
        <f t="shared" si="1"/>
        <v>0</v>
      </c>
      <c r="AB418" s="18" t="b">
        <f t="shared" si="2"/>
        <v>0</v>
      </c>
      <c r="AC418" s="18" t="b">
        <f t="shared" si="3"/>
        <v>0</v>
      </c>
      <c r="AD418" s="18" t="str">
        <f t="shared" si="4"/>
        <v/>
      </c>
      <c r="AE418" s="18" t="str">
        <f t="shared" si="5"/>
        <v/>
      </c>
      <c r="AF418" s="18" t="str">
        <f t="shared" si="6"/>
        <v/>
      </c>
      <c r="AG418" s="18" t="str">
        <f t="shared" si="7"/>
        <v>Not complex</v>
      </c>
      <c r="AH418" s="16"/>
    </row>
    <row r="419">
      <c r="A419" s="1" t="s">
        <v>33</v>
      </c>
      <c r="B419" s="1" t="s">
        <v>97</v>
      </c>
      <c r="C419" s="1">
        <v>1.48827237E8</v>
      </c>
      <c r="D419" s="1" t="s">
        <v>35</v>
      </c>
      <c r="E419" s="1" t="s">
        <v>36</v>
      </c>
      <c r="F419" s="1" t="s">
        <v>1425</v>
      </c>
      <c r="G419" s="1" t="s">
        <v>1426</v>
      </c>
      <c r="H419" s="1" t="s">
        <v>1706</v>
      </c>
      <c r="I419" s="1" t="s">
        <v>1707</v>
      </c>
      <c r="J419" s="1" t="s">
        <v>40</v>
      </c>
      <c r="K419" s="1">
        <v>1.48827237E8</v>
      </c>
      <c r="L419" s="1">
        <v>1.48827237E8</v>
      </c>
      <c r="M419" s="1" t="s">
        <v>35</v>
      </c>
      <c r="N419" s="1" t="s">
        <v>36</v>
      </c>
      <c r="O419" s="1" t="s">
        <v>1708</v>
      </c>
      <c r="Q419" s="1" t="b">
        <v>0</v>
      </c>
      <c r="R419" s="1">
        <v>0.164</v>
      </c>
      <c r="T419" s="1" t="b">
        <v>0</v>
      </c>
      <c r="U419" s="1">
        <v>0.134</v>
      </c>
      <c r="W419" s="1" t="b">
        <v>0</v>
      </c>
      <c r="X419" s="1">
        <v>0.437</v>
      </c>
      <c r="Y419" s="1" t="b">
        <v>1</v>
      </c>
      <c r="Z419" s="16"/>
      <c r="AA419" s="18" t="b">
        <f t="shared" si="1"/>
        <v>0</v>
      </c>
      <c r="AB419" s="18" t="b">
        <f t="shared" si="2"/>
        <v>0</v>
      </c>
      <c r="AC419" s="18" t="b">
        <f t="shared" si="3"/>
        <v>0</v>
      </c>
      <c r="AD419" s="18" t="str">
        <f t="shared" si="4"/>
        <v/>
      </c>
      <c r="AE419" s="18" t="str">
        <f t="shared" si="5"/>
        <v/>
      </c>
      <c r="AF419" s="18" t="str">
        <f t="shared" si="6"/>
        <v/>
      </c>
      <c r="AG419" s="18" t="str">
        <f t="shared" si="7"/>
        <v>Not complex</v>
      </c>
      <c r="AH419" s="16"/>
    </row>
    <row r="420">
      <c r="A420" s="1" t="s">
        <v>33</v>
      </c>
      <c r="B420" s="1" t="s">
        <v>68</v>
      </c>
      <c r="C420" s="1">
        <v>9.5468952E7</v>
      </c>
      <c r="D420" s="1" t="s">
        <v>1685</v>
      </c>
      <c r="E420" s="1" t="s">
        <v>983</v>
      </c>
      <c r="F420" s="1" t="s">
        <v>1400</v>
      </c>
      <c r="G420" s="1" t="s">
        <v>1401</v>
      </c>
      <c r="H420" s="1" t="s">
        <v>1709</v>
      </c>
      <c r="I420" s="1" t="s">
        <v>1710</v>
      </c>
      <c r="J420" s="1" t="s">
        <v>40</v>
      </c>
      <c r="K420" s="1">
        <v>9.5468952E7</v>
      </c>
      <c r="L420" s="1">
        <v>9.5468953E7</v>
      </c>
      <c r="M420" s="1" t="s">
        <v>1685</v>
      </c>
      <c r="N420" s="1" t="s">
        <v>983</v>
      </c>
      <c r="O420" s="1" t="s">
        <v>1711</v>
      </c>
      <c r="Q420" s="1" t="b">
        <v>0</v>
      </c>
      <c r="R420" s="1">
        <v>0.174</v>
      </c>
      <c r="T420" s="1" t="b">
        <v>0</v>
      </c>
      <c r="U420" s="1">
        <v>0.134</v>
      </c>
      <c r="W420" s="1" t="b">
        <v>0</v>
      </c>
      <c r="X420" s="1">
        <v>0.864</v>
      </c>
      <c r="Y420" s="1" t="b">
        <v>1</v>
      </c>
      <c r="Z420" s="16"/>
      <c r="AA420" s="18" t="b">
        <f t="shared" si="1"/>
        <v>0</v>
      </c>
      <c r="AB420" s="18" t="b">
        <f t="shared" si="2"/>
        <v>0</v>
      </c>
      <c r="AC420" s="18" t="b">
        <f t="shared" si="3"/>
        <v>0</v>
      </c>
      <c r="AD420" s="18" t="str">
        <f t="shared" si="4"/>
        <v/>
      </c>
      <c r="AE420" s="18" t="str">
        <f t="shared" si="5"/>
        <v/>
      </c>
      <c r="AF420" s="18" t="str">
        <f t="shared" si="6"/>
        <v/>
      </c>
      <c r="AG420" s="18" t="b">
        <f t="shared" si="7"/>
        <v>0</v>
      </c>
      <c r="AH420" s="16"/>
    </row>
    <row r="421">
      <c r="A421" s="1" t="s">
        <v>88</v>
      </c>
      <c r="B421" s="1" t="s">
        <v>68</v>
      </c>
      <c r="C421" s="1">
        <v>9.5506498E7</v>
      </c>
      <c r="D421" s="1" t="s">
        <v>1712</v>
      </c>
      <c r="E421" s="1" t="s">
        <v>35</v>
      </c>
      <c r="F421" s="1" t="s">
        <v>1400</v>
      </c>
      <c r="G421" s="1" t="s">
        <v>1401</v>
      </c>
      <c r="H421" s="1" t="s">
        <v>1713</v>
      </c>
      <c r="I421" s="1" t="s">
        <v>1714</v>
      </c>
      <c r="J421" s="1" t="s">
        <v>40</v>
      </c>
      <c r="K421" s="1">
        <v>9.5506499E7</v>
      </c>
      <c r="L421" s="1">
        <v>9.55065E7</v>
      </c>
      <c r="M421" s="1" t="s">
        <v>983</v>
      </c>
      <c r="N421" s="1" t="s">
        <v>94</v>
      </c>
      <c r="O421" s="1" t="s">
        <v>1715</v>
      </c>
      <c r="P421" s="1" t="s">
        <v>1515</v>
      </c>
      <c r="Q421" s="1" t="b">
        <v>1</v>
      </c>
      <c r="R421" s="1">
        <v>0.162</v>
      </c>
      <c r="S421" s="1" t="s">
        <v>1515</v>
      </c>
      <c r="T421" s="1" t="b">
        <v>1</v>
      </c>
      <c r="U421" s="1">
        <v>0.127</v>
      </c>
      <c r="V421" s="1" t="s">
        <v>1515</v>
      </c>
      <c r="W421" s="1" t="b">
        <v>1</v>
      </c>
      <c r="X421" s="1">
        <v>0.688</v>
      </c>
      <c r="Y421" s="1" t="b">
        <v>1</v>
      </c>
      <c r="Z421" s="16"/>
      <c r="AA421" s="18" t="b">
        <f t="shared" si="1"/>
        <v>0</v>
      </c>
      <c r="AB421" s="18" t="b">
        <f t="shared" si="2"/>
        <v>0</v>
      </c>
      <c r="AC421" s="18" t="b">
        <f t="shared" si="3"/>
        <v>0</v>
      </c>
      <c r="AD421" s="18" t="str">
        <f t="shared" si="4"/>
        <v>PASS</v>
      </c>
      <c r="AE421" s="18" t="str">
        <f t="shared" si="5"/>
        <v>PASS</v>
      </c>
      <c r="AF421" s="18" t="str">
        <f t="shared" si="6"/>
        <v>PASS</v>
      </c>
      <c r="AG421" s="18" t="b">
        <f t="shared" si="7"/>
        <v>1</v>
      </c>
      <c r="AH421" s="16"/>
    </row>
    <row r="422">
      <c r="A422" s="1" t="s">
        <v>33</v>
      </c>
      <c r="B422" s="1" t="s">
        <v>112</v>
      </c>
      <c r="C422" s="1">
        <v>3.2339459E7</v>
      </c>
      <c r="D422" s="1" t="s">
        <v>1396</v>
      </c>
      <c r="E422" s="1" t="s">
        <v>1716</v>
      </c>
      <c r="F422" s="1" t="s">
        <v>113</v>
      </c>
      <c r="G422" s="1" t="s">
        <v>114</v>
      </c>
      <c r="H422" s="1" t="s">
        <v>1717</v>
      </c>
      <c r="I422" s="1" t="s">
        <v>1718</v>
      </c>
      <c r="J422" s="1" t="s">
        <v>40</v>
      </c>
      <c r="K422" s="1">
        <v>3.2339459E7</v>
      </c>
      <c r="L422" s="1">
        <v>3.233946E7</v>
      </c>
      <c r="M422" s="1" t="s">
        <v>1396</v>
      </c>
      <c r="N422" s="1" t="s">
        <v>1716</v>
      </c>
      <c r="O422" s="1" t="s">
        <v>1719</v>
      </c>
      <c r="Q422" s="1" t="b">
        <v>0</v>
      </c>
      <c r="R422" s="1">
        <v>0.195</v>
      </c>
      <c r="T422" s="1" t="b">
        <v>0</v>
      </c>
      <c r="U422" s="1">
        <v>0.129</v>
      </c>
      <c r="W422" s="1" t="b">
        <v>0</v>
      </c>
      <c r="X422" s="1">
        <v>0.78</v>
      </c>
      <c r="Y422" s="1" t="b">
        <v>1</v>
      </c>
      <c r="Z422" s="16"/>
      <c r="AA422" s="18" t="b">
        <f t="shared" si="1"/>
        <v>0</v>
      </c>
      <c r="AB422" s="18" t="b">
        <f t="shared" si="2"/>
        <v>0</v>
      </c>
      <c r="AC422" s="18" t="b">
        <f t="shared" si="3"/>
        <v>0</v>
      </c>
      <c r="AD422" s="18" t="str">
        <f t="shared" si="4"/>
        <v/>
      </c>
      <c r="AE422" s="18" t="str">
        <f t="shared" si="5"/>
        <v/>
      </c>
      <c r="AF422" s="18" t="str">
        <f t="shared" si="6"/>
        <v/>
      </c>
      <c r="AG422" s="18" t="b">
        <f t="shared" si="7"/>
        <v>0</v>
      </c>
      <c r="AH422" s="16"/>
    </row>
    <row r="423">
      <c r="A423" s="1" t="s">
        <v>33</v>
      </c>
      <c r="B423" s="1" t="s">
        <v>112</v>
      </c>
      <c r="C423" s="1">
        <v>4.8381258E7</v>
      </c>
      <c r="D423" s="1" t="s">
        <v>50</v>
      </c>
      <c r="E423" s="1" t="s">
        <v>59</v>
      </c>
      <c r="F423" s="1" t="s">
        <v>776</v>
      </c>
      <c r="G423" s="1" t="s">
        <v>777</v>
      </c>
      <c r="H423" s="1" t="s">
        <v>1720</v>
      </c>
      <c r="I423" s="1" t="s">
        <v>1721</v>
      </c>
      <c r="J423" s="1" t="s">
        <v>40</v>
      </c>
      <c r="K423" s="1">
        <v>4.8381258E7</v>
      </c>
      <c r="L423" s="1">
        <v>4.8381258E7</v>
      </c>
      <c r="M423" s="1" t="s">
        <v>50</v>
      </c>
      <c r="N423" s="1" t="s">
        <v>59</v>
      </c>
      <c r="O423" s="1" t="s">
        <v>1722</v>
      </c>
      <c r="P423" s="1" t="s">
        <v>781</v>
      </c>
      <c r="Q423" s="1" t="b">
        <v>1</v>
      </c>
      <c r="R423" s="1">
        <v>0.15</v>
      </c>
      <c r="S423" s="1" t="s">
        <v>781</v>
      </c>
      <c r="T423" s="1" t="b">
        <v>1</v>
      </c>
      <c r="U423" s="1">
        <v>0.132</v>
      </c>
      <c r="V423" s="1" t="s">
        <v>781</v>
      </c>
      <c r="W423" s="1" t="b">
        <v>1</v>
      </c>
      <c r="X423" s="1">
        <v>1.036</v>
      </c>
      <c r="Y423" s="1" t="b">
        <v>1</v>
      </c>
      <c r="Z423" s="16"/>
      <c r="AA423" s="18" t="b">
        <f t="shared" si="1"/>
        <v>0</v>
      </c>
      <c r="AB423" s="18" t="b">
        <f t="shared" si="2"/>
        <v>0</v>
      </c>
      <c r="AC423" s="18" t="b">
        <f t="shared" si="3"/>
        <v>0</v>
      </c>
      <c r="AD423" s="18" t="str">
        <f t="shared" si="4"/>
        <v>PASS</v>
      </c>
      <c r="AE423" s="18" t="str">
        <f t="shared" si="5"/>
        <v>PASS</v>
      </c>
      <c r="AF423" s="18" t="str">
        <f t="shared" si="6"/>
        <v>PASS</v>
      </c>
      <c r="AG423" s="18" t="str">
        <f t="shared" si="7"/>
        <v>Not complex</v>
      </c>
      <c r="AH423" s="16"/>
    </row>
    <row r="424">
      <c r="A424" s="1" t="s">
        <v>33</v>
      </c>
      <c r="B424" s="1" t="s">
        <v>112</v>
      </c>
      <c r="C424" s="1">
        <v>4.8453086E7</v>
      </c>
      <c r="D424" s="1" t="s">
        <v>50</v>
      </c>
      <c r="E424" s="1" t="s">
        <v>59</v>
      </c>
      <c r="F424" s="1" t="s">
        <v>776</v>
      </c>
      <c r="G424" s="1" t="s">
        <v>777</v>
      </c>
      <c r="H424" s="1" t="s">
        <v>1723</v>
      </c>
      <c r="I424" s="1" t="s">
        <v>1724</v>
      </c>
      <c r="J424" s="1" t="s">
        <v>40</v>
      </c>
      <c r="K424" s="1">
        <v>4.8453086E7</v>
      </c>
      <c r="L424" s="1">
        <v>4.8453086E7</v>
      </c>
      <c r="M424" s="1" t="s">
        <v>50</v>
      </c>
      <c r="N424" s="1" t="s">
        <v>59</v>
      </c>
      <c r="O424" s="1" t="s">
        <v>1725</v>
      </c>
      <c r="P424" s="1" t="s">
        <v>781</v>
      </c>
      <c r="Q424" s="1" t="b">
        <v>1</v>
      </c>
      <c r="R424" s="1">
        <v>0.154</v>
      </c>
      <c r="S424" s="1" t="s">
        <v>781</v>
      </c>
      <c r="T424" s="1" t="b">
        <v>1</v>
      </c>
      <c r="U424" s="1">
        <v>0.137</v>
      </c>
      <c r="V424" s="1" t="s">
        <v>781</v>
      </c>
      <c r="W424" s="1" t="b">
        <v>1</v>
      </c>
      <c r="X424" s="1">
        <v>0.255</v>
      </c>
      <c r="Y424" s="1" t="b">
        <v>1</v>
      </c>
      <c r="Z424" s="16"/>
      <c r="AA424" s="18" t="b">
        <f t="shared" si="1"/>
        <v>0</v>
      </c>
      <c r="AB424" s="18" t="b">
        <f t="shared" si="2"/>
        <v>0</v>
      </c>
      <c r="AC424" s="18" t="b">
        <f t="shared" si="3"/>
        <v>0</v>
      </c>
      <c r="AD424" s="18" t="str">
        <f t="shared" si="4"/>
        <v>PASS</v>
      </c>
      <c r="AE424" s="18" t="str">
        <f t="shared" si="5"/>
        <v>PASS</v>
      </c>
      <c r="AF424" s="18" t="str">
        <f t="shared" si="6"/>
        <v>PASS</v>
      </c>
      <c r="AG424" s="18" t="str">
        <f t="shared" si="7"/>
        <v>Not complex</v>
      </c>
      <c r="AH424" s="16"/>
    </row>
    <row r="425">
      <c r="A425" s="1" t="s">
        <v>33</v>
      </c>
      <c r="B425" s="1" t="s">
        <v>89</v>
      </c>
      <c r="C425" s="1">
        <v>3728994.0</v>
      </c>
      <c r="D425" s="1" t="s">
        <v>35</v>
      </c>
      <c r="E425" s="1" t="s">
        <v>36</v>
      </c>
      <c r="F425" s="1" t="s">
        <v>192</v>
      </c>
      <c r="G425" s="1" t="s">
        <v>193</v>
      </c>
      <c r="H425" s="1" t="s">
        <v>1726</v>
      </c>
      <c r="I425" s="1" t="s">
        <v>1727</v>
      </c>
      <c r="J425" s="1" t="s">
        <v>40</v>
      </c>
      <c r="K425" s="1">
        <v>3728994.0</v>
      </c>
      <c r="L425" s="1">
        <v>3728994.0</v>
      </c>
      <c r="M425" s="1" t="s">
        <v>35</v>
      </c>
      <c r="N425" s="1" t="s">
        <v>36</v>
      </c>
      <c r="O425" s="1" t="s">
        <v>1728</v>
      </c>
      <c r="Q425" s="1" t="b">
        <v>0</v>
      </c>
      <c r="R425" s="1">
        <v>0.155</v>
      </c>
      <c r="T425" s="1" t="b">
        <v>0</v>
      </c>
      <c r="U425" s="1">
        <v>0.133</v>
      </c>
      <c r="W425" s="1" t="b">
        <v>0</v>
      </c>
      <c r="X425" s="1">
        <v>0.147</v>
      </c>
      <c r="Y425" s="1" t="b">
        <v>1</v>
      </c>
      <c r="Z425" s="16"/>
      <c r="AA425" s="18" t="b">
        <f t="shared" si="1"/>
        <v>0</v>
      </c>
      <c r="AB425" s="18" t="b">
        <f t="shared" si="2"/>
        <v>0</v>
      </c>
      <c r="AC425" s="18" t="b">
        <f t="shared" si="3"/>
        <v>0</v>
      </c>
      <c r="AD425" s="18" t="str">
        <f t="shared" si="4"/>
        <v/>
      </c>
      <c r="AE425" s="18" t="str">
        <f t="shared" si="5"/>
        <v/>
      </c>
      <c r="AF425" s="18" t="str">
        <f t="shared" si="6"/>
        <v/>
      </c>
      <c r="AG425" s="18" t="str">
        <f t="shared" si="7"/>
        <v>Not complex</v>
      </c>
      <c r="AH425" s="16"/>
    </row>
    <row r="426">
      <c r="A426" s="1" t="s">
        <v>33</v>
      </c>
      <c r="B426" s="1" t="s">
        <v>89</v>
      </c>
      <c r="C426" s="1">
        <v>3736151.0</v>
      </c>
      <c r="D426" s="1" t="s">
        <v>35</v>
      </c>
      <c r="E426" s="1" t="s">
        <v>36</v>
      </c>
      <c r="F426" s="1" t="s">
        <v>192</v>
      </c>
      <c r="G426" s="1" t="s">
        <v>193</v>
      </c>
      <c r="H426" s="1" t="s">
        <v>1729</v>
      </c>
      <c r="I426" s="1" t="s">
        <v>1730</v>
      </c>
      <c r="J426" s="1" t="s">
        <v>40</v>
      </c>
      <c r="K426" s="1">
        <v>3736151.0</v>
      </c>
      <c r="L426" s="1">
        <v>3736151.0</v>
      </c>
      <c r="M426" s="1" t="s">
        <v>35</v>
      </c>
      <c r="N426" s="1" t="s">
        <v>36</v>
      </c>
      <c r="O426" s="1" t="s">
        <v>1731</v>
      </c>
      <c r="Q426" s="1" t="b">
        <v>0</v>
      </c>
      <c r="R426" s="1">
        <v>0.157</v>
      </c>
      <c r="T426" s="1" t="b">
        <v>0</v>
      </c>
      <c r="U426" s="1">
        <v>0.154</v>
      </c>
      <c r="W426" s="1" t="b">
        <v>0</v>
      </c>
      <c r="X426" s="1">
        <v>0.158</v>
      </c>
      <c r="Y426" s="1" t="b">
        <v>1</v>
      </c>
      <c r="Z426" s="16"/>
      <c r="AA426" s="18" t="b">
        <f t="shared" si="1"/>
        <v>0</v>
      </c>
      <c r="AB426" s="18" t="b">
        <f t="shared" si="2"/>
        <v>0</v>
      </c>
      <c r="AC426" s="18" t="b">
        <f t="shared" si="3"/>
        <v>0</v>
      </c>
      <c r="AD426" s="18" t="str">
        <f t="shared" si="4"/>
        <v/>
      </c>
      <c r="AE426" s="18" t="str">
        <f t="shared" si="5"/>
        <v/>
      </c>
      <c r="AF426" s="18" t="str">
        <f t="shared" si="6"/>
        <v/>
      </c>
      <c r="AG426" s="18" t="str">
        <f t="shared" si="7"/>
        <v>Not complex</v>
      </c>
      <c r="AH426" s="16"/>
    </row>
    <row r="427">
      <c r="A427" s="1" t="s">
        <v>88</v>
      </c>
      <c r="B427" s="1" t="s">
        <v>89</v>
      </c>
      <c r="C427" s="1">
        <v>3850504.0</v>
      </c>
      <c r="D427" s="1" t="s">
        <v>634</v>
      </c>
      <c r="E427" s="1" t="s">
        <v>59</v>
      </c>
      <c r="F427" s="1" t="s">
        <v>192</v>
      </c>
      <c r="G427" s="1" t="s">
        <v>193</v>
      </c>
      <c r="H427" s="1" t="s">
        <v>1732</v>
      </c>
      <c r="I427" s="1" t="s">
        <v>1733</v>
      </c>
      <c r="J427" s="1" t="s">
        <v>40</v>
      </c>
      <c r="K427" s="1">
        <v>3850505.0</v>
      </c>
      <c r="L427" s="1">
        <v>3850505.0</v>
      </c>
      <c r="M427" s="1" t="s">
        <v>36</v>
      </c>
      <c r="N427" s="1" t="s">
        <v>94</v>
      </c>
      <c r="O427" s="1" t="s">
        <v>1734</v>
      </c>
      <c r="P427" s="1" t="s">
        <v>1597</v>
      </c>
      <c r="Q427" s="1" t="b">
        <v>1</v>
      </c>
      <c r="R427" s="1">
        <v>0.167</v>
      </c>
      <c r="S427" s="1" t="s">
        <v>1597</v>
      </c>
      <c r="T427" s="1" t="b">
        <v>1</v>
      </c>
      <c r="U427" s="1">
        <v>0.125</v>
      </c>
      <c r="V427" s="1" t="s">
        <v>1597</v>
      </c>
      <c r="W427" s="1" t="b">
        <v>1</v>
      </c>
      <c r="X427" s="1">
        <v>0.153</v>
      </c>
      <c r="Y427" s="1" t="b">
        <v>1</v>
      </c>
      <c r="Z427" s="16"/>
      <c r="AA427" s="18" t="b">
        <f t="shared" si="1"/>
        <v>0</v>
      </c>
      <c r="AB427" s="18" t="b">
        <f t="shared" si="2"/>
        <v>0</v>
      </c>
      <c r="AC427" s="18" t="b">
        <f t="shared" si="3"/>
        <v>0</v>
      </c>
      <c r="AD427" s="18" t="str">
        <f t="shared" si="4"/>
        <v>PASS</v>
      </c>
      <c r="AE427" s="18" t="str">
        <f t="shared" si="5"/>
        <v>PASS</v>
      </c>
      <c r="AF427" s="18" t="str">
        <f t="shared" si="6"/>
        <v>PASS</v>
      </c>
      <c r="AG427" s="18" t="str">
        <f t="shared" si="7"/>
        <v>Not complex</v>
      </c>
      <c r="AH427" s="16"/>
    </row>
    <row r="428">
      <c r="A428" s="1" t="s">
        <v>33</v>
      </c>
      <c r="B428" s="1" t="s">
        <v>119</v>
      </c>
      <c r="C428" s="1">
        <v>7674972.0</v>
      </c>
      <c r="D428" s="1" t="s">
        <v>50</v>
      </c>
      <c r="E428" s="1" t="s">
        <v>59</v>
      </c>
      <c r="F428" s="1" t="s">
        <v>121</v>
      </c>
      <c r="G428" s="1" t="s">
        <v>122</v>
      </c>
      <c r="H428" s="1" t="s">
        <v>1735</v>
      </c>
      <c r="I428" s="1" t="s">
        <v>1735</v>
      </c>
      <c r="J428" s="1" t="s">
        <v>40</v>
      </c>
      <c r="K428" s="1">
        <v>7674972.0</v>
      </c>
      <c r="L428" s="1">
        <v>7674972.0</v>
      </c>
      <c r="M428" s="1" t="s">
        <v>50</v>
      </c>
      <c r="N428" s="1" t="s">
        <v>59</v>
      </c>
      <c r="O428" s="1" t="s">
        <v>1736</v>
      </c>
      <c r="P428" s="1" t="s">
        <v>127</v>
      </c>
      <c r="Q428" s="1" t="b">
        <v>1</v>
      </c>
      <c r="R428" s="1">
        <v>0.167</v>
      </c>
      <c r="T428" s="1" t="b">
        <v>0</v>
      </c>
      <c r="U428" s="1">
        <v>0.123</v>
      </c>
      <c r="V428" s="1" t="s">
        <v>127</v>
      </c>
      <c r="W428" s="1" t="b">
        <v>1</v>
      </c>
      <c r="X428" s="1">
        <v>0.154</v>
      </c>
      <c r="Y428" s="1" t="b">
        <v>1</v>
      </c>
      <c r="Z428" s="16"/>
      <c r="AA428" s="18" t="b">
        <f t="shared" si="1"/>
        <v>1</v>
      </c>
      <c r="AB428" s="18" t="b">
        <f t="shared" si="2"/>
        <v>0</v>
      </c>
      <c r="AC428" s="18" t="b">
        <f t="shared" si="3"/>
        <v>1</v>
      </c>
      <c r="AD428" s="18" t="str">
        <f t="shared" si="4"/>
        <v>PASS</v>
      </c>
      <c r="AE428" s="18" t="str">
        <f t="shared" si="5"/>
        <v/>
      </c>
      <c r="AF428" s="18" t="str">
        <f t="shared" si="6"/>
        <v>PASS</v>
      </c>
      <c r="AG428" s="18" t="str">
        <f t="shared" si="7"/>
        <v>Not complex</v>
      </c>
      <c r="AH428" s="16"/>
    </row>
    <row r="429">
      <c r="A429" s="1" t="s">
        <v>33</v>
      </c>
      <c r="B429" s="1" t="s">
        <v>119</v>
      </c>
      <c r="C429" s="1">
        <v>7675993.0</v>
      </c>
      <c r="D429" s="1" t="s">
        <v>50</v>
      </c>
      <c r="E429" s="1" t="s">
        <v>59</v>
      </c>
      <c r="F429" s="1" t="s">
        <v>121</v>
      </c>
      <c r="G429" s="1" t="s">
        <v>122</v>
      </c>
      <c r="H429" s="1" t="s">
        <v>1737</v>
      </c>
      <c r="I429" s="1" t="s">
        <v>1737</v>
      </c>
      <c r="J429" s="1" t="s">
        <v>40</v>
      </c>
      <c r="K429" s="1">
        <v>7675993.0</v>
      </c>
      <c r="L429" s="1">
        <v>7675993.0</v>
      </c>
      <c r="M429" s="1" t="s">
        <v>50</v>
      </c>
      <c r="N429" s="1" t="s">
        <v>59</v>
      </c>
      <c r="O429" s="1" t="s">
        <v>1738</v>
      </c>
      <c r="P429" s="1" t="s">
        <v>127</v>
      </c>
      <c r="Q429" s="1" t="b">
        <v>1</v>
      </c>
      <c r="R429" s="1">
        <v>0.157</v>
      </c>
      <c r="T429" s="1" t="b">
        <v>0</v>
      </c>
      <c r="U429" s="1">
        <v>0.119</v>
      </c>
      <c r="V429" s="1" t="s">
        <v>127</v>
      </c>
      <c r="W429" s="1" t="b">
        <v>1</v>
      </c>
      <c r="X429" s="1">
        <v>0.132</v>
      </c>
      <c r="Y429" s="1" t="b">
        <v>1</v>
      </c>
      <c r="Z429" s="16"/>
      <c r="AA429" s="18" t="b">
        <f t="shared" si="1"/>
        <v>1</v>
      </c>
      <c r="AB429" s="18" t="b">
        <f t="shared" si="2"/>
        <v>0</v>
      </c>
      <c r="AC429" s="18" t="b">
        <f t="shared" si="3"/>
        <v>1</v>
      </c>
      <c r="AD429" s="18" t="str">
        <f t="shared" si="4"/>
        <v>PASS</v>
      </c>
      <c r="AE429" s="18" t="str">
        <f t="shared" si="5"/>
        <v/>
      </c>
      <c r="AF429" s="18" t="str">
        <f t="shared" si="6"/>
        <v>PASS</v>
      </c>
      <c r="AG429" s="18" t="str">
        <f t="shared" si="7"/>
        <v>Not complex</v>
      </c>
      <c r="AH429" s="16"/>
    </row>
    <row r="430">
      <c r="A430" s="1" t="s">
        <v>33</v>
      </c>
      <c r="B430" s="1" t="s">
        <v>119</v>
      </c>
      <c r="C430" s="1">
        <v>3.9711955E7</v>
      </c>
      <c r="D430" s="1" t="s">
        <v>50</v>
      </c>
      <c r="E430" s="1" t="s">
        <v>59</v>
      </c>
      <c r="F430" s="1" t="s">
        <v>468</v>
      </c>
      <c r="G430" s="1" t="s">
        <v>469</v>
      </c>
      <c r="H430" s="1" t="s">
        <v>1739</v>
      </c>
      <c r="I430" s="1" t="s">
        <v>1740</v>
      </c>
      <c r="J430" s="1" t="s">
        <v>40</v>
      </c>
      <c r="K430" s="1">
        <v>3.9711955E7</v>
      </c>
      <c r="L430" s="1">
        <v>3.9711955E7</v>
      </c>
      <c r="M430" s="1" t="s">
        <v>50</v>
      </c>
      <c r="N430" s="1" t="s">
        <v>59</v>
      </c>
      <c r="O430" s="1" t="s">
        <v>1741</v>
      </c>
      <c r="P430" s="1" t="s">
        <v>1742</v>
      </c>
      <c r="Q430" s="1" t="b">
        <v>1</v>
      </c>
      <c r="R430" s="1">
        <v>0.149</v>
      </c>
      <c r="S430" s="1" t="s">
        <v>1742</v>
      </c>
      <c r="T430" s="1" t="b">
        <v>1</v>
      </c>
      <c r="U430" s="1">
        <v>0.134</v>
      </c>
      <c r="V430" s="1" t="s">
        <v>1742</v>
      </c>
      <c r="W430" s="1" t="b">
        <v>1</v>
      </c>
      <c r="X430" s="1">
        <v>0.144</v>
      </c>
      <c r="Y430" s="1" t="b">
        <v>1</v>
      </c>
      <c r="Z430" s="16"/>
      <c r="AA430" s="18" t="b">
        <f t="shared" si="1"/>
        <v>0</v>
      </c>
      <c r="AB430" s="18" t="b">
        <f t="shared" si="2"/>
        <v>0</v>
      </c>
      <c r="AC430" s="18" t="b">
        <f t="shared" si="3"/>
        <v>0</v>
      </c>
      <c r="AD430" s="18" t="str">
        <f t="shared" si="4"/>
        <v>PASS</v>
      </c>
      <c r="AE430" s="18" t="str">
        <f t="shared" si="5"/>
        <v>PASS</v>
      </c>
      <c r="AF430" s="18" t="str">
        <f t="shared" si="6"/>
        <v>PASS</v>
      </c>
      <c r="AG430" s="18" t="str">
        <f t="shared" si="7"/>
        <v>Not complex</v>
      </c>
      <c r="AH430" s="16"/>
    </row>
    <row r="431">
      <c r="A431" s="1" t="s">
        <v>33</v>
      </c>
      <c r="B431" s="1" t="s">
        <v>239</v>
      </c>
      <c r="C431" s="1">
        <v>1646421.0</v>
      </c>
      <c r="D431" s="1" t="s">
        <v>35</v>
      </c>
      <c r="E431" s="1" t="s">
        <v>36</v>
      </c>
      <c r="F431" s="1" t="s">
        <v>1457</v>
      </c>
      <c r="G431" s="1" t="s">
        <v>1458</v>
      </c>
      <c r="H431" s="1" t="s">
        <v>1743</v>
      </c>
      <c r="I431" s="1" t="s">
        <v>1744</v>
      </c>
      <c r="J431" s="1" t="s">
        <v>40</v>
      </c>
      <c r="K431" s="1">
        <v>1646421.0</v>
      </c>
      <c r="L431" s="1">
        <v>1646421.0</v>
      </c>
      <c r="M431" s="1" t="s">
        <v>35</v>
      </c>
      <c r="N431" s="1" t="s">
        <v>36</v>
      </c>
      <c r="O431" s="1" t="s">
        <v>1745</v>
      </c>
      <c r="Q431" s="1" t="b">
        <v>0</v>
      </c>
      <c r="R431" s="1">
        <v>0.172</v>
      </c>
      <c r="T431" s="1" t="b">
        <v>0</v>
      </c>
      <c r="U431" s="1">
        <v>0.136</v>
      </c>
      <c r="W431" s="1" t="b">
        <v>0</v>
      </c>
      <c r="X431" s="1">
        <v>0.161</v>
      </c>
      <c r="Y431" s="1" t="b">
        <v>0</v>
      </c>
      <c r="Z431" s="16"/>
      <c r="AA431" s="18" t="b">
        <f t="shared" si="1"/>
        <v>0</v>
      </c>
      <c r="AB431" s="18" t="b">
        <f t="shared" si="2"/>
        <v>0</v>
      </c>
      <c r="AC431" s="18" t="b">
        <f t="shared" si="3"/>
        <v>0</v>
      </c>
      <c r="AD431" s="18" t="str">
        <f t="shared" si="4"/>
        <v/>
      </c>
      <c r="AE431" s="18" t="str">
        <f t="shared" si="5"/>
        <v/>
      </c>
      <c r="AF431" s="18" t="str">
        <f t="shared" si="6"/>
        <v/>
      </c>
      <c r="AG431" s="18" t="str">
        <f t="shared" si="7"/>
        <v>Not complex</v>
      </c>
      <c r="AH431" s="16"/>
    </row>
    <row r="432">
      <c r="A432" s="1" t="s">
        <v>33</v>
      </c>
      <c r="B432" s="1" t="s">
        <v>239</v>
      </c>
      <c r="C432" s="1">
        <v>4.2291094E7</v>
      </c>
      <c r="D432" s="1" t="s">
        <v>50</v>
      </c>
      <c r="E432" s="1" t="s">
        <v>59</v>
      </c>
      <c r="F432" s="1" t="s">
        <v>397</v>
      </c>
      <c r="G432" s="1" t="s">
        <v>398</v>
      </c>
      <c r="H432" s="1" t="s">
        <v>1746</v>
      </c>
      <c r="I432" s="1" t="s">
        <v>1747</v>
      </c>
      <c r="J432" s="1" t="s">
        <v>40</v>
      </c>
      <c r="K432" s="1">
        <v>4.2291094E7</v>
      </c>
      <c r="L432" s="1">
        <v>4.2291094E7</v>
      </c>
      <c r="M432" s="1" t="s">
        <v>50</v>
      </c>
      <c r="N432" s="1" t="s">
        <v>59</v>
      </c>
      <c r="O432" s="1" t="s">
        <v>1748</v>
      </c>
      <c r="Q432" s="1" t="b">
        <v>0</v>
      </c>
      <c r="R432" s="1">
        <v>0.157</v>
      </c>
      <c r="T432" s="1" t="b">
        <v>0</v>
      </c>
      <c r="U432" s="1">
        <v>1.133</v>
      </c>
      <c r="W432" s="1" t="b">
        <v>0</v>
      </c>
      <c r="X432" s="1">
        <v>0.151</v>
      </c>
      <c r="Y432" s="1" t="b">
        <v>1</v>
      </c>
      <c r="Z432" s="16"/>
      <c r="AA432" s="18" t="b">
        <f t="shared" si="1"/>
        <v>0</v>
      </c>
      <c r="AB432" s="18" t="b">
        <f t="shared" si="2"/>
        <v>0</v>
      </c>
      <c r="AC432" s="18" t="b">
        <f t="shared" si="3"/>
        <v>0</v>
      </c>
      <c r="AD432" s="18" t="str">
        <f t="shared" si="4"/>
        <v/>
      </c>
      <c r="AE432" s="18" t="str">
        <f t="shared" si="5"/>
        <v/>
      </c>
      <c r="AF432" s="18" t="str">
        <f t="shared" si="6"/>
        <v/>
      </c>
      <c r="AG432" s="18" t="str">
        <f t="shared" si="7"/>
        <v>Not complex</v>
      </c>
      <c r="AH432" s="16"/>
    </row>
    <row r="433">
      <c r="A433" s="1" t="s">
        <v>33</v>
      </c>
      <c r="B433" s="1" t="s">
        <v>58</v>
      </c>
      <c r="C433" s="1">
        <v>4.7563002E7</v>
      </c>
      <c r="D433" s="1" t="s">
        <v>50</v>
      </c>
      <c r="E433" s="1" t="s">
        <v>59</v>
      </c>
      <c r="F433" s="1" t="s">
        <v>930</v>
      </c>
      <c r="G433" s="1" t="s">
        <v>931</v>
      </c>
      <c r="H433" s="1" t="s">
        <v>1749</v>
      </c>
      <c r="I433" s="1" t="s">
        <v>1750</v>
      </c>
      <c r="J433" s="1" t="s">
        <v>40</v>
      </c>
      <c r="K433" s="1">
        <v>4.7563002E7</v>
      </c>
      <c r="L433" s="1">
        <v>4.7563002E7</v>
      </c>
      <c r="M433" s="1" t="s">
        <v>50</v>
      </c>
      <c r="N433" s="1" t="s">
        <v>59</v>
      </c>
      <c r="O433" s="1" t="s">
        <v>1751</v>
      </c>
      <c r="Q433" s="1" t="b">
        <v>0</v>
      </c>
      <c r="R433" s="1">
        <v>0.175</v>
      </c>
      <c r="T433" s="1" t="b">
        <v>0</v>
      </c>
      <c r="U433" s="1">
        <v>0.126</v>
      </c>
      <c r="W433" s="1" t="b">
        <v>0</v>
      </c>
      <c r="X433" s="1">
        <v>0.156</v>
      </c>
      <c r="Y433" s="1" t="b">
        <v>1</v>
      </c>
      <c r="Z433" s="16"/>
      <c r="AA433" s="18" t="b">
        <f t="shared" si="1"/>
        <v>0</v>
      </c>
      <c r="AB433" s="18" t="b">
        <f t="shared" si="2"/>
        <v>0</v>
      </c>
      <c r="AC433" s="18" t="b">
        <f t="shared" si="3"/>
        <v>0</v>
      </c>
      <c r="AD433" s="18" t="str">
        <f t="shared" si="4"/>
        <v/>
      </c>
      <c r="AE433" s="18" t="str">
        <f t="shared" si="5"/>
        <v/>
      </c>
      <c r="AF433" s="18" t="str">
        <f t="shared" si="6"/>
        <v/>
      </c>
      <c r="AG433" s="18" t="str">
        <f t="shared" si="7"/>
        <v>Not complex</v>
      </c>
      <c r="AH433" s="16"/>
    </row>
    <row r="434">
      <c r="A434" s="1" t="s">
        <v>33</v>
      </c>
      <c r="B434" s="1" t="s">
        <v>58</v>
      </c>
      <c r="C434" s="1">
        <v>7.76842E7</v>
      </c>
      <c r="D434" s="1" t="s">
        <v>50</v>
      </c>
      <c r="E434" s="1" t="s">
        <v>59</v>
      </c>
      <c r="F434" s="1" t="s">
        <v>128</v>
      </c>
      <c r="G434" s="1" t="s">
        <v>129</v>
      </c>
      <c r="H434" s="1" t="s">
        <v>1752</v>
      </c>
      <c r="I434" s="1" t="s">
        <v>1753</v>
      </c>
      <c r="J434" s="1" t="s">
        <v>40</v>
      </c>
      <c r="K434" s="1">
        <v>7.76842E7</v>
      </c>
      <c r="L434" s="1">
        <v>7.76842E7</v>
      </c>
      <c r="M434" s="1" t="s">
        <v>50</v>
      </c>
      <c r="N434" s="1" t="s">
        <v>59</v>
      </c>
      <c r="O434" s="1" t="s">
        <v>1754</v>
      </c>
      <c r="Q434" s="1" t="b">
        <v>0</v>
      </c>
      <c r="R434" s="1">
        <v>0.177</v>
      </c>
      <c r="T434" s="1" t="b">
        <v>0</v>
      </c>
      <c r="U434" s="1">
        <v>0.139</v>
      </c>
      <c r="W434" s="1" t="b">
        <v>0</v>
      </c>
      <c r="X434" s="1">
        <v>0.135</v>
      </c>
      <c r="Y434" s="1" t="b">
        <v>1</v>
      </c>
      <c r="Z434" s="16"/>
      <c r="AA434" s="18" t="b">
        <f t="shared" si="1"/>
        <v>0</v>
      </c>
      <c r="AB434" s="18" t="b">
        <f t="shared" si="2"/>
        <v>0</v>
      </c>
      <c r="AC434" s="18" t="b">
        <f t="shared" si="3"/>
        <v>0</v>
      </c>
      <c r="AD434" s="18" t="str">
        <f t="shared" si="4"/>
        <v/>
      </c>
      <c r="AE434" s="18" t="str">
        <f t="shared" si="5"/>
        <v/>
      </c>
      <c r="AF434" s="18" t="str">
        <f t="shared" si="6"/>
        <v/>
      </c>
      <c r="AG434" s="18" t="str">
        <f t="shared" si="7"/>
        <v>Not complex</v>
      </c>
      <c r="AH434" s="16"/>
    </row>
    <row r="435">
      <c r="A435" s="1" t="s">
        <v>33</v>
      </c>
      <c r="B435" s="1" t="s">
        <v>58</v>
      </c>
      <c r="C435" s="1">
        <v>7.7684481E7</v>
      </c>
      <c r="D435" s="1" t="s">
        <v>50</v>
      </c>
      <c r="E435" s="1" t="s">
        <v>59</v>
      </c>
      <c r="F435" s="1" t="s">
        <v>128</v>
      </c>
      <c r="G435" s="1" t="s">
        <v>129</v>
      </c>
      <c r="H435" s="1" t="s">
        <v>1755</v>
      </c>
      <c r="I435" s="1" t="s">
        <v>1756</v>
      </c>
      <c r="J435" s="1" t="s">
        <v>40</v>
      </c>
      <c r="K435" s="1">
        <v>7.7684481E7</v>
      </c>
      <c r="L435" s="1">
        <v>7.7684481E7</v>
      </c>
      <c r="M435" s="1" t="s">
        <v>50</v>
      </c>
      <c r="N435" s="1" t="s">
        <v>59</v>
      </c>
      <c r="O435" s="1" t="s">
        <v>1757</v>
      </c>
      <c r="Q435" s="1" t="b">
        <v>0</v>
      </c>
      <c r="R435" s="1">
        <v>0.177</v>
      </c>
      <c r="T435" s="1" t="b">
        <v>0</v>
      </c>
      <c r="U435" s="1">
        <v>0.122</v>
      </c>
      <c r="W435" s="1" t="b">
        <v>0</v>
      </c>
      <c r="X435" s="1">
        <v>0.163</v>
      </c>
      <c r="Y435" s="1" t="b">
        <v>1</v>
      </c>
      <c r="Z435" s="16"/>
      <c r="AA435" s="18" t="b">
        <f t="shared" si="1"/>
        <v>0</v>
      </c>
      <c r="AB435" s="18" t="b">
        <f t="shared" si="2"/>
        <v>0</v>
      </c>
      <c r="AC435" s="18" t="b">
        <f t="shared" si="3"/>
        <v>0</v>
      </c>
      <c r="AD435" s="18" t="str">
        <f t="shared" si="4"/>
        <v/>
      </c>
      <c r="AE435" s="18" t="str">
        <f t="shared" si="5"/>
        <v/>
      </c>
      <c r="AF435" s="18" t="str">
        <f t="shared" si="6"/>
        <v/>
      </c>
      <c r="AG435" s="18" t="str">
        <f t="shared" si="7"/>
        <v>Not complex</v>
      </c>
      <c r="AH435" s="16"/>
    </row>
    <row r="436">
      <c r="A436" s="1" t="s">
        <v>33</v>
      </c>
      <c r="B436" s="1" t="s">
        <v>197</v>
      </c>
      <c r="C436" s="1">
        <v>2.6763239E7</v>
      </c>
      <c r="D436" s="1" t="s">
        <v>35</v>
      </c>
      <c r="E436" s="1" t="s">
        <v>59</v>
      </c>
      <c r="F436" s="1" t="s">
        <v>289</v>
      </c>
      <c r="G436" s="1" t="s">
        <v>290</v>
      </c>
      <c r="H436" s="1" t="s">
        <v>1758</v>
      </c>
      <c r="I436" s="1" t="s">
        <v>1759</v>
      </c>
      <c r="J436" s="1" t="s">
        <v>40</v>
      </c>
      <c r="K436" s="1">
        <v>2.6763239E7</v>
      </c>
      <c r="L436" s="1">
        <v>2.6763239E7</v>
      </c>
      <c r="M436" s="1" t="s">
        <v>35</v>
      </c>
      <c r="N436" s="1" t="s">
        <v>59</v>
      </c>
      <c r="O436" s="1" t="s">
        <v>1760</v>
      </c>
      <c r="P436" s="1" t="s">
        <v>294</v>
      </c>
      <c r="Q436" s="1" t="b">
        <v>1</v>
      </c>
      <c r="R436" s="1">
        <v>0.153</v>
      </c>
      <c r="S436" s="1" t="s">
        <v>294</v>
      </c>
      <c r="T436" s="1" t="b">
        <v>1</v>
      </c>
      <c r="U436" s="1">
        <v>0.141</v>
      </c>
      <c r="V436" s="1" t="s">
        <v>294</v>
      </c>
      <c r="W436" s="1" t="b">
        <v>1</v>
      </c>
      <c r="X436" s="1">
        <v>0.148</v>
      </c>
      <c r="Y436" s="1" t="b">
        <v>1</v>
      </c>
      <c r="Z436" s="16"/>
      <c r="AA436" s="18" t="b">
        <f t="shared" si="1"/>
        <v>0</v>
      </c>
      <c r="AB436" s="18" t="b">
        <f t="shared" si="2"/>
        <v>0</v>
      </c>
      <c r="AC436" s="18" t="b">
        <f t="shared" si="3"/>
        <v>0</v>
      </c>
      <c r="AD436" s="18" t="str">
        <f t="shared" si="4"/>
        <v>PASS</v>
      </c>
      <c r="AE436" s="18" t="str">
        <f t="shared" si="5"/>
        <v>PASS</v>
      </c>
      <c r="AF436" s="18" t="str">
        <f t="shared" si="6"/>
        <v>PASS</v>
      </c>
      <c r="AG436" s="18" t="str">
        <f t="shared" si="7"/>
        <v>Not complex</v>
      </c>
      <c r="AH436" s="16"/>
    </row>
    <row r="437">
      <c r="A437" s="1" t="s">
        <v>33</v>
      </c>
      <c r="B437" s="1" t="s">
        <v>197</v>
      </c>
      <c r="C437" s="1">
        <v>2.6779923E7</v>
      </c>
      <c r="D437" s="1" t="s">
        <v>50</v>
      </c>
      <c r="E437" s="1" t="s">
        <v>59</v>
      </c>
      <c r="F437" s="1" t="s">
        <v>289</v>
      </c>
      <c r="G437" s="1" t="s">
        <v>290</v>
      </c>
      <c r="H437" s="1" t="s">
        <v>1761</v>
      </c>
      <c r="I437" s="1" t="s">
        <v>1762</v>
      </c>
      <c r="J437" s="1" t="s">
        <v>40</v>
      </c>
      <c r="K437" s="1">
        <v>2.6779923E7</v>
      </c>
      <c r="L437" s="1">
        <v>2.6779923E7</v>
      </c>
      <c r="M437" s="1" t="s">
        <v>50</v>
      </c>
      <c r="N437" s="1" t="s">
        <v>59</v>
      </c>
      <c r="O437" s="1" t="s">
        <v>1763</v>
      </c>
      <c r="Q437" s="1" t="b">
        <v>0</v>
      </c>
      <c r="R437" s="1">
        <v>0.149</v>
      </c>
      <c r="T437" s="1" t="b">
        <v>0</v>
      </c>
      <c r="U437" s="1">
        <v>0.134</v>
      </c>
      <c r="W437" s="1" t="b">
        <v>0</v>
      </c>
      <c r="X437" s="1">
        <v>0.233</v>
      </c>
      <c r="Y437" s="1" t="b">
        <v>1</v>
      </c>
      <c r="Z437" s="16"/>
      <c r="AA437" s="18" t="b">
        <f t="shared" si="1"/>
        <v>0</v>
      </c>
      <c r="AB437" s="18" t="b">
        <f t="shared" si="2"/>
        <v>0</v>
      </c>
      <c r="AC437" s="18" t="b">
        <f t="shared" si="3"/>
        <v>0</v>
      </c>
      <c r="AD437" s="18" t="str">
        <f t="shared" si="4"/>
        <v/>
      </c>
      <c r="AE437" s="18" t="str">
        <f t="shared" si="5"/>
        <v/>
      </c>
      <c r="AF437" s="18" t="str">
        <f t="shared" si="6"/>
        <v/>
      </c>
      <c r="AG437" s="18" t="str">
        <f t="shared" si="7"/>
        <v>Not complex</v>
      </c>
      <c r="AH437" s="16"/>
    </row>
    <row r="438">
      <c r="A438" s="1" t="s">
        <v>33</v>
      </c>
      <c r="B438" s="1" t="s">
        <v>197</v>
      </c>
      <c r="C438" s="1">
        <v>7.7964073E7</v>
      </c>
      <c r="D438" s="1" t="s">
        <v>35</v>
      </c>
      <c r="E438" s="1" t="s">
        <v>36</v>
      </c>
      <c r="F438" s="1" t="s">
        <v>1109</v>
      </c>
      <c r="G438" s="1" t="s">
        <v>1110</v>
      </c>
      <c r="H438" s="1" t="s">
        <v>1764</v>
      </c>
      <c r="I438" s="1" t="s">
        <v>1765</v>
      </c>
      <c r="J438" s="1" t="s">
        <v>40</v>
      </c>
      <c r="K438" s="1">
        <v>7.7964073E7</v>
      </c>
      <c r="L438" s="1">
        <v>7.7964073E7</v>
      </c>
      <c r="M438" s="1" t="s">
        <v>35</v>
      </c>
      <c r="N438" s="1" t="s">
        <v>36</v>
      </c>
      <c r="O438" s="1" t="s">
        <v>1766</v>
      </c>
      <c r="P438" s="1" t="s">
        <v>1114</v>
      </c>
      <c r="Q438" s="1" t="b">
        <v>1</v>
      </c>
      <c r="R438" s="1">
        <v>0.158</v>
      </c>
      <c r="S438" s="1" t="s">
        <v>1114</v>
      </c>
      <c r="T438" s="1" t="b">
        <v>1</v>
      </c>
      <c r="U438" s="1">
        <v>0.148</v>
      </c>
      <c r="V438" s="1" t="s">
        <v>1114</v>
      </c>
      <c r="W438" s="1" t="b">
        <v>1</v>
      </c>
      <c r="X438" s="1">
        <v>0.16</v>
      </c>
      <c r="Y438" s="1" t="b">
        <v>1</v>
      </c>
      <c r="Z438" s="16"/>
      <c r="AA438" s="18" t="b">
        <f t="shared" si="1"/>
        <v>0</v>
      </c>
      <c r="AB438" s="18" t="b">
        <f t="shared" si="2"/>
        <v>0</v>
      </c>
      <c r="AC438" s="18" t="b">
        <f t="shared" si="3"/>
        <v>0</v>
      </c>
      <c r="AD438" s="18" t="str">
        <f t="shared" si="4"/>
        <v>PASS</v>
      </c>
      <c r="AE438" s="18" t="str">
        <f t="shared" si="5"/>
        <v>PASS</v>
      </c>
      <c r="AF438" s="18" t="str">
        <f t="shared" si="6"/>
        <v>PASS</v>
      </c>
      <c r="AG438" s="18" t="str">
        <f t="shared" si="7"/>
        <v>Not complex</v>
      </c>
      <c r="AH438" s="16"/>
    </row>
    <row r="439">
      <c r="A439" s="1" t="s">
        <v>33</v>
      </c>
      <c r="B439" s="1" t="s">
        <v>197</v>
      </c>
      <c r="C439" s="1">
        <v>7.7964127E7</v>
      </c>
      <c r="D439" s="1" t="s">
        <v>59</v>
      </c>
      <c r="E439" s="1" t="s">
        <v>50</v>
      </c>
      <c r="F439" s="1" t="s">
        <v>1109</v>
      </c>
      <c r="G439" s="1" t="s">
        <v>1110</v>
      </c>
      <c r="H439" s="1" t="s">
        <v>1767</v>
      </c>
      <c r="I439" s="1" t="s">
        <v>1768</v>
      </c>
      <c r="J439" s="1" t="s">
        <v>40</v>
      </c>
      <c r="K439" s="1">
        <v>7.7964127E7</v>
      </c>
      <c r="L439" s="1">
        <v>7.7964127E7</v>
      </c>
      <c r="M439" s="1" t="s">
        <v>59</v>
      </c>
      <c r="N439" s="1" t="s">
        <v>50</v>
      </c>
      <c r="O439" s="1" t="s">
        <v>1769</v>
      </c>
      <c r="Q439" s="1" t="b">
        <v>0</v>
      </c>
      <c r="R439" s="1">
        <v>0.172</v>
      </c>
      <c r="T439" s="1" t="b">
        <v>0</v>
      </c>
      <c r="U439" s="1">
        <v>0.126</v>
      </c>
      <c r="W439" s="1" t="b">
        <v>0</v>
      </c>
      <c r="X439" s="1">
        <v>0.173</v>
      </c>
      <c r="Y439" s="1" t="b">
        <v>1</v>
      </c>
      <c r="Z439" s="16"/>
      <c r="AA439" s="18" t="b">
        <f t="shared" si="1"/>
        <v>0</v>
      </c>
      <c r="AB439" s="18" t="b">
        <f t="shared" si="2"/>
        <v>0</v>
      </c>
      <c r="AC439" s="18" t="b">
        <f t="shared" si="3"/>
        <v>0</v>
      </c>
      <c r="AD439" s="18" t="str">
        <f t="shared" si="4"/>
        <v/>
      </c>
      <c r="AE439" s="18" t="str">
        <f t="shared" si="5"/>
        <v/>
      </c>
      <c r="AF439" s="18" t="str">
        <f t="shared" si="6"/>
        <v/>
      </c>
      <c r="AG439" s="18" t="str">
        <f t="shared" si="7"/>
        <v>Not complex</v>
      </c>
      <c r="AH439" s="16"/>
    </row>
    <row r="440">
      <c r="A440" s="1" t="s">
        <v>33</v>
      </c>
      <c r="B440" s="1" t="s">
        <v>204</v>
      </c>
      <c r="C440" s="1">
        <v>2.9193781E7</v>
      </c>
      <c r="D440" s="1" t="s">
        <v>35</v>
      </c>
      <c r="E440" s="1" t="s">
        <v>36</v>
      </c>
      <c r="F440" s="1" t="s">
        <v>1027</v>
      </c>
      <c r="G440" s="1" t="s">
        <v>1028</v>
      </c>
      <c r="H440" s="1" t="s">
        <v>1770</v>
      </c>
      <c r="I440" s="1" t="s">
        <v>1771</v>
      </c>
      <c r="J440" s="1" t="s">
        <v>40</v>
      </c>
      <c r="K440" s="1">
        <v>2.9193781E7</v>
      </c>
      <c r="L440" s="1">
        <v>2.9193781E7</v>
      </c>
      <c r="M440" s="1" t="s">
        <v>35</v>
      </c>
      <c r="N440" s="1" t="s">
        <v>36</v>
      </c>
      <c r="O440" s="1" t="s">
        <v>1772</v>
      </c>
      <c r="Q440" s="1" t="b">
        <v>0</v>
      </c>
      <c r="R440" s="1">
        <v>0.156</v>
      </c>
      <c r="T440" s="1" t="b">
        <v>0</v>
      </c>
      <c r="U440" s="1">
        <v>0.131</v>
      </c>
      <c r="W440" s="1" t="b">
        <v>0</v>
      </c>
      <c r="X440" s="1">
        <v>0.173</v>
      </c>
      <c r="Y440" s="1" t="b">
        <v>1</v>
      </c>
      <c r="Z440" s="16"/>
      <c r="AA440" s="18" t="b">
        <f t="shared" si="1"/>
        <v>0</v>
      </c>
      <c r="AB440" s="18" t="b">
        <f t="shared" si="2"/>
        <v>0</v>
      </c>
      <c r="AC440" s="18" t="b">
        <f t="shared" si="3"/>
        <v>0</v>
      </c>
      <c r="AD440" s="18" t="str">
        <f t="shared" si="4"/>
        <v/>
      </c>
      <c r="AE440" s="18" t="str">
        <f t="shared" si="5"/>
        <v/>
      </c>
      <c r="AF440" s="18" t="str">
        <f t="shared" si="6"/>
        <v/>
      </c>
      <c r="AG440" s="18" t="str">
        <f t="shared" si="7"/>
        <v>Not complex</v>
      </c>
      <c r="AH440" s="16"/>
    </row>
    <row r="441">
      <c r="A441" s="1" t="s">
        <v>33</v>
      </c>
      <c r="B441" s="1" t="s">
        <v>204</v>
      </c>
      <c r="C441" s="1">
        <v>4.740854E7</v>
      </c>
      <c r="D441" s="1" t="s">
        <v>35</v>
      </c>
      <c r="E441" s="1" t="s">
        <v>36</v>
      </c>
      <c r="F441" s="1" t="s">
        <v>356</v>
      </c>
      <c r="G441" s="1" t="s">
        <v>357</v>
      </c>
      <c r="H441" s="1" t="s">
        <v>1773</v>
      </c>
      <c r="I441" s="1" t="s">
        <v>1774</v>
      </c>
      <c r="J441" s="1" t="s">
        <v>40</v>
      </c>
      <c r="K441" s="1">
        <v>4.740854E7</v>
      </c>
      <c r="L441" s="1">
        <v>4.740854E7</v>
      </c>
      <c r="M441" s="1" t="s">
        <v>35</v>
      </c>
      <c r="N441" s="1" t="s">
        <v>36</v>
      </c>
      <c r="O441" s="1" t="s">
        <v>1775</v>
      </c>
      <c r="P441" s="1" t="s">
        <v>1560</v>
      </c>
      <c r="Q441" s="1" t="b">
        <v>1</v>
      </c>
      <c r="R441" s="1">
        <v>0.153</v>
      </c>
      <c r="S441" s="1" t="s">
        <v>1560</v>
      </c>
      <c r="T441" s="1" t="b">
        <v>1</v>
      </c>
      <c r="U441" s="1">
        <v>0.126</v>
      </c>
      <c r="V441" s="1" t="s">
        <v>1560</v>
      </c>
      <c r="W441" s="1" t="b">
        <v>1</v>
      </c>
      <c r="X441" s="1">
        <v>0.186</v>
      </c>
      <c r="Y441" s="1" t="b">
        <v>1</v>
      </c>
      <c r="Z441" s="16"/>
      <c r="AA441" s="18" t="b">
        <f t="shared" si="1"/>
        <v>0</v>
      </c>
      <c r="AB441" s="18" t="b">
        <f t="shared" si="2"/>
        <v>0</v>
      </c>
      <c r="AC441" s="18" t="b">
        <f t="shared" si="3"/>
        <v>0</v>
      </c>
      <c r="AD441" s="18" t="str">
        <f t="shared" si="4"/>
        <v>PASS</v>
      </c>
      <c r="AE441" s="18" t="str">
        <f t="shared" si="5"/>
        <v>PASS</v>
      </c>
      <c r="AF441" s="18" t="str">
        <f t="shared" si="6"/>
        <v>PASS</v>
      </c>
      <c r="AG441" s="18" t="str">
        <f t="shared" si="7"/>
        <v>Not complex</v>
      </c>
      <c r="AH441" s="16"/>
    </row>
    <row r="442">
      <c r="A442" s="1" t="s">
        <v>33</v>
      </c>
      <c r="B442" s="1" t="s">
        <v>204</v>
      </c>
      <c r="C442" s="1">
        <v>4.7798707E7</v>
      </c>
      <c r="D442" s="1" t="s">
        <v>36</v>
      </c>
      <c r="E442" s="1" t="s">
        <v>50</v>
      </c>
      <c r="F442" s="1" t="s">
        <v>211</v>
      </c>
      <c r="G442" s="1" t="s">
        <v>212</v>
      </c>
      <c r="H442" s="1" t="s">
        <v>1776</v>
      </c>
      <c r="I442" s="1" t="s">
        <v>1777</v>
      </c>
      <c r="J442" s="1" t="s">
        <v>40</v>
      </c>
      <c r="K442" s="1">
        <v>4.7798707E7</v>
      </c>
      <c r="L442" s="1">
        <v>4.7798707E7</v>
      </c>
      <c r="M442" s="1" t="s">
        <v>36</v>
      </c>
      <c r="N442" s="1" t="s">
        <v>50</v>
      </c>
      <c r="O442" s="1" t="s">
        <v>1778</v>
      </c>
      <c r="Q442" s="1" t="b">
        <v>0</v>
      </c>
      <c r="R442" s="1">
        <v>0.166</v>
      </c>
      <c r="T442" s="1" t="b">
        <v>0</v>
      </c>
      <c r="U442" s="1">
        <v>0.143</v>
      </c>
      <c r="W442" s="1" t="b">
        <v>0</v>
      </c>
      <c r="X442" s="1">
        <v>0.149</v>
      </c>
      <c r="Y442" s="1" t="b">
        <v>1</v>
      </c>
      <c r="Z442" s="16"/>
      <c r="AA442" s="18" t="b">
        <f t="shared" si="1"/>
        <v>0</v>
      </c>
      <c r="AB442" s="18" t="b">
        <f t="shared" si="2"/>
        <v>0</v>
      </c>
      <c r="AC442" s="18" t="b">
        <f t="shared" si="3"/>
        <v>0</v>
      </c>
      <c r="AD442" s="18" t="str">
        <f t="shared" si="4"/>
        <v/>
      </c>
      <c r="AE442" s="18" t="str">
        <f t="shared" si="5"/>
        <v/>
      </c>
      <c r="AF442" s="18" t="str">
        <f t="shared" si="6"/>
        <v/>
      </c>
      <c r="AG442" s="18" t="str">
        <f t="shared" si="7"/>
        <v>Not complex</v>
      </c>
      <c r="AH442" s="16"/>
    </row>
    <row r="443">
      <c r="A443" s="1" t="s">
        <v>33</v>
      </c>
      <c r="B443" s="1" t="s">
        <v>204</v>
      </c>
      <c r="C443" s="1">
        <v>4.7799467E7</v>
      </c>
      <c r="D443" s="1" t="s">
        <v>35</v>
      </c>
      <c r="E443" s="1" t="s">
        <v>36</v>
      </c>
      <c r="F443" s="1" t="s">
        <v>211</v>
      </c>
      <c r="G443" s="1" t="s">
        <v>212</v>
      </c>
      <c r="H443" s="1" t="s">
        <v>1779</v>
      </c>
      <c r="I443" s="1" t="s">
        <v>1780</v>
      </c>
      <c r="J443" s="1" t="s">
        <v>40</v>
      </c>
      <c r="K443" s="1">
        <v>4.7799467E7</v>
      </c>
      <c r="L443" s="1">
        <v>4.7799467E7</v>
      </c>
      <c r="M443" s="1" t="s">
        <v>35</v>
      </c>
      <c r="N443" s="1" t="s">
        <v>36</v>
      </c>
      <c r="O443" s="1" t="s">
        <v>1781</v>
      </c>
      <c r="Q443" s="1" t="b">
        <v>0</v>
      </c>
      <c r="R443" s="1">
        <v>0.163</v>
      </c>
      <c r="T443" s="1" t="b">
        <v>0</v>
      </c>
      <c r="U443" s="1">
        <v>0.141</v>
      </c>
      <c r="W443" s="1" t="b">
        <v>0</v>
      </c>
      <c r="X443" s="1">
        <v>0.152</v>
      </c>
      <c r="Y443" s="1" t="b">
        <v>1</v>
      </c>
      <c r="Z443" s="16"/>
      <c r="AA443" s="18" t="b">
        <f t="shared" si="1"/>
        <v>0</v>
      </c>
      <c r="AB443" s="18" t="b">
        <f t="shared" si="2"/>
        <v>0</v>
      </c>
      <c r="AC443" s="18" t="b">
        <f t="shared" si="3"/>
        <v>0</v>
      </c>
      <c r="AD443" s="18" t="str">
        <f t="shared" si="4"/>
        <v/>
      </c>
      <c r="AE443" s="18" t="str">
        <f t="shared" si="5"/>
        <v/>
      </c>
      <c r="AF443" s="18" t="str">
        <f t="shared" si="6"/>
        <v/>
      </c>
      <c r="AG443" s="18" t="str">
        <f t="shared" si="7"/>
        <v>Not complex</v>
      </c>
      <c r="AH443" s="16"/>
    </row>
    <row r="444">
      <c r="A444" s="1" t="s">
        <v>33</v>
      </c>
      <c r="B444" s="1" t="s">
        <v>204</v>
      </c>
      <c r="C444" s="1">
        <v>4.7800105E7</v>
      </c>
      <c r="D444" s="1" t="s">
        <v>35</v>
      </c>
      <c r="E444" s="1" t="s">
        <v>59</v>
      </c>
      <c r="F444" s="1" t="s">
        <v>211</v>
      </c>
      <c r="G444" s="1" t="s">
        <v>212</v>
      </c>
      <c r="H444" s="1" t="s">
        <v>1782</v>
      </c>
      <c r="I444" s="1" t="s">
        <v>1783</v>
      </c>
      <c r="J444" s="1" t="s">
        <v>40</v>
      </c>
      <c r="K444" s="1">
        <v>4.7800105E7</v>
      </c>
      <c r="L444" s="1">
        <v>4.7800105E7</v>
      </c>
      <c r="M444" s="1" t="s">
        <v>35</v>
      </c>
      <c r="N444" s="1" t="s">
        <v>59</v>
      </c>
      <c r="O444" s="1" t="s">
        <v>1784</v>
      </c>
      <c r="P444" s="1" t="s">
        <v>562</v>
      </c>
      <c r="Q444" s="1" t="b">
        <v>1</v>
      </c>
      <c r="R444" s="1">
        <v>0.163</v>
      </c>
      <c r="S444" s="1" t="s">
        <v>562</v>
      </c>
      <c r="T444" s="1" t="b">
        <v>1</v>
      </c>
      <c r="U444" s="1">
        <v>0.126</v>
      </c>
      <c r="V444" s="1" t="s">
        <v>562</v>
      </c>
      <c r="W444" s="1" t="b">
        <v>1</v>
      </c>
      <c r="X444" s="1">
        <v>0.171</v>
      </c>
      <c r="Y444" s="1" t="b">
        <v>1</v>
      </c>
      <c r="Z444" s="16"/>
      <c r="AA444" s="18" t="b">
        <f t="shared" si="1"/>
        <v>0</v>
      </c>
      <c r="AB444" s="18" t="b">
        <f t="shared" si="2"/>
        <v>0</v>
      </c>
      <c r="AC444" s="18" t="b">
        <f t="shared" si="3"/>
        <v>0</v>
      </c>
      <c r="AD444" s="18" t="str">
        <f t="shared" si="4"/>
        <v>PASS</v>
      </c>
      <c r="AE444" s="18" t="str">
        <f t="shared" si="5"/>
        <v>PASS</v>
      </c>
      <c r="AF444" s="18" t="str">
        <f t="shared" si="6"/>
        <v>PASS</v>
      </c>
      <c r="AG444" s="18" t="str">
        <f t="shared" si="7"/>
        <v>Not complex</v>
      </c>
      <c r="AH444" s="16"/>
    </row>
    <row r="445">
      <c r="A445" s="1" t="s">
        <v>33</v>
      </c>
      <c r="B445" s="1" t="s">
        <v>204</v>
      </c>
      <c r="C445" s="1">
        <v>2.14780624E8</v>
      </c>
      <c r="D445" s="1" t="s">
        <v>36</v>
      </c>
      <c r="E445" s="1" t="s">
        <v>35</v>
      </c>
      <c r="F445" s="1" t="s">
        <v>584</v>
      </c>
      <c r="G445" s="1" t="s">
        <v>585</v>
      </c>
      <c r="H445" s="1" t="s">
        <v>1785</v>
      </c>
      <c r="I445" s="1" t="s">
        <v>1786</v>
      </c>
      <c r="J445" s="1" t="s">
        <v>40</v>
      </c>
      <c r="K445" s="1">
        <v>2.14780624E8</v>
      </c>
      <c r="L445" s="1">
        <v>2.14780624E8</v>
      </c>
      <c r="M445" s="1" t="s">
        <v>36</v>
      </c>
      <c r="N445" s="1" t="s">
        <v>35</v>
      </c>
      <c r="O445" s="1" t="s">
        <v>1787</v>
      </c>
      <c r="Q445" s="1" t="b">
        <v>0</v>
      </c>
      <c r="R445" s="1">
        <v>0.175</v>
      </c>
      <c r="T445" s="1" t="b">
        <v>0</v>
      </c>
      <c r="U445" s="1">
        <v>0.135</v>
      </c>
      <c r="W445" s="1" t="b">
        <v>0</v>
      </c>
      <c r="X445" s="1">
        <v>0.169</v>
      </c>
      <c r="Y445" s="1" t="b">
        <v>1</v>
      </c>
      <c r="Z445" s="16"/>
      <c r="AA445" s="18" t="b">
        <f t="shared" si="1"/>
        <v>0</v>
      </c>
      <c r="AB445" s="18" t="b">
        <f t="shared" si="2"/>
        <v>0</v>
      </c>
      <c r="AC445" s="18" t="b">
        <f t="shared" si="3"/>
        <v>0</v>
      </c>
      <c r="AD445" s="18" t="str">
        <f t="shared" si="4"/>
        <v/>
      </c>
      <c r="AE445" s="18" t="str">
        <f t="shared" si="5"/>
        <v/>
      </c>
      <c r="AF445" s="18" t="str">
        <f t="shared" si="6"/>
        <v/>
      </c>
      <c r="AG445" s="18" t="str">
        <f t="shared" si="7"/>
        <v>Not complex</v>
      </c>
      <c r="AH445" s="16"/>
    </row>
    <row r="446">
      <c r="A446" s="1" t="s">
        <v>33</v>
      </c>
      <c r="B446" s="1" t="s">
        <v>295</v>
      </c>
      <c r="C446" s="1">
        <v>4.1224607E7</v>
      </c>
      <c r="D446" s="1" t="s">
        <v>36</v>
      </c>
      <c r="E446" s="1" t="s">
        <v>50</v>
      </c>
      <c r="F446" s="1" t="s">
        <v>296</v>
      </c>
      <c r="G446" s="1" t="s">
        <v>297</v>
      </c>
      <c r="H446" s="1" t="s">
        <v>1788</v>
      </c>
      <c r="I446" s="1" t="s">
        <v>1789</v>
      </c>
      <c r="J446" s="1" t="s">
        <v>40</v>
      </c>
      <c r="K446" s="1">
        <v>4.1224607E7</v>
      </c>
      <c r="L446" s="1">
        <v>4.1224607E7</v>
      </c>
      <c r="M446" s="1" t="s">
        <v>36</v>
      </c>
      <c r="N446" s="1" t="s">
        <v>50</v>
      </c>
      <c r="O446" s="1" t="s">
        <v>1790</v>
      </c>
      <c r="P446" s="1" t="s">
        <v>1791</v>
      </c>
      <c r="Q446" s="1" t="b">
        <v>1</v>
      </c>
      <c r="R446" s="1">
        <v>0.159</v>
      </c>
      <c r="S446" s="1" t="s">
        <v>1791</v>
      </c>
      <c r="T446" s="1" t="b">
        <v>1</v>
      </c>
      <c r="U446" s="1">
        <v>0.136</v>
      </c>
      <c r="V446" s="1" t="s">
        <v>1791</v>
      </c>
      <c r="W446" s="1" t="b">
        <v>1</v>
      </c>
      <c r="X446" s="1">
        <v>0.156</v>
      </c>
      <c r="Y446" s="1" t="b">
        <v>1</v>
      </c>
      <c r="Z446" s="16"/>
      <c r="AA446" s="18" t="b">
        <f t="shared" si="1"/>
        <v>0</v>
      </c>
      <c r="AB446" s="18" t="b">
        <f t="shared" si="2"/>
        <v>0</v>
      </c>
      <c r="AC446" s="18" t="b">
        <f t="shared" si="3"/>
        <v>0</v>
      </c>
      <c r="AD446" s="18" t="str">
        <f t="shared" si="4"/>
        <v>PASS</v>
      </c>
      <c r="AE446" s="18" t="str">
        <f t="shared" si="5"/>
        <v>PASS</v>
      </c>
      <c r="AF446" s="18" t="str">
        <f t="shared" si="6"/>
        <v>PASS</v>
      </c>
      <c r="AG446" s="18" t="str">
        <f t="shared" si="7"/>
        <v>Not complex</v>
      </c>
      <c r="AH446" s="16"/>
    </row>
    <row r="447">
      <c r="A447" s="1" t="s">
        <v>33</v>
      </c>
      <c r="B447" s="1" t="s">
        <v>295</v>
      </c>
      <c r="C447" s="1">
        <v>4.1224981E7</v>
      </c>
      <c r="D447" s="1" t="s">
        <v>35</v>
      </c>
      <c r="E447" s="1" t="s">
        <v>36</v>
      </c>
      <c r="F447" s="1" t="s">
        <v>296</v>
      </c>
      <c r="G447" s="1" t="s">
        <v>297</v>
      </c>
      <c r="H447" s="1" t="s">
        <v>1792</v>
      </c>
      <c r="I447" s="1" t="s">
        <v>1793</v>
      </c>
      <c r="J447" s="1" t="s">
        <v>40</v>
      </c>
      <c r="K447" s="1">
        <v>4.1224981E7</v>
      </c>
      <c r="L447" s="1">
        <v>4.1224981E7</v>
      </c>
      <c r="M447" s="1" t="s">
        <v>35</v>
      </c>
      <c r="N447" s="1" t="s">
        <v>36</v>
      </c>
      <c r="O447" s="1" t="s">
        <v>1794</v>
      </c>
      <c r="Q447" s="1" t="b">
        <v>0</v>
      </c>
      <c r="R447" s="1">
        <v>0.154</v>
      </c>
      <c r="T447" s="1" t="b">
        <v>0</v>
      </c>
      <c r="U447" s="1">
        <v>0.13</v>
      </c>
      <c r="W447" s="1" t="b">
        <v>0</v>
      </c>
      <c r="X447" s="1">
        <v>0.155</v>
      </c>
      <c r="Y447" s="1" t="b">
        <v>1</v>
      </c>
      <c r="Z447" s="16"/>
      <c r="AA447" s="18" t="b">
        <f t="shared" si="1"/>
        <v>0</v>
      </c>
      <c r="AB447" s="18" t="b">
        <f t="shared" si="2"/>
        <v>0</v>
      </c>
      <c r="AC447" s="18" t="b">
        <f t="shared" si="3"/>
        <v>0</v>
      </c>
      <c r="AD447" s="18" t="str">
        <f t="shared" si="4"/>
        <v/>
      </c>
      <c r="AE447" s="18" t="str">
        <f t="shared" si="5"/>
        <v/>
      </c>
      <c r="AF447" s="18" t="str">
        <f t="shared" si="6"/>
        <v/>
      </c>
      <c r="AG447" s="18" t="str">
        <f t="shared" si="7"/>
        <v>Not complex</v>
      </c>
      <c r="AH447" s="16"/>
    </row>
    <row r="448">
      <c r="A448" s="1" t="s">
        <v>33</v>
      </c>
      <c r="B448" s="1" t="s">
        <v>295</v>
      </c>
      <c r="C448" s="1">
        <v>4.1227237E7</v>
      </c>
      <c r="D448" s="1" t="s">
        <v>36</v>
      </c>
      <c r="E448" s="1" t="s">
        <v>50</v>
      </c>
      <c r="F448" s="1" t="s">
        <v>296</v>
      </c>
      <c r="G448" s="1" t="s">
        <v>297</v>
      </c>
      <c r="H448" s="1" t="s">
        <v>1795</v>
      </c>
      <c r="I448" s="1" t="s">
        <v>1796</v>
      </c>
      <c r="J448" s="1" t="s">
        <v>40</v>
      </c>
      <c r="K448" s="1">
        <v>4.1227237E7</v>
      </c>
      <c r="L448" s="1">
        <v>4.1227237E7</v>
      </c>
      <c r="M448" s="1" t="s">
        <v>36</v>
      </c>
      <c r="N448" s="1" t="s">
        <v>50</v>
      </c>
      <c r="O448" s="1" t="s">
        <v>1797</v>
      </c>
      <c r="Q448" s="1" t="b">
        <v>0</v>
      </c>
      <c r="R448" s="1">
        <v>0.179</v>
      </c>
      <c r="T448" s="1" t="b">
        <v>0</v>
      </c>
      <c r="U448" s="1">
        <v>0.133</v>
      </c>
      <c r="W448" s="1" t="b">
        <v>0</v>
      </c>
      <c r="X448" s="1">
        <v>0.159</v>
      </c>
      <c r="Y448" s="1" t="b">
        <v>1</v>
      </c>
      <c r="Z448" s="16"/>
      <c r="AA448" s="18" t="b">
        <f t="shared" si="1"/>
        <v>0</v>
      </c>
      <c r="AB448" s="18" t="b">
        <f t="shared" si="2"/>
        <v>0</v>
      </c>
      <c r="AC448" s="18" t="b">
        <f t="shared" si="3"/>
        <v>0</v>
      </c>
      <c r="AD448" s="18" t="str">
        <f t="shared" si="4"/>
        <v/>
      </c>
      <c r="AE448" s="18" t="str">
        <f t="shared" si="5"/>
        <v/>
      </c>
      <c r="AF448" s="18" t="str">
        <f t="shared" si="6"/>
        <v/>
      </c>
      <c r="AG448" s="18" t="str">
        <f t="shared" si="7"/>
        <v>Not complex</v>
      </c>
      <c r="AH448" s="16"/>
    </row>
    <row r="449">
      <c r="A449" s="1" t="s">
        <v>33</v>
      </c>
      <c r="B449" s="1" t="s">
        <v>295</v>
      </c>
      <c r="C449" s="1">
        <v>4.9368513E7</v>
      </c>
      <c r="D449" s="1" t="s">
        <v>59</v>
      </c>
      <c r="E449" s="1" t="s">
        <v>35</v>
      </c>
      <c r="F449" s="1" t="s">
        <v>1798</v>
      </c>
      <c r="G449" s="1" t="s">
        <v>1799</v>
      </c>
      <c r="H449" s="1" t="s">
        <v>1800</v>
      </c>
      <c r="I449" s="1" t="s">
        <v>1801</v>
      </c>
      <c r="J449" s="1" t="s">
        <v>40</v>
      </c>
      <c r="K449" s="1">
        <v>4.9368513E7</v>
      </c>
      <c r="L449" s="1">
        <v>4.9368513E7</v>
      </c>
      <c r="M449" s="1" t="s">
        <v>59</v>
      </c>
      <c r="N449" s="1" t="s">
        <v>35</v>
      </c>
      <c r="O449" s="1" t="s">
        <v>1802</v>
      </c>
      <c r="Q449" s="1" t="b">
        <v>0</v>
      </c>
      <c r="R449" s="1">
        <v>0.169</v>
      </c>
      <c r="T449" s="1" t="b">
        <v>0</v>
      </c>
      <c r="U449" s="1">
        <v>0.15</v>
      </c>
      <c r="W449" s="1" t="b">
        <v>0</v>
      </c>
      <c r="X449" s="1">
        <v>0.157</v>
      </c>
      <c r="Y449" s="1" t="b">
        <v>1</v>
      </c>
      <c r="Z449" s="16"/>
      <c r="AA449" s="18" t="b">
        <f t="shared" si="1"/>
        <v>0</v>
      </c>
      <c r="AB449" s="18" t="b">
        <f t="shared" si="2"/>
        <v>0</v>
      </c>
      <c r="AC449" s="18" t="b">
        <f t="shared" si="3"/>
        <v>0</v>
      </c>
      <c r="AD449" s="18" t="str">
        <f t="shared" si="4"/>
        <v/>
      </c>
      <c r="AE449" s="18" t="str">
        <f t="shared" si="5"/>
        <v/>
      </c>
      <c r="AF449" s="18" t="str">
        <f t="shared" si="6"/>
        <v/>
      </c>
      <c r="AG449" s="18" t="str">
        <f t="shared" si="7"/>
        <v>Not complex</v>
      </c>
      <c r="AH449" s="16"/>
    </row>
    <row r="450">
      <c r="A450" s="1" t="s">
        <v>33</v>
      </c>
      <c r="B450" s="1" t="s">
        <v>295</v>
      </c>
      <c r="C450" s="1">
        <v>1.79204513E8</v>
      </c>
      <c r="D450" s="1" t="s">
        <v>35</v>
      </c>
      <c r="E450" s="1" t="s">
        <v>36</v>
      </c>
      <c r="F450" s="1" t="s">
        <v>374</v>
      </c>
      <c r="G450" s="1" t="s">
        <v>375</v>
      </c>
      <c r="H450" s="1" t="s">
        <v>1803</v>
      </c>
      <c r="I450" s="1" t="s">
        <v>1804</v>
      </c>
      <c r="J450" s="1" t="s">
        <v>40</v>
      </c>
      <c r="K450" s="1">
        <v>1.79204513E8</v>
      </c>
      <c r="L450" s="1">
        <v>1.79204513E8</v>
      </c>
      <c r="M450" s="1" t="s">
        <v>35</v>
      </c>
      <c r="N450" s="1" t="s">
        <v>36</v>
      </c>
      <c r="O450" s="1" t="s">
        <v>1805</v>
      </c>
      <c r="Q450" s="1" t="b">
        <v>0</v>
      </c>
      <c r="R450" s="1">
        <v>0.162</v>
      </c>
      <c r="T450" s="1" t="b">
        <v>0</v>
      </c>
      <c r="U450" s="1">
        <v>0.141</v>
      </c>
      <c r="W450" s="1" t="b">
        <v>0</v>
      </c>
      <c r="X450" s="1">
        <v>0.156</v>
      </c>
      <c r="Y450" s="1" t="b">
        <v>1</v>
      </c>
      <c r="Z450" s="16"/>
      <c r="AA450" s="18" t="b">
        <f t="shared" si="1"/>
        <v>0</v>
      </c>
      <c r="AB450" s="18" t="b">
        <f t="shared" si="2"/>
        <v>0</v>
      </c>
      <c r="AC450" s="18" t="b">
        <f t="shared" si="3"/>
        <v>0</v>
      </c>
      <c r="AD450" s="18" t="str">
        <f t="shared" si="4"/>
        <v/>
      </c>
      <c r="AE450" s="18" t="str">
        <f t="shared" si="5"/>
        <v/>
      </c>
      <c r="AF450" s="18" t="str">
        <f t="shared" si="6"/>
        <v/>
      </c>
      <c r="AG450" s="18" t="str">
        <f t="shared" si="7"/>
        <v>Not complex</v>
      </c>
      <c r="AH450" s="16"/>
    </row>
    <row r="451">
      <c r="A451" s="1" t="s">
        <v>33</v>
      </c>
      <c r="B451" s="1" t="s">
        <v>295</v>
      </c>
      <c r="C451" s="1">
        <v>1.79234201E8</v>
      </c>
      <c r="D451" s="1" t="s">
        <v>50</v>
      </c>
      <c r="E451" s="1" t="s">
        <v>36</v>
      </c>
      <c r="F451" s="1" t="s">
        <v>374</v>
      </c>
      <c r="G451" s="1" t="s">
        <v>375</v>
      </c>
      <c r="H451" s="1" t="s">
        <v>1806</v>
      </c>
      <c r="I451" s="1" t="s">
        <v>1807</v>
      </c>
      <c r="J451" s="1" t="s">
        <v>40</v>
      </c>
      <c r="K451" s="1">
        <v>1.79234201E8</v>
      </c>
      <c r="L451" s="1">
        <v>1.79234201E8</v>
      </c>
      <c r="M451" s="1" t="s">
        <v>50</v>
      </c>
      <c r="N451" s="1" t="s">
        <v>36</v>
      </c>
      <c r="O451" s="1" t="s">
        <v>1808</v>
      </c>
      <c r="Q451" s="1" t="b">
        <v>0</v>
      </c>
      <c r="R451" s="1">
        <v>0.168</v>
      </c>
      <c r="T451" s="1" t="b">
        <v>0</v>
      </c>
      <c r="U451" s="1">
        <v>0.126</v>
      </c>
      <c r="W451" s="1" t="b">
        <v>0</v>
      </c>
      <c r="X451" s="1">
        <v>0.153</v>
      </c>
      <c r="Y451" s="1" t="b">
        <v>1</v>
      </c>
      <c r="Z451" s="16"/>
      <c r="AA451" s="18" t="b">
        <f t="shared" si="1"/>
        <v>0</v>
      </c>
      <c r="AB451" s="18" t="b">
        <f t="shared" si="2"/>
        <v>0</v>
      </c>
      <c r="AC451" s="18" t="b">
        <f t="shared" si="3"/>
        <v>0</v>
      </c>
      <c r="AD451" s="18" t="str">
        <f t="shared" si="4"/>
        <v/>
      </c>
      <c r="AE451" s="18" t="str">
        <f t="shared" si="5"/>
        <v/>
      </c>
      <c r="AF451" s="18" t="str">
        <f t="shared" si="6"/>
        <v/>
      </c>
      <c r="AG451" s="18" t="str">
        <f t="shared" si="7"/>
        <v>Not complex</v>
      </c>
      <c r="AH451" s="16"/>
    </row>
    <row r="452">
      <c r="A452" s="1" t="s">
        <v>33</v>
      </c>
      <c r="B452" s="1" t="s">
        <v>147</v>
      </c>
      <c r="C452" s="1">
        <v>5.4727469E7</v>
      </c>
      <c r="D452" s="1" t="s">
        <v>59</v>
      </c>
      <c r="E452" s="1" t="s">
        <v>35</v>
      </c>
      <c r="F452" s="1" t="s">
        <v>407</v>
      </c>
      <c r="G452" s="1" t="s">
        <v>408</v>
      </c>
      <c r="H452" s="1" t="s">
        <v>1809</v>
      </c>
      <c r="I452" s="1" t="s">
        <v>1810</v>
      </c>
      <c r="J452" s="1" t="s">
        <v>40</v>
      </c>
      <c r="K452" s="1">
        <v>5.4727469E7</v>
      </c>
      <c r="L452" s="1">
        <v>5.4727469E7</v>
      </c>
      <c r="M452" s="1" t="s">
        <v>59</v>
      </c>
      <c r="N452" s="1" t="s">
        <v>35</v>
      </c>
      <c r="O452" s="1" t="s">
        <v>1811</v>
      </c>
      <c r="Q452" s="1" t="b">
        <v>0</v>
      </c>
      <c r="R452" s="1">
        <v>0.159</v>
      </c>
      <c r="T452" s="1" t="b">
        <v>0</v>
      </c>
      <c r="U452" s="1">
        <v>0.13</v>
      </c>
      <c r="W452" s="1" t="b">
        <v>0</v>
      </c>
      <c r="X452" s="1">
        <v>0.16</v>
      </c>
      <c r="Y452" s="1" t="b">
        <v>1</v>
      </c>
      <c r="Z452" s="16"/>
      <c r="AA452" s="18" t="b">
        <f t="shared" si="1"/>
        <v>0</v>
      </c>
      <c r="AB452" s="18" t="b">
        <f t="shared" si="2"/>
        <v>0</v>
      </c>
      <c r="AC452" s="18" t="b">
        <f t="shared" si="3"/>
        <v>0</v>
      </c>
      <c r="AD452" s="18" t="str">
        <f t="shared" si="4"/>
        <v/>
      </c>
      <c r="AE452" s="18" t="str">
        <f t="shared" si="5"/>
        <v/>
      </c>
      <c r="AF452" s="18" t="str">
        <f t="shared" si="6"/>
        <v/>
      </c>
      <c r="AG452" s="18" t="str">
        <f t="shared" si="7"/>
        <v>Not complex</v>
      </c>
      <c r="AH452" s="16"/>
    </row>
    <row r="453">
      <c r="A453" s="1" t="s">
        <v>33</v>
      </c>
      <c r="B453" s="1" t="s">
        <v>147</v>
      </c>
      <c r="C453" s="1">
        <v>5.4729385E7</v>
      </c>
      <c r="D453" s="1" t="s">
        <v>59</v>
      </c>
      <c r="E453" s="1" t="s">
        <v>35</v>
      </c>
      <c r="F453" s="1" t="s">
        <v>407</v>
      </c>
      <c r="G453" s="1" t="s">
        <v>408</v>
      </c>
      <c r="H453" s="1" t="s">
        <v>1812</v>
      </c>
      <c r="I453" s="1" t="s">
        <v>1813</v>
      </c>
      <c r="J453" s="1" t="s">
        <v>40</v>
      </c>
      <c r="K453" s="1">
        <v>5.4729385E7</v>
      </c>
      <c r="L453" s="1">
        <v>5.4729385E7</v>
      </c>
      <c r="M453" s="1" t="s">
        <v>59</v>
      </c>
      <c r="N453" s="1" t="s">
        <v>35</v>
      </c>
      <c r="O453" s="1" t="s">
        <v>1814</v>
      </c>
      <c r="Q453" s="1" t="b">
        <v>0</v>
      </c>
      <c r="R453" s="1">
        <v>0.156</v>
      </c>
      <c r="T453" s="1" t="b">
        <v>0</v>
      </c>
      <c r="U453" s="1">
        <v>0.151</v>
      </c>
      <c r="W453" s="1" t="b">
        <v>0</v>
      </c>
      <c r="X453" s="1">
        <v>0.149</v>
      </c>
      <c r="Y453" s="1" t="b">
        <v>1</v>
      </c>
      <c r="Z453" s="16"/>
      <c r="AA453" s="18" t="b">
        <f t="shared" si="1"/>
        <v>0</v>
      </c>
      <c r="AB453" s="18" t="b">
        <f t="shared" si="2"/>
        <v>0</v>
      </c>
      <c r="AC453" s="18" t="b">
        <f t="shared" si="3"/>
        <v>0</v>
      </c>
      <c r="AD453" s="18" t="str">
        <f t="shared" si="4"/>
        <v/>
      </c>
      <c r="AE453" s="18" t="str">
        <f t="shared" si="5"/>
        <v/>
      </c>
      <c r="AF453" s="18" t="str">
        <f t="shared" si="6"/>
        <v/>
      </c>
      <c r="AG453" s="18" t="str">
        <f t="shared" si="7"/>
        <v>Not complex</v>
      </c>
      <c r="AH453" s="16"/>
    </row>
    <row r="454">
      <c r="A454" s="1" t="s">
        <v>33</v>
      </c>
      <c r="B454" s="1" t="s">
        <v>147</v>
      </c>
      <c r="C454" s="1">
        <v>1.05276124E8</v>
      </c>
      <c r="D454" s="1" t="s">
        <v>50</v>
      </c>
      <c r="E454" s="1" t="s">
        <v>59</v>
      </c>
      <c r="F454" s="1" t="s">
        <v>148</v>
      </c>
      <c r="G454" s="1" t="s">
        <v>149</v>
      </c>
      <c r="H454" s="1" t="s">
        <v>1815</v>
      </c>
      <c r="I454" s="1" t="s">
        <v>1816</v>
      </c>
      <c r="J454" s="1" t="s">
        <v>40</v>
      </c>
      <c r="K454" s="1">
        <v>1.05276124E8</v>
      </c>
      <c r="L454" s="1">
        <v>1.05276124E8</v>
      </c>
      <c r="M454" s="1" t="s">
        <v>50</v>
      </c>
      <c r="N454" s="1" t="s">
        <v>59</v>
      </c>
      <c r="O454" s="1" t="s">
        <v>1817</v>
      </c>
      <c r="Q454" s="1" t="b">
        <v>0</v>
      </c>
      <c r="R454" s="1">
        <v>0.152</v>
      </c>
      <c r="T454" s="1" t="b">
        <v>0</v>
      </c>
      <c r="U454" s="1">
        <v>0.136</v>
      </c>
      <c r="W454" s="1" t="b">
        <v>0</v>
      </c>
      <c r="X454" s="1">
        <v>0.159</v>
      </c>
      <c r="Y454" s="1" t="b">
        <v>1</v>
      </c>
      <c r="Z454" s="16"/>
      <c r="AA454" s="18" t="b">
        <f t="shared" si="1"/>
        <v>0</v>
      </c>
      <c r="AB454" s="18" t="b">
        <f t="shared" si="2"/>
        <v>0</v>
      </c>
      <c r="AC454" s="18" t="b">
        <f t="shared" si="3"/>
        <v>0</v>
      </c>
      <c r="AD454" s="18" t="str">
        <f t="shared" si="4"/>
        <v/>
      </c>
      <c r="AE454" s="18" t="str">
        <f t="shared" si="5"/>
        <v/>
      </c>
      <c r="AF454" s="18" t="str">
        <f t="shared" si="6"/>
        <v/>
      </c>
      <c r="AG454" s="18" t="str">
        <f t="shared" si="7"/>
        <v>Not complex</v>
      </c>
      <c r="AH454" s="16"/>
    </row>
    <row r="455">
      <c r="A455" s="1" t="s">
        <v>33</v>
      </c>
      <c r="B455" s="1" t="s">
        <v>34</v>
      </c>
      <c r="C455" s="1">
        <v>1.12801283E8</v>
      </c>
      <c r="D455" s="1" t="s">
        <v>50</v>
      </c>
      <c r="E455" s="1" t="s">
        <v>36</v>
      </c>
      <c r="F455" s="1" t="s">
        <v>437</v>
      </c>
      <c r="G455" s="1" t="s">
        <v>438</v>
      </c>
      <c r="H455" s="1" t="s">
        <v>1818</v>
      </c>
      <c r="I455" s="1" t="s">
        <v>1819</v>
      </c>
      <c r="J455" s="1" t="s">
        <v>40</v>
      </c>
      <c r="K455" s="1">
        <v>1.12801283E8</v>
      </c>
      <c r="L455" s="1">
        <v>1.12801283E8</v>
      </c>
      <c r="M455" s="1" t="s">
        <v>50</v>
      </c>
      <c r="N455" s="1" t="s">
        <v>36</v>
      </c>
      <c r="O455" s="1" t="s">
        <v>1820</v>
      </c>
      <c r="P455" s="1" t="s">
        <v>1306</v>
      </c>
      <c r="Q455" s="1" t="b">
        <v>1</v>
      </c>
      <c r="R455" s="1">
        <v>0.141</v>
      </c>
      <c r="S455" s="1" t="s">
        <v>1306</v>
      </c>
      <c r="T455" s="1" t="b">
        <v>1</v>
      </c>
      <c r="U455" s="1">
        <v>0.132</v>
      </c>
      <c r="V455" s="1" t="s">
        <v>1306</v>
      </c>
      <c r="W455" s="1" t="b">
        <v>1</v>
      </c>
      <c r="X455" s="1">
        <v>0.15</v>
      </c>
      <c r="Y455" s="1" t="b">
        <v>1</v>
      </c>
      <c r="Z455" s="16"/>
      <c r="AA455" s="18" t="b">
        <f t="shared" si="1"/>
        <v>0</v>
      </c>
      <c r="AB455" s="18" t="b">
        <f t="shared" si="2"/>
        <v>0</v>
      </c>
      <c r="AC455" s="18" t="b">
        <f t="shared" si="3"/>
        <v>0</v>
      </c>
      <c r="AD455" s="18" t="str">
        <f t="shared" si="4"/>
        <v>PASS</v>
      </c>
      <c r="AE455" s="18" t="str">
        <f t="shared" si="5"/>
        <v>PASS</v>
      </c>
      <c r="AF455" s="18" t="str">
        <f t="shared" si="6"/>
        <v>PASS</v>
      </c>
      <c r="AG455" s="18" t="str">
        <f t="shared" si="7"/>
        <v>Not complex</v>
      </c>
      <c r="AH455" s="16"/>
    </row>
    <row r="456">
      <c r="A456" s="1" t="s">
        <v>33</v>
      </c>
      <c r="B456" s="1" t="s">
        <v>34</v>
      </c>
      <c r="C456" s="1">
        <v>1.12841521E8</v>
      </c>
      <c r="D456" s="1" t="s">
        <v>36</v>
      </c>
      <c r="E456" s="1" t="s">
        <v>50</v>
      </c>
      <c r="F456" s="1" t="s">
        <v>437</v>
      </c>
      <c r="G456" s="1" t="s">
        <v>438</v>
      </c>
      <c r="H456" s="1" t="s">
        <v>1821</v>
      </c>
      <c r="I456" s="1" t="s">
        <v>1822</v>
      </c>
      <c r="J456" s="1" t="s">
        <v>40</v>
      </c>
      <c r="K456" s="1">
        <v>1.12841521E8</v>
      </c>
      <c r="L456" s="1">
        <v>1.12841521E8</v>
      </c>
      <c r="M456" s="1" t="s">
        <v>36</v>
      </c>
      <c r="N456" s="1" t="s">
        <v>50</v>
      </c>
      <c r="O456" s="1" t="s">
        <v>1823</v>
      </c>
      <c r="Q456" s="1" t="b">
        <v>0</v>
      </c>
      <c r="R456" s="1">
        <v>0.163</v>
      </c>
      <c r="T456" s="1" t="b">
        <v>0</v>
      </c>
      <c r="U456" s="1">
        <v>0.142</v>
      </c>
      <c r="W456" s="1" t="b">
        <v>0</v>
      </c>
      <c r="X456" s="1">
        <v>0.149</v>
      </c>
      <c r="Y456" s="1" t="b">
        <v>1</v>
      </c>
      <c r="Z456" s="16"/>
      <c r="AA456" s="18" t="b">
        <f t="shared" si="1"/>
        <v>0</v>
      </c>
      <c r="AB456" s="18" t="b">
        <f t="shared" si="2"/>
        <v>0</v>
      </c>
      <c r="AC456" s="18" t="b">
        <f t="shared" si="3"/>
        <v>0</v>
      </c>
      <c r="AD456" s="18" t="str">
        <f t="shared" si="4"/>
        <v/>
      </c>
      <c r="AE456" s="18" t="str">
        <f t="shared" si="5"/>
        <v/>
      </c>
      <c r="AF456" s="18" t="str">
        <f t="shared" si="6"/>
        <v/>
      </c>
      <c r="AG456" s="18" t="str">
        <f t="shared" si="7"/>
        <v>Not complex</v>
      </c>
      <c r="AH456" s="16"/>
    </row>
    <row r="457">
      <c r="A457" s="1" t="s">
        <v>33</v>
      </c>
      <c r="B457" s="1" t="s">
        <v>175</v>
      </c>
      <c r="C457" s="1">
        <v>4.1937258E7</v>
      </c>
      <c r="D457" s="1" t="s">
        <v>35</v>
      </c>
      <c r="E457" s="1" t="s">
        <v>59</v>
      </c>
      <c r="F457" s="1" t="s">
        <v>178</v>
      </c>
      <c r="G457" s="1" t="s">
        <v>179</v>
      </c>
      <c r="H457" s="1" t="s">
        <v>1824</v>
      </c>
      <c r="I457" s="1" t="s">
        <v>1825</v>
      </c>
      <c r="J457" s="1" t="s">
        <v>40</v>
      </c>
      <c r="K457" s="1">
        <v>4.1937258E7</v>
      </c>
      <c r="L457" s="1">
        <v>4.1937258E7</v>
      </c>
      <c r="M457" s="1" t="s">
        <v>35</v>
      </c>
      <c r="N457" s="1" t="s">
        <v>59</v>
      </c>
      <c r="O457" s="1" t="s">
        <v>1826</v>
      </c>
      <c r="Q457" s="1" t="b">
        <v>0</v>
      </c>
      <c r="R457" s="1">
        <v>0.147</v>
      </c>
      <c r="T457" s="1" t="b">
        <v>0</v>
      </c>
      <c r="U457" s="1">
        <v>0.141</v>
      </c>
      <c r="W457" s="1" t="b">
        <v>0</v>
      </c>
      <c r="X457" s="1">
        <v>0.158</v>
      </c>
      <c r="Y457" s="1" t="b">
        <v>1</v>
      </c>
      <c r="Z457" s="16"/>
      <c r="AA457" s="18" t="b">
        <f t="shared" si="1"/>
        <v>0</v>
      </c>
      <c r="AB457" s="18" t="b">
        <f t="shared" si="2"/>
        <v>0</v>
      </c>
      <c r="AC457" s="18" t="b">
        <f t="shared" si="3"/>
        <v>0</v>
      </c>
      <c r="AD457" s="18" t="str">
        <f t="shared" si="4"/>
        <v/>
      </c>
      <c r="AE457" s="18" t="str">
        <f t="shared" si="5"/>
        <v/>
      </c>
      <c r="AF457" s="18" t="str">
        <f t="shared" si="6"/>
        <v/>
      </c>
      <c r="AG457" s="18" t="str">
        <f t="shared" si="7"/>
        <v>Not complex</v>
      </c>
      <c r="AH457" s="16"/>
    </row>
    <row r="458">
      <c r="A458" s="1" t="s">
        <v>33</v>
      </c>
      <c r="B458" s="1" t="s">
        <v>175</v>
      </c>
      <c r="C458" s="1">
        <v>1.17342472E8</v>
      </c>
      <c r="D458" s="1" t="s">
        <v>59</v>
      </c>
      <c r="E458" s="1" t="s">
        <v>35</v>
      </c>
      <c r="F458" s="1" t="s">
        <v>325</v>
      </c>
      <c r="G458" s="1" t="s">
        <v>326</v>
      </c>
      <c r="H458" s="1" t="s">
        <v>1827</v>
      </c>
      <c r="I458" s="1" t="s">
        <v>1828</v>
      </c>
      <c r="J458" s="1" t="s">
        <v>40</v>
      </c>
      <c r="K458" s="1">
        <v>1.17342472E8</v>
      </c>
      <c r="L458" s="1">
        <v>1.17342472E8</v>
      </c>
      <c r="M458" s="1" t="s">
        <v>59</v>
      </c>
      <c r="N458" s="1" t="s">
        <v>35</v>
      </c>
      <c r="O458" s="1" t="s">
        <v>1829</v>
      </c>
      <c r="Q458" s="1" t="b">
        <v>0</v>
      </c>
      <c r="R458" s="1">
        <v>0.166</v>
      </c>
      <c r="T458" s="1" t="b">
        <v>0</v>
      </c>
      <c r="U458" s="1">
        <v>0.138</v>
      </c>
      <c r="W458" s="1" t="b">
        <v>0</v>
      </c>
      <c r="X458" s="1">
        <v>0.151</v>
      </c>
      <c r="Y458" s="1" t="b">
        <v>1</v>
      </c>
      <c r="Z458" s="16"/>
      <c r="AA458" s="18" t="b">
        <f t="shared" si="1"/>
        <v>0</v>
      </c>
      <c r="AB458" s="18" t="b">
        <f t="shared" si="2"/>
        <v>0</v>
      </c>
      <c r="AC458" s="18" t="b">
        <f t="shared" si="3"/>
        <v>0</v>
      </c>
      <c r="AD458" s="18" t="str">
        <f t="shared" si="4"/>
        <v/>
      </c>
      <c r="AE458" s="18" t="str">
        <f t="shared" si="5"/>
        <v/>
      </c>
      <c r="AF458" s="18" t="str">
        <f t="shared" si="6"/>
        <v/>
      </c>
      <c r="AG458" s="18" t="str">
        <f t="shared" si="7"/>
        <v>Not complex</v>
      </c>
      <c r="AH458" s="16"/>
    </row>
    <row r="459">
      <c r="A459" s="1" t="s">
        <v>33</v>
      </c>
      <c r="B459" s="1" t="s">
        <v>175</v>
      </c>
      <c r="C459" s="1">
        <v>1.17357964E8</v>
      </c>
      <c r="D459" s="1" t="s">
        <v>50</v>
      </c>
      <c r="E459" s="1" t="s">
        <v>59</v>
      </c>
      <c r="F459" s="1" t="s">
        <v>325</v>
      </c>
      <c r="G459" s="1" t="s">
        <v>326</v>
      </c>
      <c r="H459" s="1" t="s">
        <v>1830</v>
      </c>
      <c r="I459" s="1" t="s">
        <v>1831</v>
      </c>
      <c r="J459" s="1" t="s">
        <v>40</v>
      </c>
      <c r="K459" s="1">
        <v>1.17357964E8</v>
      </c>
      <c r="L459" s="1">
        <v>1.17357964E8</v>
      </c>
      <c r="M459" s="1" t="s">
        <v>50</v>
      </c>
      <c r="N459" s="1" t="s">
        <v>59</v>
      </c>
      <c r="O459" s="1" t="s">
        <v>1832</v>
      </c>
      <c r="Q459" s="1" t="b">
        <v>0</v>
      </c>
      <c r="R459" s="1">
        <v>0.159</v>
      </c>
      <c r="T459" s="1" t="b">
        <v>0</v>
      </c>
      <c r="U459" s="1">
        <v>0.129</v>
      </c>
      <c r="W459" s="1" t="b">
        <v>0</v>
      </c>
      <c r="X459" s="1">
        <v>0.144</v>
      </c>
      <c r="Y459" s="1" t="b">
        <v>1</v>
      </c>
      <c r="Z459" s="16"/>
      <c r="AA459" s="18" t="b">
        <f t="shared" si="1"/>
        <v>0</v>
      </c>
      <c r="AB459" s="18" t="b">
        <f t="shared" si="2"/>
        <v>0</v>
      </c>
      <c r="AC459" s="18" t="b">
        <f t="shared" si="3"/>
        <v>0</v>
      </c>
      <c r="AD459" s="18" t="str">
        <f t="shared" si="4"/>
        <v/>
      </c>
      <c r="AE459" s="18" t="str">
        <f t="shared" si="5"/>
        <v/>
      </c>
      <c r="AF459" s="18" t="str">
        <f t="shared" si="6"/>
        <v/>
      </c>
      <c r="AG459" s="18" t="str">
        <f t="shared" si="7"/>
        <v>Not complex</v>
      </c>
      <c r="AH459" s="16"/>
    </row>
    <row r="460">
      <c r="A460" s="1" t="s">
        <v>33</v>
      </c>
      <c r="B460" s="1" t="s">
        <v>175</v>
      </c>
      <c r="C460" s="1">
        <v>1.17365075E8</v>
      </c>
      <c r="D460" s="1" t="s">
        <v>35</v>
      </c>
      <c r="E460" s="1" t="s">
        <v>36</v>
      </c>
      <c r="F460" s="1" t="s">
        <v>325</v>
      </c>
      <c r="G460" s="1" t="s">
        <v>326</v>
      </c>
      <c r="H460" s="1" t="s">
        <v>1833</v>
      </c>
      <c r="I460" s="1" t="s">
        <v>1834</v>
      </c>
      <c r="J460" s="1" t="s">
        <v>40</v>
      </c>
      <c r="K460" s="1">
        <v>1.17365075E8</v>
      </c>
      <c r="L460" s="1">
        <v>1.17365075E8</v>
      </c>
      <c r="M460" s="1" t="s">
        <v>35</v>
      </c>
      <c r="N460" s="1" t="s">
        <v>36</v>
      </c>
      <c r="O460" s="1" t="s">
        <v>1835</v>
      </c>
      <c r="Q460" s="1" t="b">
        <v>0</v>
      </c>
      <c r="R460" s="1">
        <v>0.348</v>
      </c>
      <c r="T460" s="1" t="b">
        <v>0</v>
      </c>
      <c r="U460" s="1">
        <v>0.125</v>
      </c>
      <c r="W460" s="1" t="b">
        <v>0</v>
      </c>
      <c r="X460" s="1">
        <v>0.147</v>
      </c>
      <c r="Y460" s="1" t="b">
        <v>1</v>
      </c>
      <c r="Z460" s="16"/>
      <c r="AA460" s="18" t="b">
        <f t="shared" si="1"/>
        <v>0</v>
      </c>
      <c r="AB460" s="18" t="b">
        <f t="shared" si="2"/>
        <v>0</v>
      </c>
      <c r="AC460" s="18" t="b">
        <f t="shared" si="3"/>
        <v>0</v>
      </c>
      <c r="AD460" s="18" t="str">
        <f t="shared" si="4"/>
        <v/>
      </c>
      <c r="AE460" s="18" t="str">
        <f t="shared" si="5"/>
        <v/>
      </c>
      <c r="AF460" s="18" t="str">
        <f t="shared" si="6"/>
        <v/>
      </c>
      <c r="AG460" s="18" t="str">
        <f t="shared" si="7"/>
        <v>Not complex</v>
      </c>
      <c r="AH460" s="16"/>
    </row>
    <row r="461">
      <c r="A461" s="1" t="s">
        <v>33</v>
      </c>
      <c r="B461" s="1" t="s">
        <v>175</v>
      </c>
      <c r="C461" s="1">
        <v>1.5201176E8</v>
      </c>
      <c r="D461" s="1" t="s">
        <v>36</v>
      </c>
      <c r="E461" s="1" t="s">
        <v>35</v>
      </c>
      <c r="F461" s="1" t="s">
        <v>1272</v>
      </c>
      <c r="G461" s="1" t="s">
        <v>1273</v>
      </c>
      <c r="H461" s="1" t="s">
        <v>1836</v>
      </c>
      <c r="I461" s="1" t="s">
        <v>1837</v>
      </c>
      <c r="J461" s="1" t="s">
        <v>40</v>
      </c>
      <c r="K461" s="1">
        <v>1.5201176E8</v>
      </c>
      <c r="L461" s="1">
        <v>1.5201176E8</v>
      </c>
      <c r="M461" s="1" t="s">
        <v>36</v>
      </c>
      <c r="N461" s="1" t="s">
        <v>35</v>
      </c>
      <c r="O461" s="1" t="s">
        <v>1838</v>
      </c>
      <c r="Q461" s="1" t="b">
        <v>0</v>
      </c>
      <c r="R461" s="1">
        <v>0.547</v>
      </c>
      <c r="T461" s="1" t="b">
        <v>0</v>
      </c>
      <c r="U461" s="1">
        <v>0.137</v>
      </c>
      <c r="W461" s="1" t="b">
        <v>0</v>
      </c>
      <c r="X461" s="1">
        <v>0.174</v>
      </c>
      <c r="Y461" s="1" t="b">
        <v>1</v>
      </c>
      <c r="Z461" s="16"/>
      <c r="AA461" s="18" t="b">
        <f t="shared" si="1"/>
        <v>0</v>
      </c>
      <c r="AB461" s="18" t="b">
        <f t="shared" si="2"/>
        <v>0</v>
      </c>
      <c r="AC461" s="18" t="b">
        <f t="shared" si="3"/>
        <v>0</v>
      </c>
      <c r="AD461" s="18" t="str">
        <f t="shared" si="4"/>
        <v/>
      </c>
      <c r="AE461" s="18" t="str">
        <f t="shared" si="5"/>
        <v/>
      </c>
      <c r="AF461" s="18" t="str">
        <f t="shared" si="6"/>
        <v/>
      </c>
      <c r="AG461" s="18" t="str">
        <f t="shared" si="7"/>
        <v>Not complex</v>
      </c>
      <c r="AH461" s="16"/>
    </row>
    <row r="462">
      <c r="A462" s="1" t="s">
        <v>33</v>
      </c>
      <c r="B462" s="1" t="s">
        <v>97</v>
      </c>
      <c r="C462" s="1">
        <v>1.48829743E8</v>
      </c>
      <c r="D462" s="1" t="s">
        <v>50</v>
      </c>
      <c r="E462" s="1" t="s">
        <v>36</v>
      </c>
      <c r="F462" s="1" t="s">
        <v>1425</v>
      </c>
      <c r="G462" s="1" t="s">
        <v>1426</v>
      </c>
      <c r="H462" s="1" t="s">
        <v>1839</v>
      </c>
      <c r="I462" s="1" t="s">
        <v>1102</v>
      </c>
      <c r="J462" s="1" t="s">
        <v>40</v>
      </c>
      <c r="K462" s="1">
        <v>1.48829743E8</v>
      </c>
      <c r="L462" s="1">
        <v>1.48829743E8</v>
      </c>
      <c r="M462" s="1" t="s">
        <v>50</v>
      </c>
      <c r="N462" s="1" t="s">
        <v>36</v>
      </c>
      <c r="O462" s="1" t="s">
        <v>1840</v>
      </c>
      <c r="Q462" s="1" t="b">
        <v>0</v>
      </c>
      <c r="R462" s="1">
        <v>1.378</v>
      </c>
      <c r="T462" s="1" t="b">
        <v>0</v>
      </c>
      <c r="U462" s="1">
        <v>0.142</v>
      </c>
      <c r="W462" s="1" t="b">
        <v>0</v>
      </c>
      <c r="X462" s="1">
        <v>0.16</v>
      </c>
      <c r="Y462" s="1" t="b">
        <v>1</v>
      </c>
      <c r="Z462" s="16"/>
      <c r="AA462" s="18" t="b">
        <f t="shared" si="1"/>
        <v>0</v>
      </c>
      <c r="AB462" s="18" t="b">
        <f t="shared" si="2"/>
        <v>0</v>
      </c>
      <c r="AC462" s="18" t="b">
        <f t="shared" si="3"/>
        <v>0</v>
      </c>
      <c r="AD462" s="18" t="str">
        <f t="shared" si="4"/>
        <v/>
      </c>
      <c r="AE462" s="18" t="str">
        <f t="shared" si="5"/>
        <v/>
      </c>
      <c r="AF462" s="18" t="str">
        <f t="shared" si="6"/>
        <v/>
      </c>
      <c r="AG462" s="18" t="str">
        <f t="shared" si="7"/>
        <v>Not complex</v>
      </c>
      <c r="AH462" s="16"/>
    </row>
    <row r="463">
      <c r="A463" s="1" t="s">
        <v>33</v>
      </c>
      <c r="B463" s="1" t="s">
        <v>678</v>
      </c>
      <c r="C463" s="1">
        <v>3.8415929E7</v>
      </c>
      <c r="D463" s="1" t="s">
        <v>50</v>
      </c>
      <c r="E463" s="1" t="s">
        <v>36</v>
      </c>
      <c r="F463" s="1" t="s">
        <v>679</v>
      </c>
      <c r="G463" s="1" t="s">
        <v>680</v>
      </c>
      <c r="H463" s="1" t="s">
        <v>1841</v>
      </c>
      <c r="I463" s="1" t="s">
        <v>1842</v>
      </c>
      <c r="J463" s="1" t="s">
        <v>40</v>
      </c>
      <c r="K463" s="1">
        <v>3.8415929E7</v>
      </c>
      <c r="L463" s="1">
        <v>3.8415929E7</v>
      </c>
      <c r="M463" s="1" t="s">
        <v>50</v>
      </c>
      <c r="N463" s="1" t="s">
        <v>36</v>
      </c>
      <c r="O463" s="1" t="s">
        <v>1843</v>
      </c>
      <c r="Q463" s="1" t="b">
        <v>0</v>
      </c>
      <c r="R463" s="1">
        <v>0.616</v>
      </c>
      <c r="T463" s="1" t="b">
        <v>0</v>
      </c>
      <c r="U463" s="1">
        <v>0.132</v>
      </c>
      <c r="W463" s="1" t="b">
        <v>0</v>
      </c>
      <c r="X463" s="1">
        <v>0.162</v>
      </c>
      <c r="Y463" s="1" t="b">
        <v>0</v>
      </c>
      <c r="Z463" s="16"/>
      <c r="AA463" s="18" t="b">
        <f t="shared" si="1"/>
        <v>0</v>
      </c>
      <c r="AB463" s="18" t="b">
        <f t="shared" si="2"/>
        <v>0</v>
      </c>
      <c r="AC463" s="18" t="b">
        <f t="shared" si="3"/>
        <v>0</v>
      </c>
      <c r="AD463" s="18" t="str">
        <f t="shared" si="4"/>
        <v/>
      </c>
      <c r="AE463" s="18" t="str">
        <f t="shared" si="5"/>
        <v/>
      </c>
      <c r="AF463" s="18" t="str">
        <f t="shared" si="6"/>
        <v/>
      </c>
      <c r="AG463" s="18" t="str">
        <f t="shared" si="7"/>
        <v>Not complex</v>
      </c>
      <c r="AH463" s="16"/>
    </row>
    <row r="464">
      <c r="A464" s="1" t="s">
        <v>33</v>
      </c>
      <c r="B464" s="1" t="s">
        <v>68</v>
      </c>
      <c r="C464" s="1">
        <v>8486198.0</v>
      </c>
      <c r="D464" s="1" t="s">
        <v>35</v>
      </c>
      <c r="E464" s="1" t="s">
        <v>59</v>
      </c>
      <c r="F464" s="1" t="s">
        <v>69</v>
      </c>
      <c r="G464" s="1" t="s">
        <v>70</v>
      </c>
      <c r="H464" s="1" t="s">
        <v>71</v>
      </c>
      <c r="I464" s="1" t="s">
        <v>1844</v>
      </c>
      <c r="J464" s="1" t="s">
        <v>40</v>
      </c>
      <c r="K464" s="1">
        <v>8486198.0</v>
      </c>
      <c r="L464" s="1">
        <v>8486198.0</v>
      </c>
      <c r="M464" s="1" t="s">
        <v>35</v>
      </c>
      <c r="N464" s="1" t="s">
        <v>59</v>
      </c>
      <c r="O464" s="1" t="s">
        <v>1845</v>
      </c>
      <c r="Q464" s="1" t="b">
        <v>0</v>
      </c>
      <c r="R464" s="1">
        <v>0.433</v>
      </c>
      <c r="T464" s="1" t="b">
        <v>0</v>
      </c>
      <c r="U464" s="1">
        <v>0.139</v>
      </c>
      <c r="W464" s="1" t="b">
        <v>0</v>
      </c>
      <c r="X464" s="1">
        <v>0.146</v>
      </c>
      <c r="Y464" s="1" t="b">
        <v>0</v>
      </c>
      <c r="Z464" s="16"/>
      <c r="AA464" s="18" t="b">
        <f t="shared" si="1"/>
        <v>0</v>
      </c>
      <c r="AB464" s="18" t="b">
        <f t="shared" si="2"/>
        <v>0</v>
      </c>
      <c r="AC464" s="18" t="b">
        <f t="shared" si="3"/>
        <v>0</v>
      </c>
      <c r="AD464" s="18" t="str">
        <f t="shared" si="4"/>
        <v/>
      </c>
      <c r="AE464" s="18" t="str">
        <f t="shared" si="5"/>
        <v/>
      </c>
      <c r="AF464" s="18" t="str">
        <f t="shared" si="6"/>
        <v/>
      </c>
      <c r="AG464" s="18" t="str">
        <f t="shared" si="7"/>
        <v>Not complex</v>
      </c>
      <c r="AH464" s="16"/>
    </row>
    <row r="465">
      <c r="A465" s="1" t="s">
        <v>33</v>
      </c>
      <c r="B465" s="1" t="s">
        <v>68</v>
      </c>
      <c r="C465" s="1">
        <v>1.32905866E8</v>
      </c>
      <c r="D465" s="1" t="s">
        <v>59</v>
      </c>
      <c r="E465" s="1" t="s">
        <v>50</v>
      </c>
      <c r="F465" s="1" t="s">
        <v>1516</v>
      </c>
      <c r="G465" s="1" t="s">
        <v>1517</v>
      </c>
      <c r="H465" s="1" t="s">
        <v>1846</v>
      </c>
      <c r="I465" s="1" t="s">
        <v>1847</v>
      </c>
      <c r="J465" s="1" t="s">
        <v>40</v>
      </c>
      <c r="K465" s="1">
        <v>1.32905866E8</v>
      </c>
      <c r="L465" s="1">
        <v>1.32905866E8</v>
      </c>
      <c r="M465" s="1" t="s">
        <v>59</v>
      </c>
      <c r="N465" s="1" t="s">
        <v>50</v>
      </c>
      <c r="O465" s="1" t="s">
        <v>1848</v>
      </c>
      <c r="Q465" s="1" t="b">
        <v>0</v>
      </c>
      <c r="R465" s="1">
        <v>0.261</v>
      </c>
      <c r="T465" s="1" t="b">
        <v>0</v>
      </c>
      <c r="U465" s="1">
        <v>0.135</v>
      </c>
      <c r="W465" s="1" t="b">
        <v>0</v>
      </c>
      <c r="X465" s="1">
        <v>0.171</v>
      </c>
      <c r="Y465" s="1" t="b">
        <v>1</v>
      </c>
      <c r="Z465" s="16"/>
      <c r="AA465" s="18" t="b">
        <f t="shared" si="1"/>
        <v>0</v>
      </c>
      <c r="AB465" s="18" t="b">
        <f t="shared" si="2"/>
        <v>0</v>
      </c>
      <c r="AC465" s="18" t="b">
        <f t="shared" si="3"/>
        <v>0</v>
      </c>
      <c r="AD465" s="18" t="str">
        <f t="shared" si="4"/>
        <v/>
      </c>
      <c r="AE465" s="18" t="str">
        <f t="shared" si="5"/>
        <v/>
      </c>
      <c r="AF465" s="18" t="str">
        <f t="shared" si="6"/>
        <v/>
      </c>
      <c r="AG465" s="18" t="str">
        <f t="shared" si="7"/>
        <v>Not complex</v>
      </c>
      <c r="AH465" s="16"/>
    </row>
    <row r="466">
      <c r="A466" s="1" t="s">
        <v>33</v>
      </c>
      <c r="B466" s="1" t="s">
        <v>68</v>
      </c>
      <c r="C466" s="1">
        <v>1.32911051E8</v>
      </c>
      <c r="D466" s="1" t="s">
        <v>36</v>
      </c>
      <c r="E466" s="1" t="s">
        <v>50</v>
      </c>
      <c r="F466" s="1" t="s">
        <v>1516</v>
      </c>
      <c r="G466" s="1" t="s">
        <v>1517</v>
      </c>
      <c r="H466" s="1" t="s">
        <v>1849</v>
      </c>
      <c r="I466" s="1" t="s">
        <v>1850</v>
      </c>
      <c r="J466" s="1" t="s">
        <v>40</v>
      </c>
      <c r="K466" s="1">
        <v>1.32911051E8</v>
      </c>
      <c r="L466" s="1">
        <v>1.32911051E8</v>
      </c>
      <c r="M466" s="1" t="s">
        <v>36</v>
      </c>
      <c r="N466" s="1" t="s">
        <v>50</v>
      </c>
      <c r="O466" s="1" t="s">
        <v>1851</v>
      </c>
      <c r="Q466" s="1" t="b">
        <v>0</v>
      </c>
      <c r="R466" s="1">
        <v>0.646</v>
      </c>
      <c r="T466" s="1" t="b">
        <v>0</v>
      </c>
      <c r="U466" s="1">
        <v>0.142</v>
      </c>
      <c r="W466" s="1" t="b">
        <v>0</v>
      </c>
      <c r="X466" s="1">
        <v>0.175</v>
      </c>
      <c r="Y466" s="1" t="b">
        <v>1</v>
      </c>
      <c r="Z466" s="16"/>
      <c r="AA466" s="18" t="b">
        <f t="shared" si="1"/>
        <v>0</v>
      </c>
      <c r="AB466" s="18" t="b">
        <f t="shared" si="2"/>
        <v>0</v>
      </c>
      <c r="AC466" s="18" t="b">
        <f t="shared" si="3"/>
        <v>0</v>
      </c>
      <c r="AD466" s="18" t="str">
        <f t="shared" si="4"/>
        <v/>
      </c>
      <c r="AE466" s="18" t="str">
        <f t="shared" si="5"/>
        <v/>
      </c>
      <c r="AF466" s="18" t="str">
        <f t="shared" si="6"/>
        <v/>
      </c>
      <c r="AG466" s="18" t="str">
        <f t="shared" si="7"/>
        <v>Not complex</v>
      </c>
      <c r="AH466" s="16"/>
    </row>
    <row r="467">
      <c r="A467" s="1" t="s">
        <v>33</v>
      </c>
      <c r="B467" s="1" t="s">
        <v>77</v>
      </c>
      <c r="C467" s="1">
        <v>4.3111366E7</v>
      </c>
      <c r="D467" s="1" t="s">
        <v>50</v>
      </c>
      <c r="E467" s="1" t="s">
        <v>59</v>
      </c>
      <c r="F467" s="1" t="s">
        <v>78</v>
      </c>
      <c r="G467" s="1" t="s">
        <v>79</v>
      </c>
      <c r="H467" s="1" t="s">
        <v>1852</v>
      </c>
      <c r="I467" s="1" t="s">
        <v>1853</v>
      </c>
      <c r="J467" s="1" t="s">
        <v>40</v>
      </c>
      <c r="K467" s="1">
        <v>4.3111366E7</v>
      </c>
      <c r="L467" s="1">
        <v>4.3111366E7</v>
      </c>
      <c r="M467" s="1" t="s">
        <v>50</v>
      </c>
      <c r="N467" s="1" t="s">
        <v>59</v>
      </c>
      <c r="O467" s="1" t="s">
        <v>1854</v>
      </c>
      <c r="Q467" s="1" t="b">
        <v>0</v>
      </c>
      <c r="R467" s="1">
        <v>0.184</v>
      </c>
      <c r="T467" s="1" t="b">
        <v>0</v>
      </c>
      <c r="U467" s="1">
        <v>0.128</v>
      </c>
      <c r="W467" s="1" t="b">
        <v>0</v>
      </c>
      <c r="X467" s="1">
        <v>0.177</v>
      </c>
      <c r="Y467" s="1" t="b">
        <v>1</v>
      </c>
      <c r="Z467" s="16"/>
      <c r="AA467" s="18" t="b">
        <f t="shared" si="1"/>
        <v>0</v>
      </c>
      <c r="AB467" s="18" t="b">
        <f t="shared" si="2"/>
        <v>0</v>
      </c>
      <c r="AC467" s="18" t="b">
        <f t="shared" si="3"/>
        <v>0</v>
      </c>
      <c r="AD467" s="18" t="str">
        <f t="shared" si="4"/>
        <v/>
      </c>
      <c r="AE467" s="18" t="str">
        <f t="shared" si="5"/>
        <v/>
      </c>
      <c r="AF467" s="18" t="str">
        <f t="shared" si="6"/>
        <v/>
      </c>
      <c r="AG467" s="18" t="str">
        <f t="shared" si="7"/>
        <v>Not complex</v>
      </c>
      <c r="AH467" s="16"/>
    </row>
    <row r="468">
      <c r="A468" s="1" t="s">
        <v>33</v>
      </c>
      <c r="B468" s="1" t="s">
        <v>77</v>
      </c>
      <c r="C468" s="1">
        <v>1.21564532E8</v>
      </c>
      <c r="D468" s="1" t="s">
        <v>50</v>
      </c>
      <c r="E468" s="1" t="s">
        <v>36</v>
      </c>
      <c r="F468" s="1" t="s">
        <v>1855</v>
      </c>
      <c r="G468" s="1" t="s">
        <v>1856</v>
      </c>
      <c r="H468" s="1" t="s">
        <v>1857</v>
      </c>
      <c r="I468" s="1" t="s">
        <v>1858</v>
      </c>
      <c r="J468" s="1" t="s">
        <v>40</v>
      </c>
      <c r="K468" s="1">
        <v>1.21564532E8</v>
      </c>
      <c r="L468" s="1">
        <v>1.21564532E8</v>
      </c>
      <c r="M468" s="1" t="s">
        <v>50</v>
      </c>
      <c r="N468" s="1" t="s">
        <v>36</v>
      </c>
      <c r="O468" s="1" t="s">
        <v>1859</v>
      </c>
      <c r="Q468" s="1" t="b">
        <v>0</v>
      </c>
      <c r="R468" s="1">
        <v>0.153</v>
      </c>
      <c r="T468" s="1" t="b">
        <v>0</v>
      </c>
      <c r="U468" s="1">
        <v>0.13</v>
      </c>
      <c r="W468" s="1" t="b">
        <v>0</v>
      </c>
      <c r="X468" s="1">
        <v>0.156</v>
      </c>
      <c r="Y468" s="1" t="b">
        <v>1</v>
      </c>
      <c r="Z468" s="16"/>
      <c r="AA468" s="18" t="b">
        <f t="shared" si="1"/>
        <v>0</v>
      </c>
      <c r="AB468" s="18" t="b">
        <f t="shared" si="2"/>
        <v>0</v>
      </c>
      <c r="AC468" s="18" t="b">
        <f t="shared" si="3"/>
        <v>0</v>
      </c>
      <c r="AD468" s="18" t="str">
        <f t="shared" si="4"/>
        <v/>
      </c>
      <c r="AE468" s="18" t="str">
        <f t="shared" si="5"/>
        <v/>
      </c>
      <c r="AF468" s="18" t="str">
        <f t="shared" si="6"/>
        <v/>
      </c>
      <c r="AG468" s="18" t="str">
        <f t="shared" si="7"/>
        <v>Not complex</v>
      </c>
      <c r="AH468" s="16"/>
    </row>
    <row r="469">
      <c r="A469" s="1" t="s">
        <v>33</v>
      </c>
      <c r="B469" s="1" t="s">
        <v>275</v>
      </c>
      <c r="C469" s="1">
        <v>1.0824396E8</v>
      </c>
      <c r="D469" s="1" t="s">
        <v>50</v>
      </c>
      <c r="E469" s="1" t="s">
        <v>36</v>
      </c>
      <c r="F469" s="1" t="s">
        <v>276</v>
      </c>
      <c r="G469" s="1" t="s">
        <v>277</v>
      </c>
      <c r="H469" s="1" t="s">
        <v>1860</v>
      </c>
      <c r="I469" s="1" t="s">
        <v>1861</v>
      </c>
      <c r="J469" s="1" t="s">
        <v>40</v>
      </c>
      <c r="K469" s="1">
        <v>1.0824396E8</v>
      </c>
      <c r="L469" s="1">
        <v>1.0824396E8</v>
      </c>
      <c r="M469" s="1" t="s">
        <v>50</v>
      </c>
      <c r="N469" s="1" t="s">
        <v>36</v>
      </c>
      <c r="O469" s="1" t="s">
        <v>1862</v>
      </c>
      <c r="Q469" s="1" t="b">
        <v>0</v>
      </c>
      <c r="R469" s="1">
        <v>0.172</v>
      </c>
      <c r="T469" s="1" t="b">
        <v>0</v>
      </c>
      <c r="U469" s="1">
        <v>0.128</v>
      </c>
      <c r="W469" s="1" t="b">
        <v>0</v>
      </c>
      <c r="X469" s="1">
        <v>0.148</v>
      </c>
      <c r="Y469" s="1" t="b">
        <v>0</v>
      </c>
      <c r="Z469" s="16"/>
      <c r="AA469" s="18" t="b">
        <f t="shared" si="1"/>
        <v>0</v>
      </c>
      <c r="AB469" s="18" t="b">
        <f t="shared" si="2"/>
        <v>0</v>
      </c>
      <c r="AC469" s="18" t="b">
        <f t="shared" si="3"/>
        <v>0</v>
      </c>
      <c r="AD469" s="18" t="str">
        <f t="shared" si="4"/>
        <v/>
      </c>
      <c r="AE469" s="18" t="str">
        <f t="shared" si="5"/>
        <v/>
      </c>
      <c r="AF469" s="18" t="str">
        <f t="shared" si="6"/>
        <v/>
      </c>
      <c r="AG469" s="18" t="str">
        <f t="shared" si="7"/>
        <v>Not complex</v>
      </c>
      <c r="AH469" s="16"/>
    </row>
    <row r="470">
      <c r="A470" s="1" t="s">
        <v>33</v>
      </c>
      <c r="B470" s="1" t="s">
        <v>104</v>
      </c>
      <c r="C470" s="1">
        <v>4.9022598E7</v>
      </c>
      <c r="D470" s="1" t="s">
        <v>50</v>
      </c>
      <c r="E470" s="1" t="s">
        <v>59</v>
      </c>
      <c r="F470" s="1" t="s">
        <v>380</v>
      </c>
      <c r="G470" s="1" t="s">
        <v>381</v>
      </c>
      <c r="H470" s="1" t="s">
        <v>1863</v>
      </c>
      <c r="I470" s="1" t="s">
        <v>1864</v>
      </c>
      <c r="J470" s="1" t="s">
        <v>40</v>
      </c>
      <c r="K470" s="1">
        <v>4.9022598E7</v>
      </c>
      <c r="L470" s="1">
        <v>4.9022598E7</v>
      </c>
      <c r="M470" s="1" t="s">
        <v>50</v>
      </c>
      <c r="N470" s="1" t="s">
        <v>59</v>
      </c>
      <c r="O470" s="1" t="s">
        <v>1865</v>
      </c>
      <c r="Q470" s="1" t="b">
        <v>0</v>
      </c>
      <c r="R470" s="1">
        <v>0.161</v>
      </c>
      <c r="T470" s="1" t="b">
        <v>0</v>
      </c>
      <c r="U470" s="1">
        <v>0.129</v>
      </c>
      <c r="W470" s="1" t="b">
        <v>0</v>
      </c>
      <c r="X470" s="1">
        <v>0.152</v>
      </c>
      <c r="Y470" s="1" t="b">
        <v>1</v>
      </c>
      <c r="Z470" s="16"/>
      <c r="AA470" s="18" t="b">
        <f t="shared" si="1"/>
        <v>0</v>
      </c>
      <c r="AB470" s="18" t="b">
        <f t="shared" si="2"/>
        <v>0</v>
      </c>
      <c r="AC470" s="18" t="b">
        <f t="shared" si="3"/>
        <v>0</v>
      </c>
      <c r="AD470" s="18" t="str">
        <f t="shared" si="4"/>
        <v/>
      </c>
      <c r="AE470" s="18" t="str">
        <f t="shared" si="5"/>
        <v/>
      </c>
      <c r="AF470" s="18" t="str">
        <f t="shared" si="6"/>
        <v/>
      </c>
      <c r="AG470" s="18" t="str">
        <f t="shared" si="7"/>
        <v>Not complex</v>
      </c>
      <c r="AH470" s="16"/>
    </row>
    <row r="471">
      <c r="A471" s="1" t="s">
        <v>33</v>
      </c>
      <c r="B471" s="1" t="s">
        <v>104</v>
      </c>
      <c r="C471" s="1">
        <v>1.32649775E8</v>
      </c>
      <c r="D471" s="1" t="s">
        <v>35</v>
      </c>
      <c r="E471" s="1" t="s">
        <v>36</v>
      </c>
      <c r="F471" s="1" t="s">
        <v>316</v>
      </c>
      <c r="G471" s="1" t="s">
        <v>317</v>
      </c>
      <c r="H471" s="1" t="s">
        <v>1866</v>
      </c>
      <c r="I471" s="1" t="s">
        <v>1867</v>
      </c>
      <c r="J471" s="1" t="s">
        <v>40</v>
      </c>
      <c r="K471" s="1">
        <v>1.32649775E8</v>
      </c>
      <c r="L471" s="1">
        <v>1.32649775E8</v>
      </c>
      <c r="M471" s="1" t="s">
        <v>35</v>
      </c>
      <c r="N471" s="1" t="s">
        <v>36</v>
      </c>
      <c r="O471" s="1" t="s">
        <v>1868</v>
      </c>
      <c r="Q471" s="1" t="b">
        <v>0</v>
      </c>
      <c r="R471" s="1">
        <v>0.165</v>
      </c>
      <c r="T471" s="1" t="b">
        <v>0</v>
      </c>
      <c r="U471" s="1">
        <v>0.143</v>
      </c>
      <c r="W471" s="1" t="b">
        <v>0</v>
      </c>
      <c r="X471" s="1">
        <v>0.141</v>
      </c>
      <c r="Y471" s="1" t="b">
        <v>1</v>
      </c>
      <c r="Z471" s="16"/>
      <c r="AA471" s="18" t="b">
        <f t="shared" si="1"/>
        <v>0</v>
      </c>
      <c r="AB471" s="18" t="b">
        <f t="shared" si="2"/>
        <v>0</v>
      </c>
      <c r="AC471" s="18" t="b">
        <f t="shared" si="3"/>
        <v>0</v>
      </c>
      <c r="AD471" s="18" t="str">
        <f t="shared" si="4"/>
        <v/>
      </c>
      <c r="AE471" s="18" t="str">
        <f t="shared" si="5"/>
        <v/>
      </c>
      <c r="AF471" s="18" t="str">
        <f t="shared" si="6"/>
        <v/>
      </c>
      <c r="AG471" s="18" t="str">
        <f t="shared" si="7"/>
        <v>Not complex</v>
      </c>
      <c r="AH471" s="16"/>
    </row>
    <row r="472">
      <c r="A472" s="1" t="s">
        <v>33</v>
      </c>
      <c r="B472" s="1" t="s">
        <v>104</v>
      </c>
      <c r="C472" s="1">
        <v>1.32673703E8</v>
      </c>
      <c r="D472" s="1" t="s">
        <v>50</v>
      </c>
      <c r="E472" s="1" t="s">
        <v>35</v>
      </c>
      <c r="F472" s="1" t="s">
        <v>316</v>
      </c>
      <c r="G472" s="1" t="s">
        <v>317</v>
      </c>
      <c r="H472" s="1" t="s">
        <v>1869</v>
      </c>
      <c r="I472" s="1" t="s">
        <v>1870</v>
      </c>
      <c r="J472" s="1" t="s">
        <v>40</v>
      </c>
      <c r="K472" s="1">
        <v>1.32673703E8</v>
      </c>
      <c r="L472" s="1">
        <v>1.32673703E8</v>
      </c>
      <c r="M472" s="1" t="s">
        <v>50</v>
      </c>
      <c r="N472" s="1" t="s">
        <v>35</v>
      </c>
      <c r="O472" s="1" t="s">
        <v>1871</v>
      </c>
      <c r="P472" s="1" t="s">
        <v>1872</v>
      </c>
      <c r="Q472" s="1" t="b">
        <v>1</v>
      </c>
      <c r="R472" s="1">
        <v>0.188</v>
      </c>
      <c r="S472" s="1" t="s">
        <v>1872</v>
      </c>
      <c r="T472" s="1" t="b">
        <v>1</v>
      </c>
      <c r="U472" s="1">
        <v>0.138</v>
      </c>
      <c r="V472" s="1" t="s">
        <v>1872</v>
      </c>
      <c r="W472" s="1" t="b">
        <v>1</v>
      </c>
      <c r="X472" s="1">
        <v>0.147</v>
      </c>
      <c r="Y472" s="1" t="b">
        <v>1</v>
      </c>
      <c r="Z472" s="16"/>
      <c r="AA472" s="18" t="b">
        <f t="shared" si="1"/>
        <v>0</v>
      </c>
      <c r="AB472" s="18" t="b">
        <f t="shared" si="2"/>
        <v>0</v>
      </c>
      <c r="AC472" s="18" t="b">
        <f t="shared" si="3"/>
        <v>0</v>
      </c>
      <c r="AD472" s="18" t="str">
        <f t="shared" si="4"/>
        <v>PASS</v>
      </c>
      <c r="AE472" s="18" t="str">
        <f t="shared" si="5"/>
        <v>PASS</v>
      </c>
      <c r="AF472" s="18" t="str">
        <f t="shared" si="6"/>
        <v>PASS</v>
      </c>
      <c r="AG472" s="18" t="str">
        <f t="shared" si="7"/>
        <v>Not complex</v>
      </c>
      <c r="AH472" s="16"/>
    </row>
    <row r="473">
      <c r="A473" s="1" t="s">
        <v>33</v>
      </c>
      <c r="B473" s="1" t="s">
        <v>112</v>
      </c>
      <c r="C473" s="1">
        <v>3.2337399E7</v>
      </c>
      <c r="D473" s="1" t="s">
        <v>36</v>
      </c>
      <c r="E473" s="1" t="s">
        <v>50</v>
      </c>
      <c r="F473" s="1" t="s">
        <v>113</v>
      </c>
      <c r="G473" s="1" t="s">
        <v>114</v>
      </c>
      <c r="H473" s="1" t="s">
        <v>1873</v>
      </c>
      <c r="I473" s="1" t="s">
        <v>1874</v>
      </c>
      <c r="J473" s="1" t="s">
        <v>40</v>
      </c>
      <c r="K473" s="1">
        <v>3.2337399E7</v>
      </c>
      <c r="L473" s="1">
        <v>3.2337399E7</v>
      </c>
      <c r="M473" s="1" t="s">
        <v>36</v>
      </c>
      <c r="N473" s="1" t="s">
        <v>50</v>
      </c>
      <c r="O473" s="1" t="s">
        <v>1875</v>
      </c>
      <c r="Q473" s="1" t="b">
        <v>0</v>
      </c>
      <c r="R473" s="1">
        <v>0.179</v>
      </c>
      <c r="T473" s="1" t="b">
        <v>0</v>
      </c>
      <c r="U473" s="1">
        <v>0.158</v>
      </c>
      <c r="W473" s="1" t="b">
        <v>0</v>
      </c>
      <c r="X473" s="1">
        <v>0.167</v>
      </c>
      <c r="Y473" s="1" t="b">
        <v>1</v>
      </c>
      <c r="Z473" s="16"/>
      <c r="AA473" s="18" t="b">
        <f t="shared" si="1"/>
        <v>0</v>
      </c>
      <c r="AB473" s="18" t="b">
        <f t="shared" si="2"/>
        <v>0</v>
      </c>
      <c r="AC473" s="18" t="b">
        <f t="shared" si="3"/>
        <v>0</v>
      </c>
      <c r="AD473" s="18" t="str">
        <f t="shared" si="4"/>
        <v/>
      </c>
      <c r="AE473" s="18" t="str">
        <f t="shared" si="5"/>
        <v/>
      </c>
      <c r="AF473" s="18" t="str">
        <f t="shared" si="6"/>
        <v/>
      </c>
      <c r="AG473" s="18" t="str">
        <f t="shared" si="7"/>
        <v>Not complex</v>
      </c>
      <c r="AH473" s="16"/>
    </row>
    <row r="474">
      <c r="A474" s="1" t="s">
        <v>33</v>
      </c>
      <c r="B474" s="1" t="s">
        <v>112</v>
      </c>
      <c r="C474" s="1">
        <v>3.2340928E7</v>
      </c>
      <c r="D474" s="1" t="s">
        <v>36</v>
      </c>
      <c r="E474" s="1" t="s">
        <v>50</v>
      </c>
      <c r="F474" s="1" t="s">
        <v>113</v>
      </c>
      <c r="G474" s="1" t="s">
        <v>114</v>
      </c>
      <c r="H474" s="1" t="s">
        <v>1876</v>
      </c>
      <c r="I474" s="1" t="s">
        <v>1877</v>
      </c>
      <c r="J474" s="1" t="s">
        <v>40</v>
      </c>
      <c r="K474" s="1">
        <v>3.2340928E7</v>
      </c>
      <c r="L474" s="1">
        <v>3.2340928E7</v>
      </c>
      <c r="M474" s="1" t="s">
        <v>36</v>
      </c>
      <c r="N474" s="1" t="s">
        <v>50</v>
      </c>
      <c r="O474" s="1" t="s">
        <v>1878</v>
      </c>
      <c r="Q474" s="1" t="b">
        <v>0</v>
      </c>
      <c r="R474" s="1">
        <v>0.158</v>
      </c>
      <c r="T474" s="1" t="b">
        <v>0</v>
      </c>
      <c r="U474" s="1">
        <v>0.159</v>
      </c>
      <c r="W474" s="1" t="b">
        <v>0</v>
      </c>
      <c r="X474" s="1">
        <v>0.161</v>
      </c>
      <c r="Y474" s="1" t="b">
        <v>1</v>
      </c>
      <c r="Z474" s="16"/>
      <c r="AA474" s="18" t="b">
        <f t="shared" si="1"/>
        <v>0</v>
      </c>
      <c r="AB474" s="18" t="b">
        <f t="shared" si="2"/>
        <v>0</v>
      </c>
      <c r="AC474" s="18" t="b">
        <f t="shared" si="3"/>
        <v>0</v>
      </c>
      <c r="AD474" s="18" t="str">
        <f t="shared" si="4"/>
        <v/>
      </c>
      <c r="AE474" s="18" t="str">
        <f t="shared" si="5"/>
        <v/>
      </c>
      <c r="AF474" s="18" t="str">
        <f t="shared" si="6"/>
        <v/>
      </c>
      <c r="AG474" s="18" t="str">
        <f t="shared" si="7"/>
        <v>Not complex</v>
      </c>
      <c r="AH474" s="16"/>
    </row>
    <row r="475">
      <c r="A475" s="1" t="s">
        <v>33</v>
      </c>
      <c r="B475" s="1" t="s">
        <v>112</v>
      </c>
      <c r="C475" s="1">
        <v>4.8367518E7</v>
      </c>
      <c r="D475" s="1" t="s">
        <v>35</v>
      </c>
      <c r="E475" s="1" t="s">
        <v>36</v>
      </c>
      <c r="F475" s="1" t="s">
        <v>776</v>
      </c>
      <c r="G475" s="1" t="s">
        <v>777</v>
      </c>
      <c r="H475" s="1" t="s">
        <v>1879</v>
      </c>
      <c r="I475" s="1" t="s">
        <v>1880</v>
      </c>
      <c r="J475" s="1" t="s">
        <v>40</v>
      </c>
      <c r="K475" s="1">
        <v>4.8367518E7</v>
      </c>
      <c r="L475" s="1">
        <v>4.8367518E7</v>
      </c>
      <c r="M475" s="1" t="s">
        <v>35</v>
      </c>
      <c r="N475" s="1" t="s">
        <v>36</v>
      </c>
      <c r="O475" s="1" t="s">
        <v>1881</v>
      </c>
      <c r="Q475" s="1" t="b">
        <v>0</v>
      </c>
      <c r="R475" s="1">
        <v>0.186</v>
      </c>
      <c r="T475" s="1" t="b">
        <v>0</v>
      </c>
      <c r="U475" s="1">
        <v>0.129</v>
      </c>
      <c r="W475" s="1" t="b">
        <v>0</v>
      </c>
      <c r="X475" s="1">
        <v>0.188</v>
      </c>
      <c r="Y475" s="1" t="b">
        <v>1</v>
      </c>
      <c r="Z475" s="16"/>
      <c r="AA475" s="18" t="b">
        <f t="shared" si="1"/>
        <v>0</v>
      </c>
      <c r="AB475" s="18" t="b">
        <f t="shared" si="2"/>
        <v>0</v>
      </c>
      <c r="AC475" s="18" t="b">
        <f t="shared" si="3"/>
        <v>0</v>
      </c>
      <c r="AD475" s="18" t="str">
        <f t="shared" si="4"/>
        <v/>
      </c>
      <c r="AE475" s="18" t="str">
        <f t="shared" si="5"/>
        <v/>
      </c>
      <c r="AF475" s="18" t="str">
        <f t="shared" si="6"/>
        <v/>
      </c>
      <c r="AG475" s="18" t="str">
        <f t="shared" si="7"/>
        <v>Not complex</v>
      </c>
      <c r="AH475" s="16"/>
    </row>
    <row r="476">
      <c r="A476" s="1" t="s">
        <v>33</v>
      </c>
      <c r="B476" s="1" t="s">
        <v>112</v>
      </c>
      <c r="C476" s="1">
        <v>4.8373494E7</v>
      </c>
      <c r="D476" s="1" t="s">
        <v>59</v>
      </c>
      <c r="E476" s="1" t="s">
        <v>50</v>
      </c>
      <c r="F476" s="1" t="s">
        <v>776</v>
      </c>
      <c r="G476" s="1" t="s">
        <v>777</v>
      </c>
      <c r="H476" s="1" t="s">
        <v>1882</v>
      </c>
      <c r="I476" s="1" t="s">
        <v>1882</v>
      </c>
      <c r="J476" s="1" t="s">
        <v>40</v>
      </c>
      <c r="K476" s="1">
        <v>4.8373494E7</v>
      </c>
      <c r="L476" s="1">
        <v>4.8373494E7</v>
      </c>
      <c r="M476" s="1" t="s">
        <v>59</v>
      </c>
      <c r="N476" s="1" t="s">
        <v>50</v>
      </c>
      <c r="O476" s="1" t="s">
        <v>1883</v>
      </c>
      <c r="P476" s="1" t="s">
        <v>781</v>
      </c>
      <c r="Q476" s="1" t="b">
        <v>1</v>
      </c>
      <c r="R476" s="1">
        <v>0.169</v>
      </c>
      <c r="T476" s="1" t="b">
        <v>0</v>
      </c>
      <c r="U476" s="1">
        <v>0.134</v>
      </c>
      <c r="V476" s="1" t="s">
        <v>781</v>
      </c>
      <c r="W476" s="1" t="b">
        <v>1</v>
      </c>
      <c r="X476" s="1">
        <v>0.163</v>
      </c>
      <c r="Y476" s="1" t="b">
        <v>1</v>
      </c>
      <c r="Z476" s="16"/>
      <c r="AA476" s="18" t="b">
        <f t="shared" si="1"/>
        <v>1</v>
      </c>
      <c r="AB476" s="18" t="b">
        <f t="shared" si="2"/>
        <v>0</v>
      </c>
      <c r="AC476" s="18" t="b">
        <f t="shared" si="3"/>
        <v>1</v>
      </c>
      <c r="AD476" s="18" t="str">
        <f t="shared" si="4"/>
        <v>PASS</v>
      </c>
      <c r="AE476" s="18" t="str">
        <f t="shared" si="5"/>
        <v/>
      </c>
      <c r="AF476" s="18" t="str">
        <f t="shared" si="6"/>
        <v>PASS</v>
      </c>
      <c r="AG476" s="18" t="str">
        <f t="shared" si="7"/>
        <v>Not complex</v>
      </c>
      <c r="AH476" s="16"/>
    </row>
    <row r="477">
      <c r="A477" s="1" t="s">
        <v>33</v>
      </c>
      <c r="B477" s="1" t="s">
        <v>112</v>
      </c>
      <c r="C477" s="1">
        <v>4.8381381E7</v>
      </c>
      <c r="D477" s="1" t="s">
        <v>35</v>
      </c>
      <c r="E477" s="1" t="s">
        <v>59</v>
      </c>
      <c r="F477" s="1" t="s">
        <v>776</v>
      </c>
      <c r="G477" s="1" t="s">
        <v>777</v>
      </c>
      <c r="H477" s="1" t="s">
        <v>1884</v>
      </c>
      <c r="I477" s="1" t="s">
        <v>1885</v>
      </c>
      <c r="J477" s="1" t="s">
        <v>40</v>
      </c>
      <c r="K477" s="1">
        <v>4.8381381E7</v>
      </c>
      <c r="L477" s="1">
        <v>4.8381381E7</v>
      </c>
      <c r="M477" s="1" t="s">
        <v>35</v>
      </c>
      <c r="N477" s="1" t="s">
        <v>59</v>
      </c>
      <c r="O477" s="1" t="s">
        <v>1886</v>
      </c>
      <c r="P477" s="1" t="s">
        <v>781</v>
      </c>
      <c r="Q477" s="1" t="b">
        <v>1</v>
      </c>
      <c r="R477" s="1">
        <v>0.168</v>
      </c>
      <c r="S477" s="1" t="s">
        <v>781</v>
      </c>
      <c r="T477" s="1" t="b">
        <v>1</v>
      </c>
      <c r="U477" s="1">
        <v>0.126</v>
      </c>
      <c r="V477" s="1" t="s">
        <v>781</v>
      </c>
      <c r="W477" s="1" t="b">
        <v>1</v>
      </c>
      <c r="X477" s="1">
        <v>0.16</v>
      </c>
      <c r="Y477" s="1" t="b">
        <v>1</v>
      </c>
      <c r="Z477" s="16"/>
      <c r="AA477" s="18" t="b">
        <f t="shared" si="1"/>
        <v>0</v>
      </c>
      <c r="AB477" s="18" t="b">
        <f t="shared" si="2"/>
        <v>0</v>
      </c>
      <c r="AC477" s="18" t="b">
        <f t="shared" si="3"/>
        <v>0</v>
      </c>
      <c r="AD477" s="18" t="str">
        <f t="shared" si="4"/>
        <v>PASS</v>
      </c>
      <c r="AE477" s="18" t="str">
        <f t="shared" si="5"/>
        <v>PASS</v>
      </c>
      <c r="AF477" s="18" t="str">
        <f t="shared" si="6"/>
        <v>PASS</v>
      </c>
      <c r="AG477" s="18" t="str">
        <f t="shared" si="7"/>
        <v>Not complex</v>
      </c>
      <c r="AH477" s="16"/>
    </row>
    <row r="478">
      <c r="A478" s="1" t="s">
        <v>33</v>
      </c>
      <c r="B478" s="1" t="s">
        <v>49</v>
      </c>
      <c r="C478" s="1">
        <v>9.5126648E7</v>
      </c>
      <c r="D478" s="1" t="s">
        <v>59</v>
      </c>
      <c r="E478" s="1" t="s">
        <v>50</v>
      </c>
      <c r="F478" s="1" t="s">
        <v>785</v>
      </c>
      <c r="G478" s="1" t="s">
        <v>786</v>
      </c>
      <c r="H478" s="1" t="s">
        <v>1887</v>
      </c>
      <c r="I478" s="1" t="s">
        <v>1888</v>
      </c>
      <c r="J478" s="1" t="s">
        <v>40</v>
      </c>
      <c r="K478" s="1">
        <v>9.5126648E7</v>
      </c>
      <c r="L478" s="1">
        <v>9.5126648E7</v>
      </c>
      <c r="M478" s="1" t="s">
        <v>59</v>
      </c>
      <c r="N478" s="1" t="s">
        <v>50</v>
      </c>
      <c r="O478" s="1" t="s">
        <v>1889</v>
      </c>
      <c r="Q478" s="1" t="b">
        <v>0</v>
      </c>
      <c r="R478" s="1">
        <v>0.163</v>
      </c>
      <c r="T478" s="1" t="b">
        <v>0</v>
      </c>
      <c r="U478" s="1">
        <v>0.129</v>
      </c>
      <c r="W478" s="1" t="b">
        <v>0</v>
      </c>
      <c r="X478" s="1">
        <v>0.155</v>
      </c>
      <c r="Y478" s="1" t="b">
        <v>0</v>
      </c>
      <c r="Z478" s="16"/>
      <c r="AA478" s="18" t="b">
        <f t="shared" si="1"/>
        <v>0</v>
      </c>
      <c r="AB478" s="18" t="b">
        <f t="shared" si="2"/>
        <v>0</v>
      </c>
      <c r="AC478" s="18" t="b">
        <f t="shared" si="3"/>
        <v>0</v>
      </c>
      <c r="AD478" s="18" t="str">
        <f t="shared" si="4"/>
        <v/>
      </c>
      <c r="AE478" s="18" t="str">
        <f t="shared" si="5"/>
        <v/>
      </c>
      <c r="AF478" s="18" t="str">
        <f t="shared" si="6"/>
        <v/>
      </c>
      <c r="AG478" s="18" t="str">
        <f t="shared" si="7"/>
        <v>Not complex</v>
      </c>
      <c r="AH478" s="16"/>
    </row>
    <row r="479">
      <c r="A479" s="1" t="s">
        <v>33</v>
      </c>
      <c r="B479" s="1" t="s">
        <v>89</v>
      </c>
      <c r="C479" s="1">
        <v>3744951.0</v>
      </c>
      <c r="D479" s="1" t="s">
        <v>50</v>
      </c>
      <c r="E479" s="1" t="s">
        <v>59</v>
      </c>
      <c r="F479" s="1" t="s">
        <v>192</v>
      </c>
      <c r="G479" s="1" t="s">
        <v>193</v>
      </c>
      <c r="H479" s="1" t="s">
        <v>1890</v>
      </c>
      <c r="I479" s="1" t="s">
        <v>1891</v>
      </c>
      <c r="J479" s="1" t="s">
        <v>40</v>
      </c>
      <c r="K479" s="1">
        <v>3744951.0</v>
      </c>
      <c r="L479" s="1">
        <v>3744951.0</v>
      </c>
      <c r="M479" s="1" t="s">
        <v>50</v>
      </c>
      <c r="N479" s="1" t="s">
        <v>59</v>
      </c>
      <c r="O479" s="1" t="s">
        <v>1892</v>
      </c>
      <c r="Q479" s="1" t="b">
        <v>0</v>
      </c>
      <c r="R479" s="1">
        <v>0.159</v>
      </c>
      <c r="T479" s="1" t="b">
        <v>0</v>
      </c>
      <c r="U479" s="1">
        <v>0.163</v>
      </c>
      <c r="W479" s="1" t="b">
        <v>0</v>
      </c>
      <c r="X479" s="1">
        <v>0.152</v>
      </c>
      <c r="Y479" s="1" t="b">
        <v>1</v>
      </c>
      <c r="Z479" s="16"/>
      <c r="AA479" s="18" t="b">
        <f t="shared" si="1"/>
        <v>0</v>
      </c>
      <c r="AB479" s="18" t="b">
        <f t="shared" si="2"/>
        <v>0</v>
      </c>
      <c r="AC479" s="18" t="b">
        <f t="shared" si="3"/>
        <v>0</v>
      </c>
      <c r="AD479" s="18" t="str">
        <f t="shared" si="4"/>
        <v/>
      </c>
      <c r="AE479" s="18" t="str">
        <f t="shared" si="5"/>
        <v/>
      </c>
      <c r="AF479" s="18" t="str">
        <f t="shared" si="6"/>
        <v/>
      </c>
      <c r="AG479" s="18" t="str">
        <f t="shared" si="7"/>
        <v>Not complex</v>
      </c>
      <c r="AH479" s="16"/>
    </row>
    <row r="480">
      <c r="A480" s="1" t="s">
        <v>33</v>
      </c>
      <c r="B480" s="1" t="s">
        <v>89</v>
      </c>
      <c r="C480" s="1">
        <v>3778174.0</v>
      </c>
      <c r="D480" s="1" t="s">
        <v>36</v>
      </c>
      <c r="E480" s="1" t="s">
        <v>50</v>
      </c>
      <c r="F480" s="1" t="s">
        <v>192</v>
      </c>
      <c r="G480" s="1" t="s">
        <v>193</v>
      </c>
      <c r="H480" s="1" t="s">
        <v>1893</v>
      </c>
      <c r="I480" s="1" t="s">
        <v>1894</v>
      </c>
      <c r="J480" s="1" t="s">
        <v>40</v>
      </c>
      <c r="K480" s="1">
        <v>3778174.0</v>
      </c>
      <c r="L480" s="1">
        <v>3778174.0</v>
      </c>
      <c r="M480" s="1" t="s">
        <v>36</v>
      </c>
      <c r="N480" s="1" t="s">
        <v>50</v>
      </c>
      <c r="O480" s="1" t="s">
        <v>1895</v>
      </c>
      <c r="P480" s="1" t="s">
        <v>1597</v>
      </c>
      <c r="Q480" s="1" t="b">
        <v>1</v>
      </c>
      <c r="R480" s="1">
        <v>0.175</v>
      </c>
      <c r="S480" s="1" t="s">
        <v>1597</v>
      </c>
      <c r="T480" s="1" t="b">
        <v>1</v>
      </c>
      <c r="U480" s="1">
        <v>0.131</v>
      </c>
      <c r="V480" s="1" t="s">
        <v>1597</v>
      </c>
      <c r="W480" s="1" t="b">
        <v>1</v>
      </c>
      <c r="X480" s="1">
        <v>0.145</v>
      </c>
      <c r="Y480" s="1" t="b">
        <v>1</v>
      </c>
      <c r="Z480" s="16"/>
      <c r="AA480" s="18" t="b">
        <f t="shared" si="1"/>
        <v>0</v>
      </c>
      <c r="AB480" s="18" t="b">
        <f t="shared" si="2"/>
        <v>0</v>
      </c>
      <c r="AC480" s="18" t="b">
        <f t="shared" si="3"/>
        <v>0</v>
      </c>
      <c r="AD480" s="18" t="str">
        <f t="shared" si="4"/>
        <v>PASS</v>
      </c>
      <c r="AE480" s="18" t="str">
        <f t="shared" si="5"/>
        <v>PASS</v>
      </c>
      <c r="AF480" s="18" t="str">
        <f t="shared" si="6"/>
        <v>PASS</v>
      </c>
      <c r="AG480" s="18" t="str">
        <f t="shared" si="7"/>
        <v>Not complex</v>
      </c>
      <c r="AH480" s="16"/>
    </row>
    <row r="481">
      <c r="A481" s="1" t="s">
        <v>33</v>
      </c>
      <c r="B481" s="1" t="s">
        <v>89</v>
      </c>
      <c r="C481" s="1">
        <v>3793550.0</v>
      </c>
      <c r="D481" s="1" t="s">
        <v>50</v>
      </c>
      <c r="E481" s="1" t="s">
        <v>59</v>
      </c>
      <c r="F481" s="1" t="s">
        <v>192</v>
      </c>
      <c r="G481" s="1" t="s">
        <v>193</v>
      </c>
      <c r="H481" s="1" t="s">
        <v>1896</v>
      </c>
      <c r="I481" s="1" t="s">
        <v>1897</v>
      </c>
      <c r="J481" s="1" t="s">
        <v>40</v>
      </c>
      <c r="K481" s="1">
        <v>3793550.0</v>
      </c>
      <c r="L481" s="1">
        <v>3793550.0</v>
      </c>
      <c r="M481" s="1" t="s">
        <v>50</v>
      </c>
      <c r="N481" s="1" t="s">
        <v>59</v>
      </c>
      <c r="O481" s="1" t="s">
        <v>1898</v>
      </c>
      <c r="Q481" s="1" t="b">
        <v>0</v>
      </c>
      <c r="R481" s="1">
        <v>0.164</v>
      </c>
      <c r="T481" s="1" t="b">
        <v>0</v>
      </c>
      <c r="U481" s="1">
        <v>0.143</v>
      </c>
      <c r="W481" s="1" t="b">
        <v>0</v>
      </c>
      <c r="X481" s="1">
        <v>0.151</v>
      </c>
      <c r="Y481" s="1" t="b">
        <v>1</v>
      </c>
      <c r="Z481" s="16"/>
      <c r="AA481" s="18" t="b">
        <f t="shared" si="1"/>
        <v>0</v>
      </c>
      <c r="AB481" s="18" t="b">
        <f t="shared" si="2"/>
        <v>0</v>
      </c>
      <c r="AC481" s="18" t="b">
        <f t="shared" si="3"/>
        <v>0</v>
      </c>
      <c r="AD481" s="18" t="str">
        <f t="shared" si="4"/>
        <v/>
      </c>
      <c r="AE481" s="18" t="str">
        <f t="shared" si="5"/>
        <v/>
      </c>
      <c r="AF481" s="18" t="str">
        <f t="shared" si="6"/>
        <v/>
      </c>
      <c r="AG481" s="18" t="str">
        <f t="shared" si="7"/>
        <v>Not complex</v>
      </c>
      <c r="AH481" s="16"/>
    </row>
    <row r="482">
      <c r="A482" s="1" t="s">
        <v>33</v>
      </c>
      <c r="B482" s="1" t="s">
        <v>89</v>
      </c>
      <c r="C482" s="1">
        <v>2.3635881E7</v>
      </c>
      <c r="D482" s="1" t="s">
        <v>36</v>
      </c>
      <c r="E482" s="1" t="s">
        <v>50</v>
      </c>
      <c r="F482" s="1" t="s">
        <v>825</v>
      </c>
      <c r="G482" s="1" t="s">
        <v>826</v>
      </c>
      <c r="H482" s="1" t="s">
        <v>1899</v>
      </c>
      <c r="I482" s="1" t="s">
        <v>1900</v>
      </c>
      <c r="J482" s="1" t="s">
        <v>40</v>
      </c>
      <c r="K482" s="1">
        <v>2.3635881E7</v>
      </c>
      <c r="L482" s="1">
        <v>2.3635881E7</v>
      </c>
      <c r="M482" s="1" t="s">
        <v>36</v>
      </c>
      <c r="N482" s="1" t="s">
        <v>50</v>
      </c>
      <c r="O482" s="1" t="s">
        <v>1901</v>
      </c>
      <c r="P482" s="1" t="s">
        <v>1010</v>
      </c>
      <c r="Q482" s="1" t="b">
        <v>1</v>
      </c>
      <c r="R482" s="1">
        <v>0.191</v>
      </c>
      <c r="S482" s="1" t="s">
        <v>1010</v>
      </c>
      <c r="T482" s="1" t="b">
        <v>1</v>
      </c>
      <c r="U482" s="1">
        <v>0.132</v>
      </c>
      <c r="V482" s="1" t="s">
        <v>1010</v>
      </c>
      <c r="W482" s="1" t="b">
        <v>1</v>
      </c>
      <c r="X482" s="1">
        <v>0.155</v>
      </c>
      <c r="Y482" s="1" t="b">
        <v>1</v>
      </c>
      <c r="Z482" s="16"/>
      <c r="AA482" s="18" t="b">
        <f t="shared" si="1"/>
        <v>0</v>
      </c>
      <c r="AB482" s="18" t="b">
        <f t="shared" si="2"/>
        <v>0</v>
      </c>
      <c r="AC482" s="18" t="b">
        <f t="shared" si="3"/>
        <v>0</v>
      </c>
      <c r="AD482" s="18" t="str">
        <f t="shared" si="4"/>
        <v>PASS</v>
      </c>
      <c r="AE482" s="18" t="str">
        <f t="shared" si="5"/>
        <v>PASS</v>
      </c>
      <c r="AF482" s="18" t="str">
        <f t="shared" si="6"/>
        <v>PASS</v>
      </c>
      <c r="AG482" s="18" t="str">
        <f t="shared" si="7"/>
        <v>Not complex</v>
      </c>
      <c r="AH482" s="16"/>
    </row>
    <row r="483">
      <c r="A483" s="1" t="s">
        <v>33</v>
      </c>
      <c r="B483" s="1" t="s">
        <v>89</v>
      </c>
      <c r="C483" s="1">
        <v>6.8815554E7</v>
      </c>
      <c r="D483" s="1" t="s">
        <v>35</v>
      </c>
      <c r="E483" s="1" t="s">
        <v>36</v>
      </c>
      <c r="F483" s="1" t="s">
        <v>830</v>
      </c>
      <c r="G483" s="1" t="s">
        <v>831</v>
      </c>
      <c r="H483" s="1" t="s">
        <v>1902</v>
      </c>
      <c r="I483" s="1" t="s">
        <v>1903</v>
      </c>
      <c r="J483" s="1" t="s">
        <v>40</v>
      </c>
      <c r="K483" s="1">
        <v>6.8815554E7</v>
      </c>
      <c r="L483" s="1">
        <v>6.8815554E7</v>
      </c>
      <c r="M483" s="1" t="s">
        <v>35</v>
      </c>
      <c r="N483" s="1" t="s">
        <v>36</v>
      </c>
      <c r="O483" s="1" t="s">
        <v>1904</v>
      </c>
      <c r="Q483" s="1" t="b">
        <v>0</v>
      </c>
      <c r="R483" s="1">
        <v>0.167</v>
      </c>
      <c r="T483" s="1" t="b">
        <v>0</v>
      </c>
      <c r="U483" s="1">
        <v>0.132</v>
      </c>
      <c r="W483" s="1" t="b">
        <v>0</v>
      </c>
      <c r="X483" s="1">
        <v>0.144</v>
      </c>
      <c r="Y483" s="1" t="b">
        <v>1</v>
      </c>
      <c r="Z483" s="16"/>
      <c r="AA483" s="18" t="b">
        <f t="shared" si="1"/>
        <v>0</v>
      </c>
      <c r="AB483" s="18" t="b">
        <f t="shared" si="2"/>
        <v>0</v>
      </c>
      <c r="AC483" s="18" t="b">
        <f t="shared" si="3"/>
        <v>0</v>
      </c>
      <c r="AD483" s="18" t="str">
        <f t="shared" si="4"/>
        <v/>
      </c>
      <c r="AE483" s="18" t="str">
        <f t="shared" si="5"/>
        <v/>
      </c>
      <c r="AF483" s="18" t="str">
        <f t="shared" si="6"/>
        <v/>
      </c>
      <c r="AG483" s="18" t="str">
        <f t="shared" si="7"/>
        <v>Not complex</v>
      </c>
      <c r="AH483" s="16"/>
    </row>
    <row r="484">
      <c r="A484" s="1" t="s">
        <v>33</v>
      </c>
      <c r="B484" s="1" t="s">
        <v>89</v>
      </c>
      <c r="C484" s="1">
        <v>6.8822082E7</v>
      </c>
      <c r="D484" s="1" t="s">
        <v>35</v>
      </c>
      <c r="E484" s="1" t="s">
        <v>36</v>
      </c>
      <c r="F484" s="1" t="s">
        <v>830</v>
      </c>
      <c r="G484" s="1" t="s">
        <v>831</v>
      </c>
      <c r="H484" s="1" t="s">
        <v>207</v>
      </c>
      <c r="I484" s="1" t="s">
        <v>208</v>
      </c>
      <c r="J484" s="1" t="s">
        <v>40</v>
      </c>
      <c r="K484" s="1">
        <v>6.8822082E7</v>
      </c>
      <c r="L484" s="1">
        <v>6.8822082E7</v>
      </c>
      <c r="M484" s="1" t="s">
        <v>35</v>
      </c>
      <c r="N484" s="1" t="s">
        <v>36</v>
      </c>
      <c r="O484" s="1" t="s">
        <v>1905</v>
      </c>
      <c r="Q484" s="1" t="b">
        <v>0</v>
      </c>
      <c r="R484" s="1">
        <v>0.159</v>
      </c>
      <c r="T484" s="1" t="b">
        <v>0</v>
      </c>
      <c r="U484" s="1">
        <v>0.169</v>
      </c>
      <c r="W484" s="1" t="b">
        <v>0</v>
      </c>
      <c r="X484" s="1">
        <v>0.158</v>
      </c>
      <c r="Y484" s="1" t="b">
        <v>1</v>
      </c>
      <c r="Z484" s="16"/>
      <c r="AA484" s="18" t="b">
        <f t="shared" si="1"/>
        <v>0</v>
      </c>
      <c r="AB484" s="18" t="b">
        <f t="shared" si="2"/>
        <v>0</v>
      </c>
      <c r="AC484" s="18" t="b">
        <f t="shared" si="3"/>
        <v>0</v>
      </c>
      <c r="AD484" s="18" t="str">
        <f t="shared" si="4"/>
        <v/>
      </c>
      <c r="AE484" s="18" t="str">
        <f t="shared" si="5"/>
        <v/>
      </c>
      <c r="AF484" s="18" t="str">
        <f t="shared" si="6"/>
        <v/>
      </c>
      <c r="AG484" s="18" t="str">
        <f t="shared" si="7"/>
        <v>Not complex</v>
      </c>
      <c r="AH484" s="16"/>
    </row>
    <row r="485">
      <c r="A485" s="1" t="s">
        <v>33</v>
      </c>
      <c r="B485" s="1" t="s">
        <v>89</v>
      </c>
      <c r="C485" s="1">
        <v>8.1858274E7</v>
      </c>
      <c r="D485" s="1" t="s">
        <v>35</v>
      </c>
      <c r="E485" s="1" t="s">
        <v>59</v>
      </c>
      <c r="F485" s="1" t="s">
        <v>91</v>
      </c>
      <c r="G485" s="1" t="s">
        <v>92</v>
      </c>
      <c r="H485" s="1" t="s">
        <v>1906</v>
      </c>
      <c r="I485" s="1" t="s">
        <v>1907</v>
      </c>
      <c r="J485" s="1" t="s">
        <v>40</v>
      </c>
      <c r="K485" s="1">
        <v>8.1858274E7</v>
      </c>
      <c r="L485" s="1">
        <v>8.1858274E7</v>
      </c>
      <c r="M485" s="1" t="s">
        <v>35</v>
      </c>
      <c r="N485" s="1" t="s">
        <v>59</v>
      </c>
      <c r="O485" s="1" t="s">
        <v>1908</v>
      </c>
      <c r="Q485" s="1" t="b">
        <v>0</v>
      </c>
      <c r="R485" s="1">
        <v>0.167</v>
      </c>
      <c r="T485" s="1" t="b">
        <v>0</v>
      </c>
      <c r="U485" s="1">
        <v>0.137</v>
      </c>
      <c r="W485" s="1" t="b">
        <v>0</v>
      </c>
      <c r="X485" s="1">
        <v>0.145</v>
      </c>
      <c r="Y485" s="1" t="b">
        <v>1</v>
      </c>
      <c r="Z485" s="16"/>
      <c r="AA485" s="18" t="b">
        <f t="shared" si="1"/>
        <v>0</v>
      </c>
      <c r="AB485" s="18" t="b">
        <f t="shared" si="2"/>
        <v>0</v>
      </c>
      <c r="AC485" s="18" t="b">
        <f t="shared" si="3"/>
        <v>0</v>
      </c>
      <c r="AD485" s="18" t="str">
        <f t="shared" si="4"/>
        <v/>
      </c>
      <c r="AE485" s="18" t="str">
        <f t="shared" si="5"/>
        <v/>
      </c>
      <c r="AF485" s="18" t="str">
        <f t="shared" si="6"/>
        <v/>
      </c>
      <c r="AG485" s="18" t="str">
        <f t="shared" si="7"/>
        <v>Not complex</v>
      </c>
      <c r="AH485" s="16"/>
    </row>
    <row r="486">
      <c r="A486" s="1" t="s">
        <v>33</v>
      </c>
      <c r="B486" s="1" t="s">
        <v>89</v>
      </c>
      <c r="C486" s="1">
        <v>8.9799616E7</v>
      </c>
      <c r="D486" s="1" t="s">
        <v>50</v>
      </c>
      <c r="E486" s="1" t="s">
        <v>36</v>
      </c>
      <c r="F486" s="1" t="s">
        <v>1336</v>
      </c>
      <c r="G486" s="1" t="s">
        <v>1337</v>
      </c>
      <c r="H486" s="1" t="s">
        <v>1909</v>
      </c>
      <c r="I486" s="1" t="s">
        <v>1910</v>
      </c>
      <c r="J486" s="1" t="s">
        <v>40</v>
      </c>
      <c r="K486" s="1">
        <v>8.9799616E7</v>
      </c>
      <c r="L486" s="1">
        <v>8.9799616E7</v>
      </c>
      <c r="M486" s="1" t="s">
        <v>50</v>
      </c>
      <c r="N486" s="1" t="s">
        <v>36</v>
      </c>
      <c r="O486" s="1" t="s">
        <v>1911</v>
      </c>
      <c r="Q486" s="1" t="b">
        <v>0</v>
      </c>
      <c r="R486" s="1">
        <v>0.228</v>
      </c>
      <c r="T486" s="1" t="b">
        <v>0</v>
      </c>
      <c r="U486" s="1">
        <v>0.123</v>
      </c>
      <c r="W486" s="1" t="b">
        <v>0</v>
      </c>
      <c r="X486" s="1">
        <v>0.143</v>
      </c>
      <c r="Y486" s="1" t="b">
        <v>1</v>
      </c>
      <c r="Z486" s="16"/>
      <c r="AA486" s="18" t="b">
        <f t="shared" si="1"/>
        <v>0</v>
      </c>
      <c r="AB486" s="18" t="b">
        <f t="shared" si="2"/>
        <v>0</v>
      </c>
      <c r="AC486" s="18" t="b">
        <f t="shared" si="3"/>
        <v>0</v>
      </c>
      <c r="AD486" s="18" t="str">
        <f t="shared" si="4"/>
        <v/>
      </c>
      <c r="AE486" s="18" t="str">
        <f t="shared" si="5"/>
        <v/>
      </c>
      <c r="AF486" s="18" t="str">
        <f t="shared" si="6"/>
        <v/>
      </c>
      <c r="AG486" s="18" t="str">
        <f t="shared" si="7"/>
        <v>Not complex</v>
      </c>
      <c r="AH486" s="16"/>
    </row>
    <row r="487">
      <c r="A487" s="1" t="s">
        <v>33</v>
      </c>
      <c r="B487" s="1" t="s">
        <v>119</v>
      </c>
      <c r="C487" s="1">
        <v>3.1163336E7</v>
      </c>
      <c r="D487" s="1" t="s">
        <v>59</v>
      </c>
      <c r="E487" s="1" t="s">
        <v>35</v>
      </c>
      <c r="F487" s="1" t="s">
        <v>841</v>
      </c>
      <c r="G487" s="1" t="s">
        <v>842</v>
      </c>
      <c r="H487" s="1" t="s">
        <v>1912</v>
      </c>
      <c r="I487" s="1" t="s">
        <v>1913</v>
      </c>
      <c r="J487" s="1" t="s">
        <v>40</v>
      </c>
      <c r="K487" s="1">
        <v>3.1163336E7</v>
      </c>
      <c r="L487" s="1">
        <v>3.1163336E7</v>
      </c>
      <c r="M487" s="1" t="s">
        <v>59</v>
      </c>
      <c r="N487" s="1" t="s">
        <v>35</v>
      </c>
      <c r="O487" s="1" t="s">
        <v>1914</v>
      </c>
      <c r="Q487" s="1" t="b">
        <v>0</v>
      </c>
      <c r="R487" s="1">
        <v>0.166</v>
      </c>
      <c r="T487" s="1" t="b">
        <v>0</v>
      </c>
      <c r="U487" s="1">
        <v>0.125</v>
      </c>
      <c r="W487" s="1" t="b">
        <v>0</v>
      </c>
      <c r="X487" s="1">
        <v>0.16</v>
      </c>
      <c r="Y487" s="1" t="b">
        <v>0</v>
      </c>
      <c r="Z487" s="16"/>
      <c r="AA487" s="18" t="b">
        <f t="shared" si="1"/>
        <v>0</v>
      </c>
      <c r="AB487" s="18" t="b">
        <f t="shared" si="2"/>
        <v>0</v>
      </c>
      <c r="AC487" s="18" t="b">
        <f t="shared" si="3"/>
        <v>0</v>
      </c>
      <c r="AD487" s="18" t="str">
        <f t="shared" si="4"/>
        <v/>
      </c>
      <c r="AE487" s="18" t="str">
        <f t="shared" si="5"/>
        <v/>
      </c>
      <c r="AF487" s="18" t="str">
        <f t="shared" si="6"/>
        <v/>
      </c>
      <c r="AG487" s="18" t="str">
        <f t="shared" si="7"/>
        <v>Not complex</v>
      </c>
      <c r="AH487" s="16"/>
    </row>
    <row r="488">
      <c r="A488" s="1" t="s">
        <v>33</v>
      </c>
      <c r="B488" s="1" t="s">
        <v>119</v>
      </c>
      <c r="C488" s="1">
        <v>3.1223548E7</v>
      </c>
      <c r="D488" s="1" t="s">
        <v>36</v>
      </c>
      <c r="E488" s="1" t="s">
        <v>50</v>
      </c>
      <c r="F488" s="1" t="s">
        <v>841</v>
      </c>
      <c r="G488" s="1" t="s">
        <v>842</v>
      </c>
      <c r="H488" s="1" t="s">
        <v>1915</v>
      </c>
      <c r="I488" s="1" t="s">
        <v>1916</v>
      </c>
      <c r="J488" s="1" t="s">
        <v>40</v>
      </c>
      <c r="K488" s="1">
        <v>3.1223548E7</v>
      </c>
      <c r="L488" s="1">
        <v>3.1223548E7</v>
      </c>
      <c r="M488" s="1" t="s">
        <v>36</v>
      </c>
      <c r="N488" s="1" t="s">
        <v>50</v>
      </c>
      <c r="O488" s="1" t="s">
        <v>1917</v>
      </c>
      <c r="Q488" s="1" t="b">
        <v>0</v>
      </c>
      <c r="R488" s="1">
        <v>0.157</v>
      </c>
      <c r="T488" s="1" t="b">
        <v>0</v>
      </c>
      <c r="U488" s="1">
        <v>0.128</v>
      </c>
      <c r="W488" s="1" t="b">
        <v>0</v>
      </c>
      <c r="X488" s="1">
        <v>0.156</v>
      </c>
      <c r="Y488" s="1" t="b">
        <v>0</v>
      </c>
      <c r="Z488" s="16"/>
      <c r="AA488" s="18" t="b">
        <f t="shared" si="1"/>
        <v>0</v>
      </c>
      <c r="AB488" s="18" t="b">
        <f t="shared" si="2"/>
        <v>0</v>
      </c>
      <c r="AC488" s="18" t="b">
        <f t="shared" si="3"/>
        <v>0</v>
      </c>
      <c r="AD488" s="18" t="str">
        <f t="shared" si="4"/>
        <v/>
      </c>
      <c r="AE488" s="18" t="str">
        <f t="shared" si="5"/>
        <v/>
      </c>
      <c r="AF488" s="18" t="str">
        <f t="shared" si="6"/>
        <v/>
      </c>
      <c r="AG488" s="18" t="str">
        <f t="shared" si="7"/>
        <v>Not complex</v>
      </c>
      <c r="AH488" s="16"/>
    </row>
    <row r="489">
      <c r="A489" s="1" t="s">
        <v>33</v>
      </c>
      <c r="B489" s="1" t="s">
        <v>119</v>
      </c>
      <c r="C489" s="1">
        <v>3.1343133E7</v>
      </c>
      <c r="D489" s="1" t="s">
        <v>36</v>
      </c>
      <c r="E489" s="1" t="s">
        <v>50</v>
      </c>
      <c r="F489" s="1" t="s">
        <v>841</v>
      </c>
      <c r="G489" s="1" t="s">
        <v>842</v>
      </c>
      <c r="H489" s="1" t="s">
        <v>1918</v>
      </c>
      <c r="I489" s="1" t="s">
        <v>1919</v>
      </c>
      <c r="J489" s="1" t="s">
        <v>40</v>
      </c>
      <c r="K489" s="1">
        <v>3.1343133E7</v>
      </c>
      <c r="L489" s="1">
        <v>3.1343133E7</v>
      </c>
      <c r="M489" s="1" t="s">
        <v>36</v>
      </c>
      <c r="N489" s="1" t="s">
        <v>50</v>
      </c>
      <c r="O489" s="1" t="s">
        <v>1920</v>
      </c>
      <c r="Q489" s="1" t="b">
        <v>0</v>
      </c>
      <c r="R489" s="1">
        <v>0.177</v>
      </c>
      <c r="T489" s="1" t="b">
        <v>0</v>
      </c>
      <c r="U489" s="1">
        <v>0.122</v>
      </c>
      <c r="W489" s="1" t="b">
        <v>0</v>
      </c>
      <c r="X489" s="1">
        <v>0.165</v>
      </c>
      <c r="Y489" s="1" t="b">
        <v>0</v>
      </c>
      <c r="Z489" s="16"/>
      <c r="AA489" s="18" t="b">
        <f t="shared" si="1"/>
        <v>0</v>
      </c>
      <c r="AB489" s="18" t="b">
        <f t="shared" si="2"/>
        <v>0</v>
      </c>
      <c r="AC489" s="18" t="b">
        <f t="shared" si="3"/>
        <v>0</v>
      </c>
      <c r="AD489" s="18" t="str">
        <f t="shared" si="4"/>
        <v/>
      </c>
      <c r="AE489" s="18" t="str">
        <f t="shared" si="5"/>
        <v/>
      </c>
      <c r="AF489" s="18" t="str">
        <f t="shared" si="6"/>
        <v/>
      </c>
      <c r="AG489" s="18" t="str">
        <f t="shared" si="7"/>
        <v>Not complex</v>
      </c>
      <c r="AH489" s="16"/>
    </row>
    <row r="490">
      <c r="A490" s="1" t="s">
        <v>33</v>
      </c>
      <c r="B490" s="1" t="s">
        <v>119</v>
      </c>
      <c r="C490" s="1">
        <v>3.1350259E7</v>
      </c>
      <c r="D490" s="1" t="s">
        <v>59</v>
      </c>
      <c r="E490" s="1" t="s">
        <v>35</v>
      </c>
      <c r="F490" s="1" t="s">
        <v>841</v>
      </c>
      <c r="G490" s="1" t="s">
        <v>842</v>
      </c>
      <c r="H490" s="1" t="s">
        <v>1921</v>
      </c>
      <c r="I490" s="1" t="s">
        <v>1922</v>
      </c>
      <c r="J490" s="1" t="s">
        <v>40</v>
      </c>
      <c r="K490" s="1">
        <v>3.1350259E7</v>
      </c>
      <c r="L490" s="1">
        <v>3.1350259E7</v>
      </c>
      <c r="M490" s="1" t="s">
        <v>59</v>
      </c>
      <c r="N490" s="1" t="s">
        <v>35</v>
      </c>
      <c r="O490" s="1" t="s">
        <v>1923</v>
      </c>
      <c r="Q490" s="1" t="b">
        <v>0</v>
      </c>
      <c r="R490" s="1">
        <v>0.155</v>
      </c>
      <c r="T490" s="1" t="b">
        <v>0</v>
      </c>
      <c r="U490" s="1">
        <v>0.129</v>
      </c>
      <c r="W490" s="1" t="b">
        <v>0</v>
      </c>
      <c r="X490" s="1">
        <v>0.167</v>
      </c>
      <c r="Y490" s="1" t="b">
        <v>0</v>
      </c>
      <c r="Z490" s="16"/>
      <c r="AA490" s="18" t="b">
        <f t="shared" si="1"/>
        <v>0</v>
      </c>
      <c r="AB490" s="18" t="b">
        <f t="shared" si="2"/>
        <v>0</v>
      </c>
      <c r="AC490" s="18" t="b">
        <f t="shared" si="3"/>
        <v>0</v>
      </c>
      <c r="AD490" s="18" t="str">
        <f t="shared" si="4"/>
        <v/>
      </c>
      <c r="AE490" s="18" t="str">
        <f t="shared" si="5"/>
        <v/>
      </c>
      <c r="AF490" s="18" t="str">
        <f t="shared" si="6"/>
        <v/>
      </c>
      <c r="AG490" s="18" t="str">
        <f t="shared" si="7"/>
        <v>Not complex</v>
      </c>
      <c r="AH490" s="16"/>
    </row>
    <row r="491">
      <c r="A491" s="1" t="s">
        <v>33</v>
      </c>
      <c r="B491" s="1" t="s">
        <v>119</v>
      </c>
      <c r="C491" s="1">
        <v>4.2329611E7</v>
      </c>
      <c r="D491" s="1" t="s">
        <v>59</v>
      </c>
      <c r="E491" s="1" t="s">
        <v>35</v>
      </c>
      <c r="F491" s="1" t="s">
        <v>473</v>
      </c>
      <c r="G491" s="1" t="s">
        <v>474</v>
      </c>
      <c r="H491" s="1" t="s">
        <v>1924</v>
      </c>
      <c r="I491" s="1" t="s">
        <v>1925</v>
      </c>
      <c r="J491" s="1" t="s">
        <v>40</v>
      </c>
      <c r="K491" s="1">
        <v>4.2329611E7</v>
      </c>
      <c r="L491" s="1">
        <v>4.2329611E7</v>
      </c>
      <c r="M491" s="1" t="s">
        <v>59</v>
      </c>
      <c r="N491" s="1" t="s">
        <v>35</v>
      </c>
      <c r="O491" s="1" t="s">
        <v>1926</v>
      </c>
      <c r="Q491" s="1" t="b">
        <v>0</v>
      </c>
      <c r="R491" s="1">
        <v>0.169</v>
      </c>
      <c r="T491" s="1" t="b">
        <v>0</v>
      </c>
      <c r="U491" s="1">
        <v>0.137</v>
      </c>
      <c r="W491" s="1" t="b">
        <v>0</v>
      </c>
      <c r="X491" s="1">
        <v>0.16</v>
      </c>
      <c r="Y491" s="1" t="b">
        <v>1</v>
      </c>
      <c r="Z491" s="16"/>
      <c r="AA491" s="18" t="b">
        <f t="shared" si="1"/>
        <v>0</v>
      </c>
      <c r="AB491" s="18" t="b">
        <f t="shared" si="2"/>
        <v>0</v>
      </c>
      <c r="AC491" s="18" t="b">
        <f t="shared" si="3"/>
        <v>0</v>
      </c>
      <c r="AD491" s="18" t="str">
        <f t="shared" si="4"/>
        <v/>
      </c>
      <c r="AE491" s="18" t="str">
        <f t="shared" si="5"/>
        <v/>
      </c>
      <c r="AF491" s="18" t="str">
        <f t="shared" si="6"/>
        <v/>
      </c>
      <c r="AG491" s="18" t="str">
        <f t="shared" si="7"/>
        <v>Not complex</v>
      </c>
      <c r="AH491" s="16"/>
    </row>
    <row r="492">
      <c r="A492" s="1" t="s">
        <v>33</v>
      </c>
      <c r="B492" s="1" t="s">
        <v>119</v>
      </c>
      <c r="C492" s="1">
        <v>4.3076615E7</v>
      </c>
      <c r="D492" s="1" t="s">
        <v>50</v>
      </c>
      <c r="E492" s="1" t="s">
        <v>59</v>
      </c>
      <c r="F492" s="1" t="s">
        <v>868</v>
      </c>
      <c r="G492" s="1" t="s">
        <v>869</v>
      </c>
      <c r="H492" s="1" t="s">
        <v>1927</v>
      </c>
      <c r="I492" s="1" t="s">
        <v>1927</v>
      </c>
      <c r="J492" s="1" t="s">
        <v>40</v>
      </c>
      <c r="K492" s="1">
        <v>4.3076615E7</v>
      </c>
      <c r="L492" s="1">
        <v>4.3076615E7</v>
      </c>
      <c r="M492" s="1" t="s">
        <v>50</v>
      </c>
      <c r="N492" s="1" t="s">
        <v>59</v>
      </c>
      <c r="O492" s="1" t="s">
        <v>1928</v>
      </c>
      <c r="P492" s="1" t="s">
        <v>1156</v>
      </c>
      <c r="Q492" s="1" t="b">
        <v>1</v>
      </c>
      <c r="R492" s="1">
        <v>0.16</v>
      </c>
      <c r="T492" s="1" t="b">
        <v>0</v>
      </c>
      <c r="U492" s="1">
        <v>0.133</v>
      </c>
      <c r="V492" s="1" t="s">
        <v>1156</v>
      </c>
      <c r="W492" s="1" t="b">
        <v>1</v>
      </c>
      <c r="X492" s="1">
        <v>0.162</v>
      </c>
      <c r="Y492" s="1" t="b">
        <v>1</v>
      </c>
      <c r="Z492" s="16"/>
      <c r="AA492" s="18" t="b">
        <f t="shared" si="1"/>
        <v>1</v>
      </c>
      <c r="AB492" s="18" t="b">
        <f t="shared" si="2"/>
        <v>0</v>
      </c>
      <c r="AC492" s="18" t="b">
        <f t="shared" si="3"/>
        <v>1</v>
      </c>
      <c r="AD492" s="18" t="str">
        <f t="shared" si="4"/>
        <v>PASS</v>
      </c>
      <c r="AE492" s="18" t="str">
        <f t="shared" si="5"/>
        <v/>
      </c>
      <c r="AF492" s="18" t="str">
        <f t="shared" si="6"/>
        <v>PASS</v>
      </c>
      <c r="AG492" s="18" t="str">
        <f t="shared" si="7"/>
        <v>Not complex</v>
      </c>
      <c r="AH492" s="16"/>
    </row>
    <row r="493">
      <c r="A493" s="1" t="s">
        <v>33</v>
      </c>
      <c r="B493" s="1" t="s">
        <v>119</v>
      </c>
      <c r="C493" s="1">
        <v>6.174304E7</v>
      </c>
      <c r="D493" s="1" t="s">
        <v>36</v>
      </c>
      <c r="E493" s="1" t="s">
        <v>50</v>
      </c>
      <c r="F493" s="1" t="s">
        <v>478</v>
      </c>
      <c r="G493" s="1" t="s">
        <v>479</v>
      </c>
      <c r="H493" s="1" t="s">
        <v>1929</v>
      </c>
      <c r="I493" s="1" t="s">
        <v>1930</v>
      </c>
      <c r="J493" s="1" t="s">
        <v>40</v>
      </c>
      <c r="K493" s="1">
        <v>6.174304E7</v>
      </c>
      <c r="L493" s="1">
        <v>6.174304E7</v>
      </c>
      <c r="M493" s="1" t="s">
        <v>36</v>
      </c>
      <c r="N493" s="1" t="s">
        <v>50</v>
      </c>
      <c r="O493" s="1" t="s">
        <v>1931</v>
      </c>
      <c r="Q493" s="1" t="b">
        <v>0</v>
      </c>
      <c r="R493" s="1">
        <v>0.157</v>
      </c>
      <c r="T493" s="1" t="b">
        <v>0</v>
      </c>
      <c r="U493" s="1">
        <v>0.153</v>
      </c>
      <c r="W493" s="1" t="b">
        <v>0</v>
      </c>
      <c r="X493" s="1">
        <v>0.152</v>
      </c>
      <c r="Y493" s="1" t="b">
        <v>1</v>
      </c>
      <c r="Z493" s="16"/>
      <c r="AA493" s="18" t="b">
        <f t="shared" si="1"/>
        <v>0</v>
      </c>
      <c r="AB493" s="18" t="b">
        <f t="shared" si="2"/>
        <v>0</v>
      </c>
      <c r="AC493" s="18" t="b">
        <f t="shared" si="3"/>
        <v>0</v>
      </c>
      <c r="AD493" s="18" t="str">
        <f t="shared" si="4"/>
        <v/>
      </c>
      <c r="AE493" s="18" t="str">
        <f t="shared" si="5"/>
        <v/>
      </c>
      <c r="AF493" s="18" t="str">
        <f t="shared" si="6"/>
        <v/>
      </c>
      <c r="AG493" s="18" t="str">
        <f t="shared" si="7"/>
        <v>Not complex</v>
      </c>
      <c r="AH493" s="16"/>
    </row>
    <row r="494">
      <c r="A494" s="1" t="s">
        <v>33</v>
      </c>
      <c r="B494" s="1" t="s">
        <v>119</v>
      </c>
      <c r="C494" s="1">
        <v>6.392923E7</v>
      </c>
      <c r="D494" s="1" t="s">
        <v>59</v>
      </c>
      <c r="E494" s="1" t="s">
        <v>50</v>
      </c>
      <c r="F494" s="1" t="s">
        <v>1932</v>
      </c>
      <c r="G494" s="1" t="s">
        <v>1933</v>
      </c>
      <c r="H494" s="1" t="s">
        <v>1934</v>
      </c>
      <c r="I494" s="1" t="s">
        <v>1935</v>
      </c>
      <c r="J494" s="1" t="s">
        <v>40</v>
      </c>
      <c r="K494" s="1">
        <v>6.392923E7</v>
      </c>
      <c r="L494" s="1">
        <v>6.392923E7</v>
      </c>
      <c r="M494" s="1" t="s">
        <v>59</v>
      </c>
      <c r="N494" s="1" t="s">
        <v>50</v>
      </c>
      <c r="O494" s="1" t="s">
        <v>1936</v>
      </c>
      <c r="Q494" s="1" t="b">
        <v>0</v>
      </c>
      <c r="R494" s="1">
        <v>0.159</v>
      </c>
      <c r="T494" s="1" t="b">
        <v>0</v>
      </c>
      <c r="U494" s="1">
        <v>0.135</v>
      </c>
      <c r="W494" s="1" t="b">
        <v>0</v>
      </c>
      <c r="X494" s="1">
        <v>0.155</v>
      </c>
      <c r="Y494" s="1" t="b">
        <v>0</v>
      </c>
      <c r="Z494" s="16"/>
      <c r="AA494" s="18" t="b">
        <f t="shared" si="1"/>
        <v>0</v>
      </c>
      <c r="AB494" s="18" t="b">
        <f t="shared" si="2"/>
        <v>0</v>
      </c>
      <c r="AC494" s="18" t="b">
        <f t="shared" si="3"/>
        <v>0</v>
      </c>
      <c r="AD494" s="18" t="str">
        <f t="shared" si="4"/>
        <v/>
      </c>
      <c r="AE494" s="18" t="str">
        <f t="shared" si="5"/>
        <v/>
      </c>
      <c r="AF494" s="18" t="str">
        <f t="shared" si="6"/>
        <v/>
      </c>
      <c r="AG494" s="18" t="str">
        <f t="shared" si="7"/>
        <v>Not complex</v>
      </c>
      <c r="AH494" s="16"/>
    </row>
    <row r="495">
      <c r="A495" s="1" t="s">
        <v>33</v>
      </c>
      <c r="B495" s="1" t="s">
        <v>239</v>
      </c>
      <c r="C495" s="1">
        <v>1.0991153E7</v>
      </c>
      <c r="D495" s="1" t="s">
        <v>50</v>
      </c>
      <c r="E495" s="1" t="s">
        <v>59</v>
      </c>
      <c r="F495" s="1" t="s">
        <v>241</v>
      </c>
      <c r="G495" s="1" t="s">
        <v>242</v>
      </c>
      <c r="H495" s="1" t="s">
        <v>1937</v>
      </c>
      <c r="I495" s="1" t="s">
        <v>1938</v>
      </c>
      <c r="J495" s="1" t="s">
        <v>40</v>
      </c>
      <c r="K495" s="1">
        <v>1.0991153E7</v>
      </c>
      <c r="L495" s="1">
        <v>1.0991153E7</v>
      </c>
      <c r="M495" s="1" t="s">
        <v>50</v>
      </c>
      <c r="N495" s="1" t="s">
        <v>59</v>
      </c>
      <c r="O495" s="1" t="s">
        <v>1939</v>
      </c>
      <c r="Q495" s="1" t="b">
        <v>0</v>
      </c>
      <c r="R495" s="1">
        <v>0.166</v>
      </c>
      <c r="T495" s="1" t="b">
        <v>0</v>
      </c>
      <c r="U495" s="1">
        <v>0.13</v>
      </c>
      <c r="W495" s="1" t="b">
        <v>0</v>
      </c>
      <c r="X495" s="1">
        <v>0.155</v>
      </c>
      <c r="Y495" s="1" t="b">
        <v>0</v>
      </c>
      <c r="Z495" s="16"/>
      <c r="AA495" s="18" t="b">
        <f t="shared" si="1"/>
        <v>0</v>
      </c>
      <c r="AB495" s="18" t="b">
        <f t="shared" si="2"/>
        <v>0</v>
      </c>
      <c r="AC495" s="18" t="b">
        <f t="shared" si="3"/>
        <v>0</v>
      </c>
      <c r="AD495" s="18" t="str">
        <f t="shared" si="4"/>
        <v/>
      </c>
      <c r="AE495" s="18" t="str">
        <f t="shared" si="5"/>
        <v/>
      </c>
      <c r="AF495" s="18" t="str">
        <f t="shared" si="6"/>
        <v/>
      </c>
      <c r="AG495" s="18" t="str">
        <f t="shared" si="7"/>
        <v>Not complex</v>
      </c>
      <c r="AH495" s="16"/>
    </row>
    <row r="496">
      <c r="A496" s="1" t="s">
        <v>33</v>
      </c>
      <c r="B496" s="1" t="s">
        <v>239</v>
      </c>
      <c r="C496" s="1">
        <v>1.914585E7</v>
      </c>
      <c r="D496" s="1" t="s">
        <v>35</v>
      </c>
      <c r="E496" s="1" t="s">
        <v>36</v>
      </c>
      <c r="F496" s="1" t="s">
        <v>1362</v>
      </c>
      <c r="G496" s="1" t="s">
        <v>1363</v>
      </c>
      <c r="H496" s="1" t="s">
        <v>1940</v>
      </c>
      <c r="I496" s="1" t="s">
        <v>1941</v>
      </c>
      <c r="J496" s="1" t="s">
        <v>40</v>
      </c>
      <c r="K496" s="1">
        <v>1.914585E7</v>
      </c>
      <c r="L496" s="1">
        <v>1.914585E7</v>
      </c>
      <c r="M496" s="1" t="s">
        <v>35</v>
      </c>
      <c r="N496" s="1" t="s">
        <v>36</v>
      </c>
      <c r="O496" s="1" t="s">
        <v>1942</v>
      </c>
      <c r="Q496" s="1" t="b">
        <v>0</v>
      </c>
      <c r="R496" s="1">
        <v>0.15</v>
      </c>
      <c r="T496" s="1" t="b">
        <v>0</v>
      </c>
      <c r="U496" s="1">
        <v>0.136</v>
      </c>
      <c r="W496" s="1" t="b">
        <v>0</v>
      </c>
      <c r="X496" s="1">
        <v>0.157</v>
      </c>
      <c r="Y496" s="1" t="b">
        <v>1</v>
      </c>
      <c r="Z496" s="16"/>
      <c r="AA496" s="18" t="b">
        <f t="shared" si="1"/>
        <v>0</v>
      </c>
      <c r="AB496" s="18" t="b">
        <f t="shared" si="2"/>
        <v>0</v>
      </c>
      <c r="AC496" s="18" t="b">
        <f t="shared" si="3"/>
        <v>0</v>
      </c>
      <c r="AD496" s="18" t="str">
        <f t="shared" si="4"/>
        <v/>
      </c>
      <c r="AE496" s="18" t="str">
        <f t="shared" si="5"/>
        <v/>
      </c>
      <c r="AF496" s="18" t="str">
        <f t="shared" si="6"/>
        <v/>
      </c>
      <c r="AG496" s="18" t="str">
        <f t="shared" si="7"/>
        <v>Not complex</v>
      </c>
      <c r="AH496" s="16"/>
    </row>
    <row r="497">
      <c r="A497" s="1" t="s">
        <v>33</v>
      </c>
      <c r="B497" s="1" t="s">
        <v>58</v>
      </c>
      <c r="C497" s="1">
        <v>4.9040564E7</v>
      </c>
      <c r="D497" s="1" t="s">
        <v>59</v>
      </c>
      <c r="E497" s="1" t="s">
        <v>35</v>
      </c>
      <c r="F497" s="1" t="s">
        <v>60</v>
      </c>
      <c r="G497" s="1" t="s">
        <v>61</v>
      </c>
      <c r="H497" s="1" t="s">
        <v>1943</v>
      </c>
      <c r="I497" s="1" t="s">
        <v>1944</v>
      </c>
      <c r="J497" s="1" t="s">
        <v>40</v>
      </c>
      <c r="K497" s="1">
        <v>4.9040564E7</v>
      </c>
      <c r="L497" s="1">
        <v>4.9040564E7</v>
      </c>
      <c r="M497" s="1" t="s">
        <v>59</v>
      </c>
      <c r="N497" s="1" t="s">
        <v>35</v>
      </c>
      <c r="O497" s="1" t="s">
        <v>1945</v>
      </c>
      <c r="Q497" s="1" t="b">
        <v>0</v>
      </c>
      <c r="R497" s="1">
        <v>0.192</v>
      </c>
      <c r="T497" s="1" t="b">
        <v>0</v>
      </c>
      <c r="U497" s="1">
        <v>0.13</v>
      </c>
      <c r="W497" s="1" t="b">
        <v>0</v>
      </c>
      <c r="X497" s="1">
        <v>0.152</v>
      </c>
      <c r="Y497" s="1" t="b">
        <v>1</v>
      </c>
      <c r="Z497" s="16"/>
      <c r="AA497" s="18" t="b">
        <f t="shared" si="1"/>
        <v>0</v>
      </c>
      <c r="AB497" s="18" t="b">
        <f t="shared" si="2"/>
        <v>0</v>
      </c>
      <c r="AC497" s="18" t="b">
        <f t="shared" si="3"/>
        <v>0</v>
      </c>
      <c r="AD497" s="18" t="str">
        <f t="shared" si="4"/>
        <v/>
      </c>
      <c r="AE497" s="18" t="str">
        <f t="shared" si="5"/>
        <v/>
      </c>
      <c r="AF497" s="18" t="str">
        <f t="shared" si="6"/>
        <v/>
      </c>
      <c r="AG497" s="18" t="str">
        <f t="shared" si="7"/>
        <v>Not complex</v>
      </c>
      <c r="AH497" s="16"/>
    </row>
    <row r="498">
      <c r="A498" s="1" t="s">
        <v>33</v>
      </c>
      <c r="B498" s="1" t="s">
        <v>58</v>
      </c>
      <c r="C498" s="1">
        <v>6.7722858E7</v>
      </c>
      <c r="D498" s="1" t="s">
        <v>50</v>
      </c>
      <c r="E498" s="1" t="s">
        <v>36</v>
      </c>
      <c r="F498" s="1" t="s">
        <v>496</v>
      </c>
      <c r="G498" s="1" t="s">
        <v>497</v>
      </c>
      <c r="H498" s="1" t="s">
        <v>1946</v>
      </c>
      <c r="I498" s="1" t="s">
        <v>1947</v>
      </c>
      <c r="J498" s="1" t="s">
        <v>40</v>
      </c>
      <c r="K498" s="1">
        <v>6.7722858E7</v>
      </c>
      <c r="L498" s="1">
        <v>6.7722858E7</v>
      </c>
      <c r="M498" s="1" t="s">
        <v>50</v>
      </c>
      <c r="N498" s="1" t="s">
        <v>36</v>
      </c>
      <c r="O498" s="1" t="s">
        <v>1948</v>
      </c>
      <c r="Q498" s="1" t="b">
        <v>0</v>
      </c>
      <c r="R498" s="1">
        <v>0.156</v>
      </c>
      <c r="T498" s="1" t="b">
        <v>0</v>
      </c>
      <c r="U498" s="1">
        <v>0.126</v>
      </c>
      <c r="W498" s="1" t="b">
        <v>0</v>
      </c>
      <c r="X498" s="1">
        <v>0.161</v>
      </c>
      <c r="Y498" s="1" t="b">
        <v>1</v>
      </c>
      <c r="Z498" s="16"/>
      <c r="AA498" s="18" t="b">
        <f t="shared" si="1"/>
        <v>0</v>
      </c>
      <c r="AB498" s="18" t="b">
        <f t="shared" si="2"/>
        <v>0</v>
      </c>
      <c r="AC498" s="18" t="b">
        <f t="shared" si="3"/>
        <v>0</v>
      </c>
      <c r="AD498" s="18" t="str">
        <f t="shared" si="4"/>
        <v/>
      </c>
      <c r="AE498" s="18" t="str">
        <f t="shared" si="5"/>
        <v/>
      </c>
      <c r="AF498" s="18" t="str">
        <f t="shared" si="6"/>
        <v/>
      </c>
      <c r="AG498" s="18" t="str">
        <f t="shared" si="7"/>
        <v>Not complex</v>
      </c>
      <c r="AH498" s="16"/>
    </row>
    <row r="499">
      <c r="A499" s="1" t="s">
        <v>33</v>
      </c>
      <c r="B499" s="1" t="s">
        <v>58</v>
      </c>
      <c r="C499" s="1">
        <v>7.7656585E7</v>
      </c>
      <c r="D499" s="1" t="s">
        <v>50</v>
      </c>
      <c r="E499" s="1" t="s">
        <v>59</v>
      </c>
      <c r="F499" s="1" t="s">
        <v>128</v>
      </c>
      <c r="G499" s="1" t="s">
        <v>129</v>
      </c>
      <c r="H499" s="1" t="s">
        <v>1949</v>
      </c>
      <c r="I499" s="1" t="s">
        <v>1950</v>
      </c>
      <c r="J499" s="1" t="s">
        <v>40</v>
      </c>
      <c r="K499" s="1">
        <v>7.7656585E7</v>
      </c>
      <c r="L499" s="1">
        <v>7.7656585E7</v>
      </c>
      <c r="M499" s="1" t="s">
        <v>50</v>
      </c>
      <c r="N499" s="1" t="s">
        <v>59</v>
      </c>
      <c r="O499" s="1" t="s">
        <v>1951</v>
      </c>
      <c r="Q499" s="1" t="b">
        <v>0</v>
      </c>
      <c r="R499" s="1">
        <v>0.176</v>
      </c>
      <c r="T499" s="1" t="b">
        <v>0</v>
      </c>
      <c r="U499" s="1">
        <v>0.13</v>
      </c>
      <c r="W499" s="1" t="b">
        <v>0</v>
      </c>
      <c r="X499" s="1">
        <v>0.151</v>
      </c>
      <c r="Y499" s="1" t="b">
        <v>1</v>
      </c>
      <c r="Z499" s="16"/>
      <c r="AA499" s="18" t="b">
        <f t="shared" si="1"/>
        <v>0</v>
      </c>
      <c r="AB499" s="18" t="b">
        <f t="shared" si="2"/>
        <v>0</v>
      </c>
      <c r="AC499" s="18" t="b">
        <f t="shared" si="3"/>
        <v>0</v>
      </c>
      <c r="AD499" s="18" t="str">
        <f t="shared" si="4"/>
        <v/>
      </c>
      <c r="AE499" s="18" t="str">
        <f t="shared" si="5"/>
        <v/>
      </c>
      <c r="AF499" s="18" t="str">
        <f t="shared" si="6"/>
        <v/>
      </c>
      <c r="AG499" s="18" t="str">
        <f t="shared" si="7"/>
        <v>Not complex</v>
      </c>
      <c r="AH499" s="16"/>
    </row>
    <row r="500">
      <c r="A500" s="1" t="s">
        <v>33</v>
      </c>
      <c r="B500" s="1" t="s">
        <v>58</v>
      </c>
      <c r="C500" s="1">
        <v>7.7684409E7</v>
      </c>
      <c r="D500" s="1" t="s">
        <v>50</v>
      </c>
      <c r="E500" s="1" t="s">
        <v>59</v>
      </c>
      <c r="F500" s="1" t="s">
        <v>128</v>
      </c>
      <c r="G500" s="1" t="s">
        <v>129</v>
      </c>
      <c r="H500" s="1" t="s">
        <v>1952</v>
      </c>
      <c r="I500" s="1" t="s">
        <v>1953</v>
      </c>
      <c r="J500" s="1" t="s">
        <v>40</v>
      </c>
      <c r="K500" s="1">
        <v>7.7684409E7</v>
      </c>
      <c r="L500" s="1">
        <v>7.7684409E7</v>
      </c>
      <c r="M500" s="1" t="s">
        <v>50</v>
      </c>
      <c r="N500" s="1" t="s">
        <v>59</v>
      </c>
      <c r="O500" s="1" t="s">
        <v>1954</v>
      </c>
      <c r="Q500" s="1" t="b">
        <v>0</v>
      </c>
      <c r="R500" s="1">
        <v>0.164</v>
      </c>
      <c r="T500" s="1" t="b">
        <v>0</v>
      </c>
      <c r="U500" s="1">
        <v>0.13</v>
      </c>
      <c r="W500" s="1" t="b">
        <v>0</v>
      </c>
      <c r="X500" s="1">
        <v>0.172</v>
      </c>
      <c r="Y500" s="1" t="b">
        <v>1</v>
      </c>
      <c r="Z500" s="16"/>
      <c r="AA500" s="18" t="b">
        <f t="shared" si="1"/>
        <v>0</v>
      </c>
      <c r="AB500" s="18" t="b">
        <f t="shared" si="2"/>
        <v>0</v>
      </c>
      <c r="AC500" s="18" t="b">
        <f t="shared" si="3"/>
        <v>0</v>
      </c>
      <c r="AD500" s="18" t="str">
        <f t="shared" si="4"/>
        <v/>
      </c>
      <c r="AE500" s="18" t="str">
        <f t="shared" si="5"/>
        <v/>
      </c>
      <c r="AF500" s="18" t="str">
        <f t="shared" si="6"/>
        <v/>
      </c>
      <c r="AG500" s="18" t="str">
        <f t="shared" si="7"/>
        <v>Not complex</v>
      </c>
      <c r="AH500" s="16"/>
    </row>
    <row r="501">
      <c r="A501" s="1" t="s">
        <v>33</v>
      </c>
      <c r="B501" s="1" t="s">
        <v>58</v>
      </c>
      <c r="C501" s="1">
        <v>7.7693873E7</v>
      </c>
      <c r="D501" s="1" t="s">
        <v>59</v>
      </c>
      <c r="E501" s="1" t="s">
        <v>35</v>
      </c>
      <c r="F501" s="1" t="s">
        <v>128</v>
      </c>
      <c r="G501" s="1" t="s">
        <v>129</v>
      </c>
      <c r="H501" s="1" t="s">
        <v>1955</v>
      </c>
      <c r="I501" s="1" t="s">
        <v>1956</v>
      </c>
      <c r="J501" s="1" t="s">
        <v>40</v>
      </c>
      <c r="K501" s="1">
        <v>7.7693873E7</v>
      </c>
      <c r="L501" s="1">
        <v>7.7693873E7</v>
      </c>
      <c r="M501" s="1" t="s">
        <v>59</v>
      </c>
      <c r="N501" s="1" t="s">
        <v>35</v>
      </c>
      <c r="O501" s="1" t="s">
        <v>1957</v>
      </c>
      <c r="Q501" s="1" t="b">
        <v>0</v>
      </c>
      <c r="R501" s="1">
        <v>0.152</v>
      </c>
      <c r="T501" s="1" t="b">
        <v>0</v>
      </c>
      <c r="U501" s="1">
        <v>0.13</v>
      </c>
      <c r="W501" s="1" t="b">
        <v>0</v>
      </c>
      <c r="X501" s="1">
        <v>0.15</v>
      </c>
      <c r="Y501" s="1" t="b">
        <v>1</v>
      </c>
      <c r="Z501" s="16"/>
      <c r="AA501" s="18" t="b">
        <f t="shared" si="1"/>
        <v>0</v>
      </c>
      <c r="AB501" s="18" t="b">
        <f t="shared" si="2"/>
        <v>0</v>
      </c>
      <c r="AC501" s="18" t="b">
        <f t="shared" si="3"/>
        <v>0</v>
      </c>
      <c r="AD501" s="18" t="str">
        <f t="shared" si="4"/>
        <v/>
      </c>
      <c r="AE501" s="18" t="str">
        <f t="shared" si="5"/>
        <v/>
      </c>
      <c r="AF501" s="18" t="str">
        <f t="shared" si="6"/>
        <v/>
      </c>
      <c r="AG501" s="18" t="str">
        <f t="shared" si="7"/>
        <v>Not complex</v>
      </c>
      <c r="AH501" s="16"/>
    </row>
    <row r="502">
      <c r="A502" s="1" t="s">
        <v>33</v>
      </c>
      <c r="B502" s="1" t="s">
        <v>89</v>
      </c>
      <c r="C502" s="1">
        <v>3739726.0</v>
      </c>
      <c r="D502" s="1" t="s">
        <v>59</v>
      </c>
      <c r="E502" s="1" t="s">
        <v>35</v>
      </c>
      <c r="F502" s="1" t="s">
        <v>192</v>
      </c>
      <c r="G502" s="1" t="s">
        <v>193</v>
      </c>
      <c r="H502" s="1" t="s">
        <v>1958</v>
      </c>
      <c r="I502" s="1" t="s">
        <v>1958</v>
      </c>
      <c r="J502" s="1" t="s">
        <v>40</v>
      </c>
      <c r="K502" s="1">
        <v>3739726.0</v>
      </c>
      <c r="L502" s="1">
        <v>3739726.0</v>
      </c>
      <c r="M502" s="1" t="s">
        <v>59</v>
      </c>
      <c r="N502" s="1" t="s">
        <v>35</v>
      </c>
      <c r="O502" s="1" t="s">
        <v>1959</v>
      </c>
      <c r="P502" s="1" t="s">
        <v>1597</v>
      </c>
      <c r="Q502" s="1" t="b">
        <v>1</v>
      </c>
      <c r="R502" s="1">
        <v>0.204</v>
      </c>
      <c r="T502" s="1" t="b">
        <v>0</v>
      </c>
      <c r="U502" s="1">
        <v>0.129</v>
      </c>
      <c r="V502" s="1" t="s">
        <v>1597</v>
      </c>
      <c r="W502" s="1" t="b">
        <v>1</v>
      </c>
      <c r="X502" s="1">
        <v>0.156</v>
      </c>
      <c r="Y502" s="1" t="b">
        <v>1</v>
      </c>
      <c r="Z502" s="16"/>
      <c r="AA502" s="18" t="b">
        <f t="shared" si="1"/>
        <v>1</v>
      </c>
      <c r="AB502" s="18" t="b">
        <f t="shared" si="2"/>
        <v>0</v>
      </c>
      <c r="AC502" s="18" t="b">
        <f t="shared" si="3"/>
        <v>1</v>
      </c>
      <c r="AD502" s="18" t="str">
        <f t="shared" si="4"/>
        <v>PASS</v>
      </c>
      <c r="AE502" s="18" t="str">
        <f t="shared" si="5"/>
        <v/>
      </c>
      <c r="AF502" s="18" t="str">
        <f t="shared" si="6"/>
        <v>PASS</v>
      </c>
      <c r="AG502" s="18" t="str">
        <f t="shared" si="7"/>
        <v>Not complex</v>
      </c>
      <c r="AH502" s="16"/>
    </row>
    <row r="503">
      <c r="A503" s="1" t="s">
        <v>33</v>
      </c>
      <c r="B503" s="1" t="s">
        <v>239</v>
      </c>
      <c r="C503" s="1">
        <v>5.0402276E7</v>
      </c>
      <c r="D503" s="1" t="s">
        <v>35</v>
      </c>
      <c r="E503" s="1" t="s">
        <v>59</v>
      </c>
      <c r="F503" s="1" t="s">
        <v>915</v>
      </c>
      <c r="G503" s="1" t="s">
        <v>916</v>
      </c>
      <c r="H503" s="1" t="s">
        <v>1960</v>
      </c>
      <c r="I503" s="1" t="s">
        <v>1961</v>
      </c>
      <c r="J503" s="1" t="s">
        <v>40</v>
      </c>
      <c r="K503" s="1">
        <v>5.0402276E7</v>
      </c>
      <c r="L503" s="1">
        <v>5.0402276E7</v>
      </c>
      <c r="M503" s="1" t="s">
        <v>35</v>
      </c>
      <c r="N503" s="1" t="s">
        <v>59</v>
      </c>
      <c r="O503" s="1" t="s">
        <v>1962</v>
      </c>
      <c r="Q503" s="1" t="b">
        <v>0</v>
      </c>
      <c r="R503" s="1">
        <v>0.159</v>
      </c>
      <c r="T503" s="1" t="b">
        <v>0</v>
      </c>
      <c r="U503" s="1">
        <v>0.13</v>
      </c>
      <c r="W503" s="1" t="b">
        <v>0</v>
      </c>
      <c r="X503" s="1">
        <v>0.172</v>
      </c>
      <c r="Y503" s="1" t="b">
        <v>1</v>
      </c>
      <c r="Z503" s="16"/>
      <c r="AA503" s="18" t="b">
        <f t="shared" si="1"/>
        <v>0</v>
      </c>
      <c r="AB503" s="18" t="b">
        <f t="shared" si="2"/>
        <v>0</v>
      </c>
      <c r="AC503" s="18" t="b">
        <f t="shared" si="3"/>
        <v>0</v>
      </c>
      <c r="AD503" s="18" t="str">
        <f t="shared" si="4"/>
        <v/>
      </c>
      <c r="AE503" s="18" t="str">
        <f t="shared" si="5"/>
        <v/>
      </c>
      <c r="AF503" s="18" t="str">
        <f t="shared" si="6"/>
        <v/>
      </c>
      <c r="AG503" s="18" t="str">
        <f t="shared" si="7"/>
        <v>Not complex</v>
      </c>
      <c r="AH503" s="16"/>
    </row>
    <row r="504">
      <c r="A504" s="1" t="s">
        <v>33</v>
      </c>
      <c r="B504" s="1" t="s">
        <v>34</v>
      </c>
      <c r="C504" s="1">
        <v>218362.0</v>
      </c>
      <c r="D504" s="1" t="s">
        <v>35</v>
      </c>
      <c r="E504" s="1" t="s">
        <v>50</v>
      </c>
      <c r="F504" s="1" t="s">
        <v>638</v>
      </c>
      <c r="G504" s="1" t="s">
        <v>639</v>
      </c>
      <c r="H504" s="1" t="s">
        <v>1963</v>
      </c>
      <c r="I504" s="1" t="s">
        <v>1964</v>
      </c>
      <c r="J504" s="1" t="s">
        <v>40</v>
      </c>
      <c r="K504" s="1">
        <v>218362.0</v>
      </c>
      <c r="L504" s="1">
        <v>218362.0</v>
      </c>
      <c r="M504" s="1" t="s">
        <v>35</v>
      </c>
      <c r="N504" s="1" t="s">
        <v>50</v>
      </c>
      <c r="O504" s="1" t="s">
        <v>1965</v>
      </c>
      <c r="Q504" s="1" t="b">
        <v>0</v>
      </c>
      <c r="R504" s="1">
        <v>0.18</v>
      </c>
      <c r="T504" s="1" t="b">
        <v>0</v>
      </c>
      <c r="U504" s="1">
        <v>0.123</v>
      </c>
      <c r="W504" s="1" t="b">
        <v>0</v>
      </c>
      <c r="X504" s="1">
        <v>0.173</v>
      </c>
      <c r="Y504" s="1" t="b">
        <v>1</v>
      </c>
      <c r="Z504" s="16"/>
      <c r="AA504" s="18" t="b">
        <f t="shared" si="1"/>
        <v>0</v>
      </c>
      <c r="AB504" s="18" t="b">
        <f t="shared" si="2"/>
        <v>0</v>
      </c>
      <c r="AC504" s="18" t="b">
        <f t="shared" si="3"/>
        <v>0</v>
      </c>
      <c r="AD504" s="18" t="str">
        <f t="shared" si="4"/>
        <v/>
      </c>
      <c r="AE504" s="18" t="str">
        <f t="shared" si="5"/>
        <v/>
      </c>
      <c r="AF504" s="18" t="str">
        <f t="shared" si="6"/>
        <v/>
      </c>
      <c r="AG504" s="18" t="str">
        <f t="shared" si="7"/>
        <v>Not complex</v>
      </c>
      <c r="AH504" s="16"/>
    </row>
    <row r="505">
      <c r="A505" s="1" t="s">
        <v>33</v>
      </c>
      <c r="B505" s="1" t="s">
        <v>97</v>
      </c>
      <c r="C505" s="1">
        <v>1.16699182E8</v>
      </c>
      <c r="D505" s="1" t="s">
        <v>50</v>
      </c>
      <c r="E505" s="1" t="s">
        <v>59</v>
      </c>
      <c r="F505" s="1" t="s">
        <v>330</v>
      </c>
      <c r="G505" s="1" t="s">
        <v>331</v>
      </c>
      <c r="H505" s="1" t="s">
        <v>1966</v>
      </c>
      <c r="I505" s="1" t="s">
        <v>1967</v>
      </c>
      <c r="J505" s="1" t="s">
        <v>40</v>
      </c>
      <c r="K505" s="1">
        <v>1.16699182E8</v>
      </c>
      <c r="L505" s="1">
        <v>1.16699182E8</v>
      </c>
      <c r="M505" s="1" t="s">
        <v>50</v>
      </c>
      <c r="N505" s="1" t="s">
        <v>59</v>
      </c>
      <c r="O505" s="1" t="s">
        <v>1968</v>
      </c>
      <c r="Q505" s="1" t="b">
        <v>0</v>
      </c>
      <c r="R505" s="1">
        <v>0.221</v>
      </c>
      <c r="T505" s="1" t="b">
        <v>0</v>
      </c>
      <c r="U505" s="1">
        <v>0.149</v>
      </c>
      <c r="W505" s="1" t="b">
        <v>0</v>
      </c>
      <c r="X505" s="1">
        <v>0.155</v>
      </c>
      <c r="Y505" s="1" t="b">
        <v>1</v>
      </c>
      <c r="Z505" s="16"/>
      <c r="AA505" s="18" t="b">
        <f t="shared" si="1"/>
        <v>0</v>
      </c>
      <c r="AB505" s="18" t="b">
        <f t="shared" si="2"/>
        <v>0</v>
      </c>
      <c r="AC505" s="18" t="b">
        <f t="shared" si="3"/>
        <v>0</v>
      </c>
      <c r="AD505" s="18" t="str">
        <f t="shared" si="4"/>
        <v/>
      </c>
      <c r="AE505" s="18" t="str">
        <f t="shared" si="5"/>
        <v/>
      </c>
      <c r="AF505" s="18" t="str">
        <f t="shared" si="6"/>
        <v/>
      </c>
      <c r="AG505" s="18" t="str">
        <f t="shared" si="7"/>
        <v>Not complex</v>
      </c>
      <c r="AH505" s="16"/>
    </row>
    <row r="506">
      <c r="A506" s="1" t="s">
        <v>33</v>
      </c>
      <c r="B506" s="1" t="s">
        <v>68</v>
      </c>
      <c r="C506" s="1">
        <v>8331660.0</v>
      </c>
      <c r="D506" s="1" t="s">
        <v>1396</v>
      </c>
      <c r="E506" s="1" t="s">
        <v>1716</v>
      </c>
      <c r="F506" s="1" t="s">
        <v>69</v>
      </c>
      <c r="G506" s="1" t="s">
        <v>70</v>
      </c>
      <c r="H506" s="1" t="s">
        <v>1969</v>
      </c>
      <c r="I506" s="1" t="s">
        <v>1970</v>
      </c>
      <c r="J506" s="1" t="s">
        <v>40</v>
      </c>
      <c r="K506" s="1">
        <v>8331660.0</v>
      </c>
      <c r="L506" s="1">
        <v>8331661.0</v>
      </c>
      <c r="M506" s="1" t="s">
        <v>1396</v>
      </c>
      <c r="N506" s="1" t="s">
        <v>1716</v>
      </c>
      <c r="O506" s="1" t="s">
        <v>1971</v>
      </c>
      <c r="Q506" s="1" t="b">
        <v>0</v>
      </c>
      <c r="R506" s="1">
        <v>0.158</v>
      </c>
      <c r="T506" s="1" t="b">
        <v>0</v>
      </c>
      <c r="U506" s="1">
        <v>0.132</v>
      </c>
      <c r="W506" s="1" t="b">
        <v>0</v>
      </c>
      <c r="X506" s="1">
        <v>0.196</v>
      </c>
      <c r="Y506" s="1" t="b">
        <v>0</v>
      </c>
      <c r="Z506" s="16"/>
      <c r="AA506" s="18" t="b">
        <f t="shared" si="1"/>
        <v>0</v>
      </c>
      <c r="AB506" s="18" t="b">
        <f t="shared" si="2"/>
        <v>0</v>
      </c>
      <c r="AC506" s="18" t="b">
        <f t="shared" si="3"/>
        <v>0</v>
      </c>
      <c r="AD506" s="18" t="str">
        <f t="shared" si="4"/>
        <v/>
      </c>
      <c r="AE506" s="18" t="str">
        <f t="shared" si="5"/>
        <v/>
      </c>
      <c r="AF506" s="18" t="str">
        <f t="shared" si="6"/>
        <v/>
      </c>
      <c r="AG506" s="18" t="b">
        <f t="shared" si="7"/>
        <v>0</v>
      </c>
      <c r="AH506" s="16"/>
    </row>
    <row r="507">
      <c r="A507" s="1" t="s">
        <v>33</v>
      </c>
      <c r="B507" s="1" t="s">
        <v>68</v>
      </c>
      <c r="C507" s="1">
        <v>2.2006166E7</v>
      </c>
      <c r="D507" s="1" t="s">
        <v>35</v>
      </c>
      <c r="E507" s="1" t="s">
        <v>50</v>
      </c>
      <c r="F507" s="1" t="s">
        <v>1972</v>
      </c>
      <c r="G507" s="1" t="s">
        <v>1973</v>
      </c>
      <c r="H507" s="1" t="s">
        <v>1974</v>
      </c>
      <c r="I507" s="1" t="s">
        <v>1975</v>
      </c>
      <c r="J507" s="1" t="s">
        <v>40</v>
      </c>
      <c r="K507" s="1">
        <v>2.2006166E7</v>
      </c>
      <c r="L507" s="1">
        <v>2.2006166E7</v>
      </c>
      <c r="M507" s="1" t="s">
        <v>35</v>
      </c>
      <c r="N507" s="1" t="s">
        <v>50</v>
      </c>
      <c r="O507" s="1" t="s">
        <v>1976</v>
      </c>
      <c r="Q507" s="1" t="b">
        <v>0</v>
      </c>
      <c r="R507" s="1">
        <v>0.163</v>
      </c>
      <c r="T507" s="1" t="b">
        <v>0</v>
      </c>
      <c r="U507" s="1">
        <v>0.211</v>
      </c>
      <c r="W507" s="1" t="b">
        <v>0</v>
      </c>
      <c r="X507" s="1">
        <v>0.156</v>
      </c>
      <c r="Y507" s="1" t="b">
        <v>1</v>
      </c>
      <c r="Z507" s="16"/>
      <c r="AA507" s="18" t="b">
        <f t="shared" si="1"/>
        <v>0</v>
      </c>
      <c r="AB507" s="18" t="b">
        <f t="shared" si="2"/>
        <v>0</v>
      </c>
      <c r="AC507" s="18" t="b">
        <f t="shared" si="3"/>
        <v>0</v>
      </c>
      <c r="AD507" s="18" t="str">
        <f t="shared" si="4"/>
        <v/>
      </c>
      <c r="AE507" s="18" t="str">
        <f t="shared" si="5"/>
        <v/>
      </c>
      <c r="AF507" s="18" t="str">
        <f t="shared" si="6"/>
        <v/>
      </c>
      <c r="AG507" s="18" t="str">
        <f t="shared" si="7"/>
        <v>Not complex</v>
      </c>
      <c r="AH507" s="16"/>
    </row>
    <row r="508">
      <c r="A508" s="1" t="s">
        <v>33</v>
      </c>
      <c r="B508" s="1" t="s">
        <v>68</v>
      </c>
      <c r="C508" s="1">
        <v>2.2006175E7</v>
      </c>
      <c r="D508" s="1" t="s">
        <v>35</v>
      </c>
      <c r="E508" s="1" t="s">
        <v>36</v>
      </c>
      <c r="F508" s="1" t="s">
        <v>1972</v>
      </c>
      <c r="G508" s="1" t="s">
        <v>1973</v>
      </c>
      <c r="H508" s="1" t="s">
        <v>1977</v>
      </c>
      <c r="I508" s="1" t="s">
        <v>1978</v>
      </c>
      <c r="J508" s="1" t="s">
        <v>40</v>
      </c>
      <c r="K508" s="1">
        <v>2.2006175E7</v>
      </c>
      <c r="L508" s="1">
        <v>2.2006175E7</v>
      </c>
      <c r="M508" s="1" t="s">
        <v>35</v>
      </c>
      <c r="N508" s="1" t="s">
        <v>36</v>
      </c>
      <c r="O508" s="1" t="s">
        <v>1979</v>
      </c>
      <c r="Q508" s="1" t="b">
        <v>0</v>
      </c>
      <c r="R508" s="1">
        <v>0.155</v>
      </c>
      <c r="T508" s="1" t="b">
        <v>0</v>
      </c>
      <c r="U508" s="1">
        <v>0.807</v>
      </c>
      <c r="W508" s="1" t="b">
        <v>0</v>
      </c>
      <c r="X508" s="1">
        <v>0.148</v>
      </c>
      <c r="Y508" s="1" t="b">
        <v>1</v>
      </c>
      <c r="Z508" s="16"/>
      <c r="AA508" s="18" t="b">
        <f t="shared" si="1"/>
        <v>0</v>
      </c>
      <c r="AB508" s="18" t="b">
        <f t="shared" si="2"/>
        <v>0</v>
      </c>
      <c r="AC508" s="18" t="b">
        <f t="shared" si="3"/>
        <v>0</v>
      </c>
      <c r="AD508" s="18" t="str">
        <f t="shared" si="4"/>
        <v/>
      </c>
      <c r="AE508" s="18" t="str">
        <f t="shared" si="5"/>
        <v/>
      </c>
      <c r="AF508" s="18" t="str">
        <f t="shared" si="6"/>
        <v/>
      </c>
      <c r="AG508" s="18" t="str">
        <f t="shared" si="7"/>
        <v>Not complex</v>
      </c>
      <c r="AH508" s="16"/>
    </row>
    <row r="509">
      <c r="A509" s="1" t="s">
        <v>33</v>
      </c>
      <c r="B509" s="1" t="s">
        <v>104</v>
      </c>
      <c r="C509" s="1">
        <v>1.188593E7</v>
      </c>
      <c r="D509" s="1" t="s">
        <v>35</v>
      </c>
      <c r="E509" s="1" t="s">
        <v>50</v>
      </c>
      <c r="F509" s="1" t="s">
        <v>1058</v>
      </c>
      <c r="G509" s="1" t="s">
        <v>1059</v>
      </c>
      <c r="H509" s="1" t="s">
        <v>1980</v>
      </c>
      <c r="I509" s="1" t="s">
        <v>1981</v>
      </c>
      <c r="J509" s="1" t="s">
        <v>40</v>
      </c>
      <c r="K509" s="1">
        <v>1.188593E7</v>
      </c>
      <c r="L509" s="1">
        <v>1.188593E7</v>
      </c>
      <c r="M509" s="1" t="s">
        <v>35</v>
      </c>
      <c r="N509" s="1" t="s">
        <v>50</v>
      </c>
      <c r="O509" s="1" t="s">
        <v>1982</v>
      </c>
      <c r="Q509" s="1" t="b">
        <v>0</v>
      </c>
      <c r="R509" s="1">
        <v>0.152</v>
      </c>
      <c r="T509" s="1" t="b">
        <v>0</v>
      </c>
      <c r="U509" s="1">
        <v>0.369</v>
      </c>
      <c r="W509" s="1" t="b">
        <v>0</v>
      </c>
      <c r="X509" s="1">
        <v>0.145</v>
      </c>
      <c r="Y509" s="1" t="b">
        <v>1</v>
      </c>
      <c r="Z509" s="16"/>
      <c r="AA509" s="18" t="b">
        <f t="shared" si="1"/>
        <v>0</v>
      </c>
      <c r="AB509" s="18" t="b">
        <f t="shared" si="2"/>
        <v>0</v>
      </c>
      <c r="AC509" s="18" t="b">
        <f t="shared" si="3"/>
        <v>0</v>
      </c>
      <c r="AD509" s="18" t="str">
        <f t="shared" si="4"/>
        <v/>
      </c>
      <c r="AE509" s="18" t="str">
        <f t="shared" si="5"/>
        <v/>
      </c>
      <c r="AF509" s="18" t="str">
        <f t="shared" si="6"/>
        <v/>
      </c>
      <c r="AG509" s="18" t="str">
        <f t="shared" si="7"/>
        <v>Not complex</v>
      </c>
      <c r="AH509" s="16"/>
    </row>
    <row r="510">
      <c r="A510" s="1" t="s">
        <v>33</v>
      </c>
      <c r="B510" s="1" t="s">
        <v>230</v>
      </c>
      <c r="C510" s="1">
        <v>6.6481792E7</v>
      </c>
      <c r="D510" s="1" t="s">
        <v>1685</v>
      </c>
      <c r="E510" s="1" t="s">
        <v>983</v>
      </c>
      <c r="F510" s="1" t="s">
        <v>1626</v>
      </c>
      <c r="G510" s="1" t="s">
        <v>1627</v>
      </c>
      <c r="H510" s="1" t="s">
        <v>1983</v>
      </c>
      <c r="I510" s="1" t="s">
        <v>1984</v>
      </c>
      <c r="J510" s="1" t="s">
        <v>40</v>
      </c>
      <c r="K510" s="1">
        <v>6.6481792E7</v>
      </c>
      <c r="L510" s="1">
        <v>6.6481793E7</v>
      </c>
      <c r="M510" s="1" t="s">
        <v>1685</v>
      </c>
      <c r="N510" s="1" t="s">
        <v>983</v>
      </c>
      <c r="O510" s="1" t="s">
        <v>1985</v>
      </c>
      <c r="P510" s="1" t="s">
        <v>1986</v>
      </c>
      <c r="Q510" s="1" t="b">
        <v>1</v>
      </c>
      <c r="R510" s="1">
        <v>0.151</v>
      </c>
      <c r="S510" s="1" t="s">
        <v>1986</v>
      </c>
      <c r="T510" s="1" t="b">
        <v>1</v>
      </c>
      <c r="U510" s="1">
        <v>0.353</v>
      </c>
      <c r="V510" s="1" t="s">
        <v>1986</v>
      </c>
      <c r="W510" s="1" t="b">
        <v>1</v>
      </c>
      <c r="X510" s="1">
        <v>0.152</v>
      </c>
      <c r="Y510" s="1" t="b">
        <v>1</v>
      </c>
      <c r="Z510" s="16"/>
      <c r="AA510" s="18" t="b">
        <f t="shared" si="1"/>
        <v>0</v>
      </c>
      <c r="AB510" s="18" t="b">
        <f t="shared" si="2"/>
        <v>0</v>
      </c>
      <c r="AC510" s="18" t="b">
        <f t="shared" si="3"/>
        <v>0</v>
      </c>
      <c r="AD510" s="18" t="str">
        <f t="shared" si="4"/>
        <v>PASS</v>
      </c>
      <c r="AE510" s="18" t="str">
        <f t="shared" si="5"/>
        <v>PASS</v>
      </c>
      <c r="AF510" s="18" t="str">
        <f t="shared" si="6"/>
        <v>PASS</v>
      </c>
      <c r="AG510" s="18" t="b">
        <f t="shared" si="7"/>
        <v>1</v>
      </c>
      <c r="AH510" s="16"/>
    </row>
    <row r="511">
      <c r="A511" s="1" t="s">
        <v>33</v>
      </c>
      <c r="B511" s="1" t="s">
        <v>89</v>
      </c>
      <c r="C511" s="1">
        <v>8.1946201E7</v>
      </c>
      <c r="D511" s="1" t="s">
        <v>35</v>
      </c>
      <c r="E511" s="1" t="s">
        <v>36</v>
      </c>
      <c r="F511" s="1" t="s">
        <v>91</v>
      </c>
      <c r="G511" s="1" t="s">
        <v>92</v>
      </c>
      <c r="H511" s="1" t="s">
        <v>1987</v>
      </c>
      <c r="I511" s="1" t="s">
        <v>1988</v>
      </c>
      <c r="J511" s="1" t="s">
        <v>40</v>
      </c>
      <c r="K511" s="1">
        <v>8.1946201E7</v>
      </c>
      <c r="L511" s="1">
        <v>8.1946201E7</v>
      </c>
      <c r="M511" s="1" t="s">
        <v>35</v>
      </c>
      <c r="N511" s="1" t="s">
        <v>36</v>
      </c>
      <c r="O511" s="1" t="s">
        <v>1989</v>
      </c>
      <c r="Q511" s="1" t="b">
        <v>0</v>
      </c>
      <c r="R511" s="1">
        <v>0.155</v>
      </c>
      <c r="T511" s="1" t="b">
        <v>0</v>
      </c>
      <c r="U511" s="1">
        <v>2.177</v>
      </c>
      <c r="W511" s="1" t="b">
        <v>0</v>
      </c>
      <c r="X511" s="1">
        <v>0.142</v>
      </c>
      <c r="Y511" s="1" t="b">
        <v>1</v>
      </c>
      <c r="Z511" s="16"/>
      <c r="AA511" s="18" t="b">
        <f t="shared" si="1"/>
        <v>0</v>
      </c>
      <c r="AB511" s="18" t="b">
        <f t="shared" si="2"/>
        <v>0</v>
      </c>
      <c r="AC511" s="18" t="b">
        <f t="shared" si="3"/>
        <v>0</v>
      </c>
      <c r="AD511" s="18" t="str">
        <f t="shared" si="4"/>
        <v/>
      </c>
      <c r="AE511" s="18" t="str">
        <f t="shared" si="5"/>
        <v/>
      </c>
      <c r="AF511" s="18" t="str">
        <f t="shared" si="6"/>
        <v/>
      </c>
      <c r="AG511" s="18" t="str">
        <f t="shared" si="7"/>
        <v>Not complex</v>
      </c>
      <c r="AH511" s="16"/>
    </row>
    <row r="512">
      <c r="A512" s="1" t="s">
        <v>33</v>
      </c>
      <c r="B512" s="1" t="s">
        <v>295</v>
      </c>
      <c r="C512" s="1">
        <v>3.6993612E7</v>
      </c>
      <c r="D512" s="1" t="s">
        <v>35</v>
      </c>
      <c r="E512" s="1" t="s">
        <v>50</v>
      </c>
      <c r="F512" s="1" t="s">
        <v>432</v>
      </c>
      <c r="G512" s="1" t="s">
        <v>433</v>
      </c>
      <c r="H512" s="1" t="s">
        <v>1990</v>
      </c>
      <c r="I512" s="1" t="s">
        <v>1991</v>
      </c>
      <c r="J512" s="1" t="s">
        <v>40</v>
      </c>
      <c r="K512" s="1">
        <v>3.6993612E7</v>
      </c>
      <c r="L512" s="1">
        <v>3.6993612E7</v>
      </c>
      <c r="M512" s="1" t="s">
        <v>35</v>
      </c>
      <c r="N512" s="1" t="s">
        <v>50</v>
      </c>
      <c r="O512" s="1" t="s">
        <v>1992</v>
      </c>
      <c r="Q512" s="1" t="b">
        <v>0</v>
      </c>
      <c r="R512" s="1">
        <v>0.158</v>
      </c>
      <c r="T512" s="1" t="b">
        <v>0</v>
      </c>
      <c r="U512" s="1">
        <v>0.233</v>
      </c>
      <c r="W512" s="1" t="b">
        <v>0</v>
      </c>
      <c r="X512" s="1">
        <v>0.152</v>
      </c>
      <c r="Y512" s="1" t="b">
        <v>1</v>
      </c>
      <c r="Z512" s="16"/>
      <c r="AA512" s="18" t="b">
        <f t="shared" si="1"/>
        <v>0</v>
      </c>
      <c r="AB512" s="18" t="b">
        <f t="shared" si="2"/>
        <v>0</v>
      </c>
      <c r="AC512" s="18" t="b">
        <f t="shared" si="3"/>
        <v>0</v>
      </c>
      <c r="AD512" s="18" t="str">
        <f t="shared" si="4"/>
        <v/>
      </c>
      <c r="AE512" s="18" t="str">
        <f t="shared" si="5"/>
        <v/>
      </c>
      <c r="AF512" s="18" t="str">
        <f t="shared" si="6"/>
        <v/>
      </c>
      <c r="AG512" s="18" t="str">
        <f t="shared" si="7"/>
        <v>Not complex</v>
      </c>
      <c r="AH512" s="16"/>
    </row>
    <row r="513">
      <c r="A513" s="1" t="s">
        <v>33</v>
      </c>
      <c r="B513" s="1" t="s">
        <v>68</v>
      </c>
      <c r="C513" s="1">
        <v>1.36504844E8</v>
      </c>
      <c r="D513" s="1" t="s">
        <v>36</v>
      </c>
      <c r="E513" s="1" t="s">
        <v>59</v>
      </c>
      <c r="F513" s="1" t="s">
        <v>307</v>
      </c>
      <c r="G513" s="1" t="s">
        <v>308</v>
      </c>
      <c r="H513" s="1" t="s">
        <v>1993</v>
      </c>
      <c r="I513" s="1" t="s">
        <v>1994</v>
      </c>
      <c r="J513" s="1" t="s">
        <v>40</v>
      </c>
      <c r="K513" s="1">
        <v>1.36504844E8</v>
      </c>
      <c r="L513" s="1">
        <v>1.36504844E8</v>
      </c>
      <c r="M513" s="1" t="s">
        <v>36</v>
      </c>
      <c r="N513" s="1" t="s">
        <v>59</v>
      </c>
      <c r="O513" s="1" t="s">
        <v>1995</v>
      </c>
      <c r="P513" s="1" t="s">
        <v>1996</v>
      </c>
      <c r="Q513" s="1" t="b">
        <v>1</v>
      </c>
      <c r="R513" s="1">
        <v>0.162</v>
      </c>
      <c r="S513" s="1" t="s">
        <v>1996</v>
      </c>
      <c r="T513" s="1" t="b">
        <v>1</v>
      </c>
      <c r="U513" s="1">
        <v>0.174</v>
      </c>
      <c r="V513" s="1" t="s">
        <v>1996</v>
      </c>
      <c r="W513" s="1" t="b">
        <v>1</v>
      </c>
      <c r="X513" s="1">
        <v>0.165</v>
      </c>
      <c r="Y513" s="1" t="b">
        <v>1</v>
      </c>
      <c r="Z513" s="16"/>
      <c r="AA513" s="18" t="b">
        <f t="shared" si="1"/>
        <v>0</v>
      </c>
      <c r="AB513" s="18" t="b">
        <f t="shared" si="2"/>
        <v>0</v>
      </c>
      <c r="AC513" s="18" t="b">
        <f t="shared" si="3"/>
        <v>0</v>
      </c>
      <c r="AD513" s="18" t="str">
        <f t="shared" si="4"/>
        <v>PASS</v>
      </c>
      <c r="AE513" s="18" t="str">
        <f t="shared" si="5"/>
        <v>PASS</v>
      </c>
      <c r="AF513" s="18" t="str">
        <f t="shared" si="6"/>
        <v>PASS</v>
      </c>
      <c r="AG513" s="18" t="str">
        <f t="shared" si="7"/>
        <v>Not complex</v>
      </c>
      <c r="AH513" s="16"/>
    </row>
    <row r="514">
      <c r="A514" s="1" t="s">
        <v>33</v>
      </c>
      <c r="B514" s="1" t="s">
        <v>239</v>
      </c>
      <c r="C514" s="1">
        <v>4.2287241E7</v>
      </c>
      <c r="D514" s="1" t="s">
        <v>35</v>
      </c>
      <c r="E514" s="1" t="s">
        <v>36</v>
      </c>
      <c r="F514" s="1" t="s">
        <v>397</v>
      </c>
      <c r="G514" s="1" t="s">
        <v>398</v>
      </c>
      <c r="H514" s="1" t="s">
        <v>1997</v>
      </c>
      <c r="I514" s="1" t="s">
        <v>1997</v>
      </c>
      <c r="J514" s="1" t="s">
        <v>40</v>
      </c>
      <c r="K514" s="1">
        <v>4.2287241E7</v>
      </c>
      <c r="L514" s="1">
        <v>4.2287241E7</v>
      </c>
      <c r="M514" s="1" t="s">
        <v>35</v>
      </c>
      <c r="N514" s="1" t="s">
        <v>36</v>
      </c>
      <c r="O514" s="1" t="s">
        <v>1998</v>
      </c>
      <c r="P514" s="1" t="s">
        <v>1373</v>
      </c>
      <c r="Q514" s="1" t="b">
        <v>1</v>
      </c>
      <c r="R514" s="1">
        <v>1.195</v>
      </c>
      <c r="T514" s="1" t="b">
        <v>0</v>
      </c>
      <c r="U514" s="1">
        <v>0.125</v>
      </c>
      <c r="V514" s="1" t="s">
        <v>1373</v>
      </c>
      <c r="W514" s="1" t="b">
        <v>1</v>
      </c>
      <c r="X514" s="1">
        <v>0.161</v>
      </c>
      <c r="Y514" s="1" t="b">
        <v>1</v>
      </c>
      <c r="Z514" s="16"/>
      <c r="AA514" s="18" t="b">
        <f t="shared" si="1"/>
        <v>1</v>
      </c>
      <c r="AB514" s="18" t="b">
        <f t="shared" si="2"/>
        <v>0</v>
      </c>
      <c r="AC514" s="18" t="b">
        <f t="shared" si="3"/>
        <v>1</v>
      </c>
      <c r="AD514" s="18" t="str">
        <f t="shared" si="4"/>
        <v>PASS</v>
      </c>
      <c r="AE514" s="18" t="str">
        <f t="shared" si="5"/>
        <v/>
      </c>
      <c r="AF514" s="18" t="str">
        <f t="shared" si="6"/>
        <v>PASS</v>
      </c>
      <c r="AG514" s="18" t="str">
        <f t="shared" si="7"/>
        <v>Not complex</v>
      </c>
      <c r="AH514" s="16"/>
    </row>
    <row r="515">
      <c r="A515" s="1" t="s">
        <v>33</v>
      </c>
      <c r="B515" s="1" t="s">
        <v>484</v>
      </c>
      <c r="C515" s="1">
        <v>4.1151914E7</v>
      </c>
      <c r="D515" s="1" t="s">
        <v>36</v>
      </c>
      <c r="E515" s="1" t="s">
        <v>35</v>
      </c>
      <c r="F515" s="1" t="s">
        <v>485</v>
      </c>
      <c r="G515" s="1" t="s">
        <v>486</v>
      </c>
      <c r="H515" s="1" t="s">
        <v>1999</v>
      </c>
      <c r="I515" s="1" t="s">
        <v>2000</v>
      </c>
      <c r="J515" s="1" t="s">
        <v>40</v>
      </c>
      <c r="K515" s="1">
        <v>4.1151914E7</v>
      </c>
      <c r="L515" s="1">
        <v>4.1151914E7</v>
      </c>
      <c r="M515" s="1" t="s">
        <v>36</v>
      </c>
      <c r="N515" s="1" t="s">
        <v>35</v>
      </c>
      <c r="O515" s="1" t="s">
        <v>2001</v>
      </c>
      <c r="Q515" s="1" t="b">
        <v>0</v>
      </c>
      <c r="R515" s="1">
        <v>0.17</v>
      </c>
      <c r="T515" s="1" t="b">
        <v>0</v>
      </c>
      <c r="U515" s="1">
        <v>0.133</v>
      </c>
      <c r="W515" s="1" t="b">
        <v>0</v>
      </c>
      <c r="X515" s="1">
        <v>0.165</v>
      </c>
      <c r="Y515" s="1" t="b">
        <v>1</v>
      </c>
      <c r="Z515" s="16"/>
      <c r="AA515" s="18" t="b">
        <f t="shared" si="1"/>
        <v>0</v>
      </c>
      <c r="AB515" s="18" t="b">
        <f t="shared" si="2"/>
        <v>0</v>
      </c>
      <c r="AC515" s="18" t="b">
        <f t="shared" si="3"/>
        <v>0</v>
      </c>
      <c r="AD515" s="18" t="str">
        <f t="shared" si="4"/>
        <v/>
      </c>
      <c r="AE515" s="18" t="str">
        <f t="shared" si="5"/>
        <v/>
      </c>
      <c r="AF515" s="18" t="str">
        <f t="shared" si="6"/>
        <v/>
      </c>
      <c r="AG515" s="18" t="str">
        <f t="shared" si="7"/>
        <v>Not complex</v>
      </c>
      <c r="AH515" s="16"/>
    </row>
    <row r="516">
      <c r="A516" s="1" t="s">
        <v>33</v>
      </c>
      <c r="B516" s="1" t="s">
        <v>147</v>
      </c>
      <c r="C516" s="1">
        <v>5.4727444E7</v>
      </c>
      <c r="D516" s="1" t="s">
        <v>59</v>
      </c>
      <c r="E516" s="1" t="s">
        <v>36</v>
      </c>
      <c r="F516" s="1" t="s">
        <v>407</v>
      </c>
      <c r="G516" s="1" t="s">
        <v>408</v>
      </c>
      <c r="H516" s="1" t="s">
        <v>2002</v>
      </c>
      <c r="I516" s="1" t="s">
        <v>2003</v>
      </c>
      <c r="J516" s="1" t="s">
        <v>40</v>
      </c>
      <c r="K516" s="1">
        <v>5.4727444E7</v>
      </c>
      <c r="L516" s="1">
        <v>5.4727444E7</v>
      </c>
      <c r="M516" s="1" t="s">
        <v>59</v>
      </c>
      <c r="N516" s="1" t="s">
        <v>36</v>
      </c>
      <c r="O516" s="1" t="s">
        <v>2004</v>
      </c>
      <c r="P516" s="1" t="s">
        <v>2005</v>
      </c>
      <c r="Q516" s="1" t="b">
        <v>1</v>
      </c>
      <c r="R516" s="1">
        <v>0.16</v>
      </c>
      <c r="S516" s="1" t="s">
        <v>2005</v>
      </c>
      <c r="T516" s="1" t="b">
        <v>1</v>
      </c>
      <c r="U516" s="1">
        <v>0.142</v>
      </c>
      <c r="V516" s="1" t="s">
        <v>2005</v>
      </c>
      <c r="W516" s="1" t="b">
        <v>1</v>
      </c>
      <c r="X516" s="1">
        <v>0.153</v>
      </c>
      <c r="Y516" s="1" t="b">
        <v>1</v>
      </c>
      <c r="Z516" s="16"/>
      <c r="AA516" s="18" t="b">
        <f t="shared" si="1"/>
        <v>0</v>
      </c>
      <c r="AB516" s="18" t="b">
        <f t="shared" si="2"/>
        <v>0</v>
      </c>
      <c r="AC516" s="18" t="b">
        <f t="shared" si="3"/>
        <v>0</v>
      </c>
      <c r="AD516" s="18" t="str">
        <f t="shared" si="4"/>
        <v>PASS</v>
      </c>
      <c r="AE516" s="18" t="str">
        <f t="shared" si="5"/>
        <v>PASS</v>
      </c>
      <c r="AF516" s="18" t="str">
        <f t="shared" si="6"/>
        <v>PASS</v>
      </c>
      <c r="AG516" s="18" t="str">
        <f t="shared" si="7"/>
        <v>Not complex</v>
      </c>
      <c r="AH516" s="16"/>
    </row>
    <row r="517">
      <c r="A517" s="1" t="s">
        <v>33</v>
      </c>
      <c r="B517" s="1" t="s">
        <v>119</v>
      </c>
      <c r="C517" s="1">
        <v>6.3930254E7</v>
      </c>
      <c r="D517" s="1" t="s">
        <v>50</v>
      </c>
      <c r="E517" s="1" t="s">
        <v>59</v>
      </c>
      <c r="F517" s="1" t="s">
        <v>1932</v>
      </c>
      <c r="G517" s="1" t="s">
        <v>1933</v>
      </c>
      <c r="H517" s="1" t="s">
        <v>2006</v>
      </c>
      <c r="I517" s="1" t="s">
        <v>2007</v>
      </c>
      <c r="J517" s="1" t="s">
        <v>40</v>
      </c>
      <c r="K517" s="1">
        <v>6.3930254E7</v>
      </c>
      <c r="L517" s="1">
        <v>6.3930254E7</v>
      </c>
      <c r="M517" s="1" t="s">
        <v>50</v>
      </c>
      <c r="N517" s="1" t="s">
        <v>59</v>
      </c>
      <c r="O517" s="1" t="s">
        <v>2008</v>
      </c>
      <c r="Q517" s="1" t="b">
        <v>0</v>
      </c>
      <c r="R517" s="1">
        <v>0.16</v>
      </c>
      <c r="T517" s="1" t="b">
        <v>0</v>
      </c>
      <c r="U517" s="1">
        <v>0.136</v>
      </c>
      <c r="W517" s="1" t="b">
        <v>0</v>
      </c>
      <c r="X517" s="1">
        <v>0.16</v>
      </c>
      <c r="Y517" s="1" t="b">
        <v>0</v>
      </c>
      <c r="Z517" s="16"/>
      <c r="AA517" s="18" t="b">
        <f t="shared" si="1"/>
        <v>0</v>
      </c>
      <c r="AB517" s="18" t="b">
        <f t="shared" si="2"/>
        <v>0</v>
      </c>
      <c r="AC517" s="18" t="b">
        <f t="shared" si="3"/>
        <v>0</v>
      </c>
      <c r="AD517" s="18" t="str">
        <f t="shared" si="4"/>
        <v/>
      </c>
      <c r="AE517" s="18" t="str">
        <f t="shared" si="5"/>
        <v/>
      </c>
      <c r="AF517" s="18" t="str">
        <f t="shared" si="6"/>
        <v/>
      </c>
      <c r="AG517" s="18" t="str">
        <f t="shared" si="7"/>
        <v>Not complex</v>
      </c>
      <c r="AH517" s="16"/>
    </row>
    <row r="518">
      <c r="A518" s="1" t="s">
        <v>33</v>
      </c>
      <c r="B518" s="1" t="s">
        <v>204</v>
      </c>
      <c r="C518" s="1">
        <v>1.97423957E8</v>
      </c>
      <c r="D518" s="1" t="s">
        <v>35</v>
      </c>
      <c r="E518" s="1" t="s">
        <v>36</v>
      </c>
      <c r="F518" s="1" t="s">
        <v>576</v>
      </c>
      <c r="G518" s="1" t="s">
        <v>577</v>
      </c>
      <c r="H518" s="1" t="s">
        <v>2009</v>
      </c>
      <c r="I518" s="1" t="s">
        <v>2010</v>
      </c>
      <c r="J518" s="1" t="s">
        <v>40</v>
      </c>
      <c r="K518" s="1">
        <v>1.97423957E8</v>
      </c>
      <c r="L518" s="1">
        <v>1.97423957E8</v>
      </c>
      <c r="M518" s="1" t="s">
        <v>35</v>
      </c>
      <c r="N518" s="1" t="s">
        <v>36</v>
      </c>
      <c r="O518" s="1" t="s">
        <v>2011</v>
      </c>
      <c r="Q518" s="1" t="b">
        <v>0</v>
      </c>
      <c r="R518" s="1">
        <v>0.166</v>
      </c>
      <c r="T518" s="1" t="b">
        <v>0</v>
      </c>
      <c r="U518" s="1">
        <v>0.18</v>
      </c>
      <c r="W518" s="1" t="b">
        <v>0</v>
      </c>
      <c r="X518" s="1">
        <v>0.171</v>
      </c>
      <c r="Y518" s="1" t="b">
        <v>1</v>
      </c>
      <c r="Z518" s="16"/>
      <c r="AA518" s="18" t="b">
        <f t="shared" si="1"/>
        <v>0</v>
      </c>
      <c r="AB518" s="18" t="b">
        <f t="shared" si="2"/>
        <v>0</v>
      </c>
      <c r="AC518" s="18" t="b">
        <f t="shared" si="3"/>
        <v>0</v>
      </c>
      <c r="AD518" s="18" t="str">
        <f t="shared" si="4"/>
        <v/>
      </c>
      <c r="AE518" s="18" t="str">
        <f t="shared" si="5"/>
        <v/>
      </c>
      <c r="AF518" s="18" t="str">
        <f t="shared" si="6"/>
        <v/>
      </c>
      <c r="AG518" s="18" t="str">
        <f t="shared" si="7"/>
        <v>Not complex</v>
      </c>
      <c r="AH518" s="16"/>
    </row>
    <row r="519">
      <c r="A519" s="1" t="s">
        <v>33</v>
      </c>
      <c r="B519" s="1" t="s">
        <v>295</v>
      </c>
      <c r="C519" s="1">
        <v>1.2609313E7</v>
      </c>
      <c r="D519" s="1" t="s">
        <v>59</v>
      </c>
      <c r="E519" s="1" t="s">
        <v>50</v>
      </c>
      <c r="F519" s="1" t="s">
        <v>427</v>
      </c>
      <c r="G519" s="1" t="s">
        <v>428</v>
      </c>
      <c r="H519" s="1" t="s">
        <v>2012</v>
      </c>
      <c r="I519" s="1" t="s">
        <v>1035</v>
      </c>
      <c r="J519" s="1" t="s">
        <v>40</v>
      </c>
      <c r="K519" s="1">
        <v>1.2609313E7</v>
      </c>
      <c r="L519" s="1">
        <v>1.2609313E7</v>
      </c>
      <c r="M519" s="1" t="s">
        <v>59</v>
      </c>
      <c r="N519" s="1" t="s">
        <v>50</v>
      </c>
      <c r="O519" s="1" t="s">
        <v>2013</v>
      </c>
      <c r="Q519" s="1" t="b">
        <v>0</v>
      </c>
      <c r="R519" s="1">
        <v>0.23</v>
      </c>
      <c r="T519" s="1" t="b">
        <v>0</v>
      </c>
      <c r="U519" s="1">
        <v>0.153</v>
      </c>
      <c r="W519" s="1" t="b">
        <v>0</v>
      </c>
      <c r="X519" s="1">
        <v>0.173</v>
      </c>
      <c r="Y519" s="1" t="b">
        <v>1</v>
      </c>
      <c r="Z519" s="16"/>
      <c r="AA519" s="18" t="b">
        <f t="shared" si="1"/>
        <v>0</v>
      </c>
      <c r="AB519" s="18" t="b">
        <f t="shared" si="2"/>
        <v>0</v>
      </c>
      <c r="AC519" s="18" t="b">
        <f t="shared" si="3"/>
        <v>0</v>
      </c>
      <c r="AD519" s="18" t="str">
        <f t="shared" si="4"/>
        <v/>
      </c>
      <c r="AE519" s="18" t="str">
        <f t="shared" si="5"/>
        <v/>
      </c>
      <c r="AF519" s="18" t="str">
        <f t="shared" si="6"/>
        <v/>
      </c>
      <c r="AG519" s="18" t="str">
        <f t="shared" si="7"/>
        <v>Not complex</v>
      </c>
      <c r="AH519" s="16"/>
    </row>
    <row r="520">
      <c r="A520" s="1" t="s">
        <v>33</v>
      </c>
      <c r="B520" s="1" t="s">
        <v>175</v>
      </c>
      <c r="C520" s="1">
        <v>1.37871301E8</v>
      </c>
      <c r="D520" s="1" t="s">
        <v>50</v>
      </c>
      <c r="E520" s="1" t="s">
        <v>59</v>
      </c>
      <c r="F520" s="1" t="s">
        <v>662</v>
      </c>
      <c r="G520" s="1" t="s">
        <v>663</v>
      </c>
      <c r="H520" s="1" t="s">
        <v>2014</v>
      </c>
      <c r="I520" s="1" t="s">
        <v>2015</v>
      </c>
      <c r="J520" s="1" t="s">
        <v>40</v>
      </c>
      <c r="K520" s="1">
        <v>1.37871301E8</v>
      </c>
      <c r="L520" s="1">
        <v>1.37871301E8</v>
      </c>
      <c r="M520" s="1" t="s">
        <v>50</v>
      </c>
      <c r="N520" s="1" t="s">
        <v>59</v>
      </c>
      <c r="O520" s="1" t="s">
        <v>2016</v>
      </c>
      <c r="Q520" s="1" t="b">
        <v>0</v>
      </c>
      <c r="R520" s="1">
        <v>0.202</v>
      </c>
      <c r="T520" s="1" t="b">
        <v>0</v>
      </c>
      <c r="U520" s="1">
        <v>0.122</v>
      </c>
      <c r="W520" s="1" t="b">
        <v>0</v>
      </c>
      <c r="X520" s="1">
        <v>0.147</v>
      </c>
      <c r="Y520" s="1" t="b">
        <v>0</v>
      </c>
      <c r="Z520" s="16"/>
      <c r="AA520" s="18" t="b">
        <f t="shared" si="1"/>
        <v>0</v>
      </c>
      <c r="AB520" s="18" t="b">
        <f t="shared" si="2"/>
        <v>0</v>
      </c>
      <c r="AC520" s="18" t="b">
        <f t="shared" si="3"/>
        <v>0</v>
      </c>
      <c r="AD520" s="18" t="str">
        <f t="shared" si="4"/>
        <v/>
      </c>
      <c r="AE520" s="18" t="str">
        <f t="shared" si="5"/>
        <v/>
      </c>
      <c r="AF520" s="18" t="str">
        <f t="shared" si="6"/>
        <v/>
      </c>
      <c r="AG520" s="18" t="str">
        <f t="shared" si="7"/>
        <v>Not complex</v>
      </c>
      <c r="AH520" s="16"/>
    </row>
    <row r="521">
      <c r="A521" s="1" t="s">
        <v>33</v>
      </c>
      <c r="B521" s="1" t="s">
        <v>239</v>
      </c>
      <c r="C521" s="1">
        <v>1.9147099E7</v>
      </c>
      <c r="D521" s="1" t="s">
        <v>50</v>
      </c>
      <c r="E521" s="1" t="s">
        <v>36</v>
      </c>
      <c r="F521" s="1" t="s">
        <v>1362</v>
      </c>
      <c r="G521" s="1" t="s">
        <v>1363</v>
      </c>
      <c r="H521" s="1" t="s">
        <v>2017</v>
      </c>
      <c r="I521" s="1" t="s">
        <v>2018</v>
      </c>
      <c r="J521" s="1" t="s">
        <v>40</v>
      </c>
      <c r="K521" s="1">
        <v>1.9147099E7</v>
      </c>
      <c r="L521" s="1">
        <v>1.9147099E7</v>
      </c>
      <c r="M521" s="1" t="s">
        <v>50</v>
      </c>
      <c r="N521" s="1" t="s">
        <v>36</v>
      </c>
      <c r="O521" s="1" t="s">
        <v>2019</v>
      </c>
      <c r="Q521" s="1" t="b">
        <v>0</v>
      </c>
      <c r="R521" s="1">
        <v>0.283</v>
      </c>
      <c r="T521" s="1" t="b">
        <v>0</v>
      </c>
      <c r="U521" s="1">
        <v>0.14</v>
      </c>
      <c r="W521" s="1" t="b">
        <v>0</v>
      </c>
      <c r="X521" s="1">
        <v>0.167</v>
      </c>
      <c r="Y521" s="1" t="b">
        <v>1</v>
      </c>
      <c r="Z521" s="16"/>
      <c r="AA521" s="18" t="b">
        <f t="shared" si="1"/>
        <v>0</v>
      </c>
      <c r="AB521" s="18" t="b">
        <f t="shared" si="2"/>
        <v>0</v>
      </c>
      <c r="AC521" s="18" t="b">
        <f t="shared" si="3"/>
        <v>0</v>
      </c>
      <c r="AD521" s="18" t="str">
        <f t="shared" si="4"/>
        <v/>
      </c>
      <c r="AE521" s="18" t="str">
        <f t="shared" si="5"/>
        <v/>
      </c>
      <c r="AF521" s="18" t="str">
        <f t="shared" si="6"/>
        <v/>
      </c>
      <c r="AG521" s="18" t="str">
        <f t="shared" si="7"/>
        <v>Not complex</v>
      </c>
      <c r="AH521" s="16"/>
    </row>
    <row r="522">
      <c r="A522" s="1" t="s">
        <v>88</v>
      </c>
      <c r="B522" s="1" t="s">
        <v>197</v>
      </c>
      <c r="C522" s="1">
        <v>2.6697212E7</v>
      </c>
      <c r="D522" s="1" t="s">
        <v>2020</v>
      </c>
      <c r="E522" s="1" t="s">
        <v>35</v>
      </c>
      <c r="F522" s="1" t="s">
        <v>289</v>
      </c>
      <c r="G522" s="1" t="s">
        <v>290</v>
      </c>
      <c r="H522" s="1" t="s">
        <v>2021</v>
      </c>
      <c r="I522" s="1" t="s">
        <v>2022</v>
      </c>
      <c r="J522" s="1" t="s">
        <v>40</v>
      </c>
      <c r="K522" s="1">
        <v>2.6697213E7</v>
      </c>
      <c r="L522" s="1">
        <v>2.6697262E7</v>
      </c>
      <c r="M522" s="1" t="s">
        <v>2023</v>
      </c>
      <c r="N522" s="1" t="s">
        <v>94</v>
      </c>
      <c r="O522" s="1" t="s">
        <v>2024</v>
      </c>
      <c r="P522" s="1" t="s">
        <v>294</v>
      </c>
      <c r="Q522" s="1" t="b">
        <v>1</v>
      </c>
      <c r="R522" s="1">
        <v>0.273</v>
      </c>
      <c r="S522" s="1" t="s">
        <v>294</v>
      </c>
      <c r="T522" s="1" t="b">
        <v>1</v>
      </c>
      <c r="U522" s="1">
        <v>0.129</v>
      </c>
      <c r="V522" s="1" t="s">
        <v>294</v>
      </c>
      <c r="W522" s="1" t="b">
        <v>1</v>
      </c>
      <c r="X522" s="1">
        <v>0.146</v>
      </c>
      <c r="Y522" s="1" t="b">
        <v>1</v>
      </c>
      <c r="Z522" s="16"/>
      <c r="AA522" s="18" t="b">
        <f t="shared" si="1"/>
        <v>0</v>
      </c>
      <c r="AB522" s="18" t="b">
        <f t="shared" si="2"/>
        <v>0</v>
      </c>
      <c r="AC522" s="18" t="b">
        <f t="shared" si="3"/>
        <v>0</v>
      </c>
      <c r="AD522" s="18" t="str">
        <f t="shared" si="4"/>
        <v>PASS</v>
      </c>
      <c r="AE522" s="18" t="str">
        <f t="shared" si="5"/>
        <v>PASS</v>
      </c>
      <c r="AF522" s="18" t="str">
        <f t="shared" si="6"/>
        <v>PASS</v>
      </c>
      <c r="AG522" s="18" t="b">
        <f t="shared" si="7"/>
        <v>1</v>
      </c>
      <c r="AH522" s="16"/>
    </row>
    <row r="523">
      <c r="A523" s="1" t="s">
        <v>33</v>
      </c>
      <c r="B523" s="1" t="s">
        <v>295</v>
      </c>
      <c r="C523" s="1">
        <v>1.2611954E7</v>
      </c>
      <c r="D523" s="1" t="s">
        <v>59</v>
      </c>
      <c r="E523" s="1" t="s">
        <v>50</v>
      </c>
      <c r="F523" s="1" t="s">
        <v>427</v>
      </c>
      <c r="G523" s="1" t="s">
        <v>428</v>
      </c>
      <c r="H523" s="1" t="s">
        <v>2025</v>
      </c>
      <c r="I523" s="1" t="s">
        <v>2026</v>
      </c>
      <c r="J523" s="1" t="s">
        <v>40</v>
      </c>
      <c r="K523" s="1">
        <v>1.2611954E7</v>
      </c>
      <c r="L523" s="1">
        <v>1.2611954E7</v>
      </c>
      <c r="M523" s="1" t="s">
        <v>59</v>
      </c>
      <c r="N523" s="1" t="s">
        <v>50</v>
      </c>
      <c r="O523" s="1" t="s">
        <v>2027</v>
      </c>
      <c r="P523" s="1" t="s">
        <v>2028</v>
      </c>
      <c r="Q523" s="1" t="b">
        <v>1</v>
      </c>
      <c r="R523" s="1">
        <v>0.312</v>
      </c>
      <c r="S523" s="1" t="s">
        <v>2028</v>
      </c>
      <c r="T523" s="1" t="b">
        <v>1</v>
      </c>
      <c r="U523" s="1">
        <v>0.14</v>
      </c>
      <c r="V523" s="1" t="s">
        <v>2028</v>
      </c>
      <c r="W523" s="1" t="b">
        <v>1</v>
      </c>
      <c r="X523" s="1">
        <v>0.138</v>
      </c>
      <c r="Y523" s="1" t="b">
        <v>1</v>
      </c>
      <c r="Z523" s="16"/>
      <c r="AA523" s="18" t="b">
        <f t="shared" si="1"/>
        <v>0</v>
      </c>
      <c r="AB523" s="18" t="b">
        <f t="shared" si="2"/>
        <v>0</v>
      </c>
      <c r="AC523" s="18" t="b">
        <f t="shared" si="3"/>
        <v>0</v>
      </c>
      <c r="AD523" s="18" t="str">
        <f t="shared" si="4"/>
        <v>PASS</v>
      </c>
      <c r="AE523" s="18" t="str">
        <f t="shared" si="5"/>
        <v>PASS</v>
      </c>
      <c r="AF523" s="18" t="str">
        <f t="shared" si="6"/>
        <v>PASS</v>
      </c>
      <c r="AG523" s="18" t="str">
        <f t="shared" si="7"/>
        <v>Not complex</v>
      </c>
      <c r="AH523" s="16"/>
    </row>
    <row r="524">
      <c r="A524" s="1" t="s">
        <v>33</v>
      </c>
      <c r="B524" s="1" t="s">
        <v>295</v>
      </c>
      <c r="C524" s="1">
        <v>1.79218294E8</v>
      </c>
      <c r="D524" s="1" t="s">
        <v>35</v>
      </c>
      <c r="E524" s="1" t="s">
        <v>36</v>
      </c>
      <c r="F524" s="1" t="s">
        <v>374</v>
      </c>
      <c r="G524" s="1" t="s">
        <v>375</v>
      </c>
      <c r="H524" s="1" t="s">
        <v>2029</v>
      </c>
      <c r="I524" s="1" t="s">
        <v>2030</v>
      </c>
      <c r="J524" s="1" t="s">
        <v>40</v>
      </c>
      <c r="K524" s="1">
        <v>1.79218294E8</v>
      </c>
      <c r="L524" s="1">
        <v>1.79218294E8</v>
      </c>
      <c r="M524" s="1" t="s">
        <v>35</v>
      </c>
      <c r="N524" s="1" t="s">
        <v>36</v>
      </c>
      <c r="O524" s="1" t="s">
        <v>2031</v>
      </c>
      <c r="P524" s="1" t="s">
        <v>2032</v>
      </c>
      <c r="Q524" s="1" t="b">
        <v>1</v>
      </c>
      <c r="R524" s="1">
        <v>0.252</v>
      </c>
      <c r="S524" s="1" t="s">
        <v>2032</v>
      </c>
      <c r="T524" s="1" t="b">
        <v>1</v>
      </c>
      <c r="U524" s="1">
        <v>0.137</v>
      </c>
      <c r="V524" s="1" t="s">
        <v>2032</v>
      </c>
      <c r="W524" s="1" t="b">
        <v>1</v>
      </c>
      <c r="X524" s="1">
        <v>0.166</v>
      </c>
      <c r="Y524" s="1" t="b">
        <v>1</v>
      </c>
      <c r="Z524" s="16"/>
      <c r="AA524" s="18" t="b">
        <f t="shared" si="1"/>
        <v>0</v>
      </c>
      <c r="AB524" s="18" t="b">
        <f t="shared" si="2"/>
        <v>0</v>
      </c>
      <c r="AC524" s="18" t="b">
        <f t="shared" si="3"/>
        <v>0</v>
      </c>
      <c r="AD524" s="18" t="str">
        <f t="shared" si="4"/>
        <v>PASS</v>
      </c>
      <c r="AE524" s="18" t="str">
        <f t="shared" si="5"/>
        <v>PASS</v>
      </c>
      <c r="AF524" s="18" t="str">
        <f t="shared" si="6"/>
        <v>PASS</v>
      </c>
      <c r="AG524" s="18" t="str">
        <f t="shared" si="7"/>
        <v>Not complex</v>
      </c>
      <c r="AH524" s="16"/>
    </row>
    <row r="525">
      <c r="A525" s="1" t="s">
        <v>33</v>
      </c>
      <c r="B525" s="1" t="s">
        <v>112</v>
      </c>
      <c r="C525" s="1">
        <v>4.8304049E7</v>
      </c>
      <c r="D525" s="1" t="s">
        <v>35</v>
      </c>
      <c r="E525" s="1" t="s">
        <v>36</v>
      </c>
      <c r="F525" s="1" t="s">
        <v>776</v>
      </c>
      <c r="G525" s="1" t="s">
        <v>777</v>
      </c>
      <c r="H525" s="1" t="s">
        <v>2033</v>
      </c>
      <c r="I525" s="1" t="s">
        <v>2034</v>
      </c>
      <c r="J525" s="1" t="s">
        <v>40</v>
      </c>
      <c r="K525" s="1">
        <v>4.8304049E7</v>
      </c>
      <c r="L525" s="1">
        <v>4.8304049E7</v>
      </c>
      <c r="M525" s="1" t="s">
        <v>35</v>
      </c>
      <c r="N525" s="1" t="s">
        <v>36</v>
      </c>
      <c r="O525" s="1" t="s">
        <v>2035</v>
      </c>
      <c r="Q525" s="1" t="b">
        <v>0</v>
      </c>
      <c r="R525" s="1">
        <v>0.296</v>
      </c>
      <c r="T525" s="1" t="b">
        <v>0</v>
      </c>
      <c r="U525" s="1">
        <v>0.131</v>
      </c>
      <c r="W525" s="1" t="b">
        <v>0</v>
      </c>
      <c r="X525" s="1">
        <v>0.577</v>
      </c>
      <c r="Y525" s="1" t="b">
        <v>1</v>
      </c>
      <c r="Z525" s="16"/>
      <c r="AA525" s="18" t="b">
        <f t="shared" si="1"/>
        <v>0</v>
      </c>
      <c r="AB525" s="18" t="b">
        <f t="shared" si="2"/>
        <v>0</v>
      </c>
      <c r="AC525" s="18" t="b">
        <f t="shared" si="3"/>
        <v>0</v>
      </c>
      <c r="AD525" s="18" t="str">
        <f t="shared" si="4"/>
        <v/>
      </c>
      <c r="AE525" s="18" t="str">
        <f t="shared" si="5"/>
        <v/>
      </c>
      <c r="AF525" s="18" t="str">
        <f t="shared" si="6"/>
        <v/>
      </c>
      <c r="AG525" s="18" t="str">
        <f t="shared" si="7"/>
        <v>Not complex</v>
      </c>
      <c r="AH525" s="16"/>
    </row>
    <row r="526">
      <c r="A526" s="1" t="s">
        <v>88</v>
      </c>
      <c r="B526" s="1" t="s">
        <v>112</v>
      </c>
      <c r="C526" s="1">
        <v>4.8463745E7</v>
      </c>
      <c r="D526" s="1" t="s">
        <v>50</v>
      </c>
      <c r="E526" s="1" t="s">
        <v>2036</v>
      </c>
      <c r="F526" s="1" t="s">
        <v>776</v>
      </c>
      <c r="G526" s="1" t="s">
        <v>777</v>
      </c>
      <c r="H526" s="1" t="s">
        <v>2037</v>
      </c>
      <c r="I526" s="1" t="s">
        <v>2038</v>
      </c>
      <c r="J526" s="1" t="s">
        <v>40</v>
      </c>
      <c r="K526" s="1">
        <v>4.8463745E7</v>
      </c>
      <c r="L526" s="1">
        <v>4.8463746E7</v>
      </c>
      <c r="M526" s="1" t="s">
        <v>94</v>
      </c>
      <c r="N526" s="1" t="s">
        <v>2039</v>
      </c>
      <c r="O526" s="1" t="s">
        <v>2040</v>
      </c>
      <c r="P526" s="1" t="s">
        <v>781</v>
      </c>
      <c r="Q526" s="1" t="b">
        <v>1</v>
      </c>
      <c r="R526" s="1">
        <v>0.174</v>
      </c>
      <c r="S526" s="1" t="s">
        <v>781</v>
      </c>
      <c r="T526" s="1" t="b">
        <v>1</v>
      </c>
      <c r="U526" s="1">
        <v>0.131</v>
      </c>
      <c r="V526" s="1" t="s">
        <v>781</v>
      </c>
      <c r="W526" s="1" t="b">
        <v>1</v>
      </c>
      <c r="X526" s="1">
        <v>0.365</v>
      </c>
      <c r="Y526" s="1" t="b">
        <v>1</v>
      </c>
      <c r="Z526" s="16"/>
      <c r="AA526" s="18" t="b">
        <f t="shared" si="1"/>
        <v>0</v>
      </c>
      <c r="AB526" s="18" t="b">
        <f t="shared" si="2"/>
        <v>0</v>
      </c>
      <c r="AC526" s="18" t="b">
        <f t="shared" si="3"/>
        <v>0</v>
      </c>
      <c r="AD526" s="18" t="str">
        <f t="shared" si="4"/>
        <v>PASS</v>
      </c>
      <c r="AE526" s="18" t="str">
        <f t="shared" si="5"/>
        <v>PASS</v>
      </c>
      <c r="AF526" s="18" t="str">
        <f t="shared" si="6"/>
        <v>PASS</v>
      </c>
      <c r="AG526" s="18" t="b">
        <f t="shared" si="7"/>
        <v>1</v>
      </c>
      <c r="AH526" s="16"/>
    </row>
    <row r="527">
      <c r="A527" s="1" t="s">
        <v>33</v>
      </c>
      <c r="B527" s="1" t="s">
        <v>119</v>
      </c>
      <c r="C527" s="1">
        <v>7675064.0</v>
      </c>
      <c r="D527" s="1" t="s">
        <v>35</v>
      </c>
      <c r="E527" s="1" t="s">
        <v>50</v>
      </c>
      <c r="F527" s="1" t="s">
        <v>121</v>
      </c>
      <c r="G527" s="1" t="s">
        <v>122</v>
      </c>
      <c r="H527" s="1" t="s">
        <v>2041</v>
      </c>
      <c r="I527" s="1" t="s">
        <v>2042</v>
      </c>
      <c r="J527" s="1" t="s">
        <v>40</v>
      </c>
      <c r="K527" s="1">
        <v>7675064.0</v>
      </c>
      <c r="L527" s="1">
        <v>7675064.0</v>
      </c>
      <c r="M527" s="1" t="s">
        <v>35</v>
      </c>
      <c r="N527" s="1" t="s">
        <v>50</v>
      </c>
      <c r="O527" s="1" t="s">
        <v>2043</v>
      </c>
      <c r="P527" s="1" t="s">
        <v>127</v>
      </c>
      <c r="Q527" s="1" t="b">
        <v>1</v>
      </c>
      <c r="R527" s="1">
        <v>0.278</v>
      </c>
      <c r="S527" s="1" t="s">
        <v>127</v>
      </c>
      <c r="T527" s="1" t="b">
        <v>1</v>
      </c>
      <c r="U527" s="1">
        <v>0.136</v>
      </c>
      <c r="V527" s="1" t="s">
        <v>127</v>
      </c>
      <c r="W527" s="1" t="b">
        <v>1</v>
      </c>
      <c r="X527" s="1">
        <v>1.898</v>
      </c>
      <c r="Y527" s="1" t="b">
        <v>1</v>
      </c>
      <c r="Z527" s="16"/>
      <c r="AA527" s="18" t="b">
        <f t="shared" si="1"/>
        <v>0</v>
      </c>
      <c r="AB527" s="18" t="b">
        <f t="shared" si="2"/>
        <v>0</v>
      </c>
      <c r="AC527" s="18" t="b">
        <f t="shared" si="3"/>
        <v>0</v>
      </c>
      <c r="AD527" s="18" t="str">
        <f t="shared" si="4"/>
        <v>PASS</v>
      </c>
      <c r="AE527" s="18" t="str">
        <f t="shared" si="5"/>
        <v>PASS</v>
      </c>
      <c r="AF527" s="18" t="str">
        <f t="shared" si="6"/>
        <v>PASS</v>
      </c>
      <c r="AG527" s="18" t="str">
        <f t="shared" si="7"/>
        <v>Not complex</v>
      </c>
      <c r="AH527" s="16"/>
    </row>
    <row r="528">
      <c r="A528" s="1" t="s">
        <v>88</v>
      </c>
      <c r="B528" s="1" t="s">
        <v>119</v>
      </c>
      <c r="C528" s="1">
        <v>3.5106373E7</v>
      </c>
      <c r="D528" s="1" t="s">
        <v>2044</v>
      </c>
      <c r="E528" s="1" t="s">
        <v>36</v>
      </c>
      <c r="F528" s="1" t="s">
        <v>2045</v>
      </c>
      <c r="G528" s="1" t="s">
        <v>2046</v>
      </c>
      <c r="H528" s="1" t="s">
        <v>2047</v>
      </c>
      <c r="I528" s="1" t="s">
        <v>2047</v>
      </c>
      <c r="J528" s="1" t="s">
        <v>40</v>
      </c>
      <c r="K528" s="1">
        <v>3.5106374E7</v>
      </c>
      <c r="L528" s="1">
        <v>3.5106394E7</v>
      </c>
      <c r="M528" s="1" t="s">
        <v>2048</v>
      </c>
      <c r="N528" s="1" t="s">
        <v>94</v>
      </c>
      <c r="O528" s="1" t="s">
        <v>2049</v>
      </c>
      <c r="P528" s="1" t="s">
        <v>2050</v>
      </c>
      <c r="Q528" s="1" t="b">
        <v>1</v>
      </c>
      <c r="R528" s="1">
        <v>0.296</v>
      </c>
      <c r="T528" s="1" t="b">
        <v>0</v>
      </c>
      <c r="U528" s="1">
        <v>0.129</v>
      </c>
      <c r="V528" s="1" t="s">
        <v>2050</v>
      </c>
      <c r="W528" s="1" t="b">
        <v>1</v>
      </c>
      <c r="X528" s="1">
        <v>0.783</v>
      </c>
      <c r="Y528" s="1" t="b">
        <v>1</v>
      </c>
      <c r="Z528" s="16"/>
      <c r="AA528" s="18" t="b">
        <f t="shared" si="1"/>
        <v>1</v>
      </c>
      <c r="AB528" s="18" t="b">
        <f t="shared" si="2"/>
        <v>0</v>
      </c>
      <c r="AC528" s="18" t="b">
        <f t="shared" si="3"/>
        <v>1</v>
      </c>
      <c r="AD528" s="18" t="str">
        <f t="shared" si="4"/>
        <v>PASS</v>
      </c>
      <c r="AE528" s="18" t="str">
        <f t="shared" si="5"/>
        <v/>
      </c>
      <c r="AF528" s="18" t="str">
        <f t="shared" si="6"/>
        <v>PASS</v>
      </c>
      <c r="AG528" s="18" t="b">
        <f t="shared" si="7"/>
        <v>1</v>
      </c>
      <c r="AH528" s="16"/>
    </row>
    <row r="529">
      <c r="A529" s="1" t="s">
        <v>88</v>
      </c>
      <c r="B529" s="1" t="s">
        <v>119</v>
      </c>
      <c r="C529" s="1">
        <v>3.5118546E7</v>
      </c>
      <c r="D529" s="1" t="s">
        <v>59</v>
      </c>
      <c r="E529" s="1" t="s">
        <v>2051</v>
      </c>
      <c r="F529" s="1" t="s">
        <v>2045</v>
      </c>
      <c r="G529" s="1" t="s">
        <v>2046</v>
      </c>
      <c r="H529" s="1" t="s">
        <v>2052</v>
      </c>
      <c r="I529" s="1" t="s">
        <v>2053</v>
      </c>
      <c r="J529" s="1" t="s">
        <v>40</v>
      </c>
      <c r="K529" s="1">
        <v>3.5118546E7</v>
      </c>
      <c r="L529" s="1">
        <v>3.5118547E7</v>
      </c>
      <c r="M529" s="1" t="s">
        <v>94</v>
      </c>
      <c r="N529" s="1" t="s">
        <v>2054</v>
      </c>
      <c r="O529" s="1" t="s">
        <v>2055</v>
      </c>
      <c r="P529" s="1" t="s">
        <v>2050</v>
      </c>
      <c r="Q529" s="1" t="b">
        <v>1</v>
      </c>
      <c r="R529" s="1">
        <v>0.249</v>
      </c>
      <c r="S529" s="1" t="s">
        <v>2050</v>
      </c>
      <c r="T529" s="1" t="b">
        <v>1</v>
      </c>
      <c r="U529" s="1">
        <v>0.139</v>
      </c>
      <c r="V529" s="1" t="s">
        <v>2050</v>
      </c>
      <c r="W529" s="1" t="b">
        <v>1</v>
      </c>
      <c r="X529" s="1">
        <v>0.449</v>
      </c>
      <c r="Y529" s="1" t="b">
        <v>1</v>
      </c>
      <c r="Z529" s="16"/>
      <c r="AA529" s="18" t="b">
        <f t="shared" si="1"/>
        <v>0</v>
      </c>
      <c r="AB529" s="18" t="b">
        <f t="shared" si="2"/>
        <v>0</v>
      </c>
      <c r="AC529" s="18" t="b">
        <f t="shared" si="3"/>
        <v>0</v>
      </c>
      <c r="AD529" s="18" t="str">
        <f t="shared" si="4"/>
        <v>PASS</v>
      </c>
      <c r="AE529" s="18" t="str">
        <f t="shared" si="5"/>
        <v>PASS</v>
      </c>
      <c r="AF529" s="18" t="str">
        <f t="shared" si="6"/>
        <v>PASS</v>
      </c>
      <c r="AG529" s="18" t="b">
        <f t="shared" si="7"/>
        <v>1</v>
      </c>
      <c r="AH529" s="16"/>
    </row>
    <row r="530">
      <c r="A530" s="1" t="s">
        <v>33</v>
      </c>
      <c r="B530" s="1" t="s">
        <v>119</v>
      </c>
      <c r="C530" s="1">
        <v>4.2346604E7</v>
      </c>
      <c r="D530" s="1" t="s">
        <v>35</v>
      </c>
      <c r="E530" s="1" t="s">
        <v>36</v>
      </c>
      <c r="F530" s="1" t="s">
        <v>473</v>
      </c>
      <c r="G530" s="1" t="s">
        <v>474</v>
      </c>
      <c r="H530" s="1" t="s">
        <v>150</v>
      </c>
      <c r="I530" s="1" t="s">
        <v>151</v>
      </c>
      <c r="J530" s="1" t="s">
        <v>40</v>
      </c>
      <c r="K530" s="1">
        <v>4.2346604E7</v>
      </c>
      <c r="L530" s="1">
        <v>4.2346604E7</v>
      </c>
      <c r="M530" s="1" t="s">
        <v>35</v>
      </c>
      <c r="N530" s="1" t="s">
        <v>36</v>
      </c>
      <c r="O530" s="1" t="s">
        <v>2056</v>
      </c>
      <c r="Q530" s="1" t="b">
        <v>0</v>
      </c>
      <c r="R530" s="1">
        <v>0.233</v>
      </c>
      <c r="T530" s="1" t="b">
        <v>0</v>
      </c>
      <c r="U530" s="1">
        <v>0.131</v>
      </c>
      <c r="W530" s="1" t="b">
        <v>0</v>
      </c>
      <c r="X530" s="1">
        <v>0.312</v>
      </c>
      <c r="Y530" s="1" t="b">
        <v>1</v>
      </c>
      <c r="Z530" s="16"/>
      <c r="AA530" s="18" t="b">
        <f t="shared" si="1"/>
        <v>0</v>
      </c>
      <c r="AB530" s="18" t="b">
        <f t="shared" si="2"/>
        <v>0</v>
      </c>
      <c r="AC530" s="18" t="b">
        <f t="shared" si="3"/>
        <v>0</v>
      </c>
      <c r="AD530" s="18" t="str">
        <f t="shared" si="4"/>
        <v/>
      </c>
      <c r="AE530" s="18" t="str">
        <f t="shared" si="5"/>
        <v/>
      </c>
      <c r="AF530" s="18" t="str">
        <f t="shared" si="6"/>
        <v/>
      </c>
      <c r="AG530" s="18" t="str">
        <f t="shared" si="7"/>
        <v>Not complex</v>
      </c>
      <c r="AH530" s="16"/>
    </row>
    <row r="531">
      <c r="A531" s="1" t="s">
        <v>33</v>
      </c>
      <c r="B531" s="1" t="s">
        <v>295</v>
      </c>
      <c r="C531" s="1">
        <v>1.0142088E7</v>
      </c>
      <c r="D531" s="1" t="s">
        <v>50</v>
      </c>
      <c r="E531" s="1" t="s">
        <v>59</v>
      </c>
      <c r="F531" s="1" t="s">
        <v>590</v>
      </c>
      <c r="G531" s="1" t="s">
        <v>591</v>
      </c>
      <c r="H531" s="1" t="s">
        <v>2057</v>
      </c>
      <c r="I531" s="1" t="s">
        <v>2058</v>
      </c>
      <c r="J531" s="1" t="s">
        <v>40</v>
      </c>
      <c r="K531" s="1">
        <v>1.0142088E7</v>
      </c>
      <c r="L531" s="1">
        <v>1.0142088E7</v>
      </c>
      <c r="M531" s="1" t="s">
        <v>50</v>
      </c>
      <c r="N531" s="1" t="s">
        <v>59</v>
      </c>
      <c r="O531" s="1" t="s">
        <v>2059</v>
      </c>
      <c r="Q531" s="1" t="b">
        <v>0</v>
      </c>
      <c r="R531" s="1">
        <v>0.229</v>
      </c>
      <c r="T531" s="1" t="b">
        <v>0</v>
      </c>
      <c r="U531" s="1">
        <v>0.125</v>
      </c>
      <c r="W531" s="1" t="b">
        <v>0</v>
      </c>
      <c r="X531" s="1">
        <v>0.155</v>
      </c>
      <c r="Y531" s="1" t="b">
        <v>1</v>
      </c>
      <c r="Z531" s="16"/>
      <c r="AA531" s="18" t="b">
        <f t="shared" si="1"/>
        <v>0</v>
      </c>
      <c r="AB531" s="18" t="b">
        <f t="shared" si="2"/>
        <v>0</v>
      </c>
      <c r="AC531" s="18" t="b">
        <f t="shared" si="3"/>
        <v>0</v>
      </c>
      <c r="AD531" s="18" t="str">
        <f t="shared" si="4"/>
        <v/>
      </c>
      <c r="AE531" s="18" t="str">
        <f t="shared" si="5"/>
        <v/>
      </c>
      <c r="AF531" s="18" t="str">
        <f t="shared" si="6"/>
        <v/>
      </c>
      <c r="AG531" s="18" t="str">
        <f t="shared" si="7"/>
        <v>Not complex</v>
      </c>
      <c r="AH531" s="16"/>
    </row>
    <row r="532">
      <c r="A532" s="1" t="s">
        <v>33</v>
      </c>
      <c r="B532" s="1" t="s">
        <v>89</v>
      </c>
      <c r="C532" s="1">
        <v>2173810.0</v>
      </c>
      <c r="D532" s="1" t="s">
        <v>50</v>
      </c>
      <c r="E532" s="1" t="s">
        <v>59</v>
      </c>
      <c r="F532" s="1" t="s">
        <v>814</v>
      </c>
      <c r="G532" s="1" t="s">
        <v>815</v>
      </c>
      <c r="H532" s="1" t="s">
        <v>2060</v>
      </c>
      <c r="I532" s="1" t="s">
        <v>1562</v>
      </c>
      <c r="J532" s="1" t="s">
        <v>40</v>
      </c>
      <c r="K532" s="1">
        <v>2173810.0</v>
      </c>
      <c r="L532" s="1">
        <v>2173810.0</v>
      </c>
      <c r="M532" s="1" t="s">
        <v>50</v>
      </c>
      <c r="N532" s="1" t="s">
        <v>59</v>
      </c>
      <c r="O532" s="1" t="s">
        <v>2061</v>
      </c>
      <c r="Q532" s="1" t="b">
        <v>0</v>
      </c>
      <c r="R532" s="1">
        <v>0.231</v>
      </c>
      <c r="T532" s="1" t="b">
        <v>0</v>
      </c>
      <c r="U532" s="1">
        <v>0.137</v>
      </c>
      <c r="W532" s="1" t="b">
        <v>0</v>
      </c>
      <c r="X532" s="1">
        <v>0.178</v>
      </c>
      <c r="Y532" s="1" t="b">
        <v>1</v>
      </c>
      <c r="Z532" s="16"/>
      <c r="AA532" s="18" t="b">
        <f t="shared" si="1"/>
        <v>0</v>
      </c>
      <c r="AB532" s="18" t="b">
        <f t="shared" si="2"/>
        <v>0</v>
      </c>
      <c r="AC532" s="18" t="b">
        <f t="shared" si="3"/>
        <v>0</v>
      </c>
      <c r="AD532" s="18" t="str">
        <f t="shared" si="4"/>
        <v/>
      </c>
      <c r="AE532" s="18" t="str">
        <f t="shared" si="5"/>
        <v/>
      </c>
      <c r="AF532" s="18" t="str">
        <f t="shared" si="6"/>
        <v/>
      </c>
      <c r="AG532" s="18" t="str">
        <f t="shared" si="7"/>
        <v>Not complex</v>
      </c>
      <c r="AH532" s="16"/>
    </row>
    <row r="533">
      <c r="A533" s="1" t="s">
        <v>88</v>
      </c>
      <c r="B533" s="1" t="s">
        <v>119</v>
      </c>
      <c r="C533" s="1">
        <v>6.1776487E7</v>
      </c>
      <c r="D533" s="1" t="s">
        <v>50</v>
      </c>
      <c r="E533" s="1" t="s">
        <v>177</v>
      </c>
      <c r="F533" s="1" t="s">
        <v>478</v>
      </c>
      <c r="G533" s="1" t="s">
        <v>479</v>
      </c>
      <c r="H533" s="1" t="s">
        <v>2062</v>
      </c>
      <c r="I533" s="1" t="s">
        <v>2063</v>
      </c>
      <c r="J533" s="1" t="s">
        <v>40</v>
      </c>
      <c r="K533" s="1">
        <v>6.1776487E7</v>
      </c>
      <c r="L533" s="1">
        <v>6.1776488E7</v>
      </c>
      <c r="M533" s="1" t="s">
        <v>94</v>
      </c>
      <c r="N533" s="1" t="s">
        <v>36</v>
      </c>
      <c r="O533" s="1" t="s">
        <v>2064</v>
      </c>
      <c r="P533" s="1" t="s">
        <v>483</v>
      </c>
      <c r="Q533" s="1" t="b">
        <v>1</v>
      </c>
      <c r="R533" s="1">
        <v>0.212</v>
      </c>
      <c r="S533" s="1" t="s">
        <v>483</v>
      </c>
      <c r="T533" s="1" t="b">
        <v>1</v>
      </c>
      <c r="U533" s="1">
        <v>0.139</v>
      </c>
      <c r="V533" s="1" t="s">
        <v>483</v>
      </c>
      <c r="W533" s="1" t="b">
        <v>1</v>
      </c>
      <c r="X533" s="1">
        <v>0.174</v>
      </c>
      <c r="Y533" s="1" t="b">
        <v>1</v>
      </c>
      <c r="Z533" s="16"/>
      <c r="AA533" s="18" t="b">
        <f t="shared" si="1"/>
        <v>0</v>
      </c>
      <c r="AB533" s="18" t="b">
        <f t="shared" si="2"/>
        <v>0</v>
      </c>
      <c r="AC533" s="18" t="b">
        <f t="shared" si="3"/>
        <v>0</v>
      </c>
      <c r="AD533" s="18" t="str">
        <f t="shared" si="4"/>
        <v>PASS</v>
      </c>
      <c r="AE533" s="18" t="str">
        <f t="shared" si="5"/>
        <v>PASS</v>
      </c>
      <c r="AF533" s="18" t="str">
        <f t="shared" si="6"/>
        <v>PASS</v>
      </c>
      <c r="AG533" s="18" t="str">
        <f t="shared" si="7"/>
        <v>Not complex</v>
      </c>
      <c r="AH533" s="16"/>
    </row>
    <row r="534">
      <c r="A534" s="1" t="s">
        <v>33</v>
      </c>
      <c r="B534" s="1" t="s">
        <v>197</v>
      </c>
      <c r="C534" s="1">
        <v>2.6697125E7</v>
      </c>
      <c r="D534" s="1" t="s">
        <v>50</v>
      </c>
      <c r="E534" s="1" t="s">
        <v>59</v>
      </c>
      <c r="F534" s="1" t="s">
        <v>289</v>
      </c>
      <c r="G534" s="1" t="s">
        <v>290</v>
      </c>
      <c r="H534" s="1" t="s">
        <v>1678</v>
      </c>
      <c r="I534" s="1" t="s">
        <v>1679</v>
      </c>
      <c r="J534" s="1" t="s">
        <v>40</v>
      </c>
      <c r="K534" s="1">
        <v>2.6697125E7</v>
      </c>
      <c r="L534" s="1">
        <v>2.6697125E7</v>
      </c>
      <c r="M534" s="1" t="s">
        <v>50</v>
      </c>
      <c r="N534" s="1" t="s">
        <v>59</v>
      </c>
      <c r="O534" s="1" t="s">
        <v>2065</v>
      </c>
      <c r="Q534" s="1" t="b">
        <v>0</v>
      </c>
      <c r="R534" s="1">
        <v>0.285</v>
      </c>
      <c r="T534" s="1" t="b">
        <v>0</v>
      </c>
      <c r="U534" s="1">
        <v>0.131</v>
      </c>
      <c r="W534" s="1" t="b">
        <v>0</v>
      </c>
      <c r="X534" s="1">
        <v>0.164</v>
      </c>
      <c r="Y534" s="1" t="b">
        <v>1</v>
      </c>
      <c r="Z534" s="16"/>
      <c r="AA534" s="18" t="b">
        <f t="shared" si="1"/>
        <v>0</v>
      </c>
      <c r="AB534" s="18" t="b">
        <f t="shared" si="2"/>
        <v>0</v>
      </c>
      <c r="AC534" s="18" t="b">
        <f t="shared" si="3"/>
        <v>0</v>
      </c>
      <c r="AD534" s="18" t="str">
        <f t="shared" si="4"/>
        <v/>
      </c>
      <c r="AE534" s="18" t="str">
        <f t="shared" si="5"/>
        <v/>
      </c>
      <c r="AF534" s="18" t="str">
        <f t="shared" si="6"/>
        <v/>
      </c>
      <c r="AG534" s="18" t="str">
        <f t="shared" si="7"/>
        <v>Not complex</v>
      </c>
      <c r="AH534" s="16"/>
    </row>
    <row r="535">
      <c r="A535" s="1" t="s">
        <v>33</v>
      </c>
      <c r="B535" s="1" t="s">
        <v>197</v>
      </c>
      <c r="C535" s="1">
        <v>2.6761012E7</v>
      </c>
      <c r="D535" s="1" t="s">
        <v>50</v>
      </c>
      <c r="E535" s="1" t="s">
        <v>59</v>
      </c>
      <c r="F535" s="1" t="s">
        <v>289</v>
      </c>
      <c r="G535" s="1" t="s">
        <v>290</v>
      </c>
      <c r="H535" s="1" t="s">
        <v>2066</v>
      </c>
      <c r="I535" s="1" t="s">
        <v>2067</v>
      </c>
      <c r="J535" s="1" t="s">
        <v>40</v>
      </c>
      <c r="K535" s="1">
        <v>2.6761012E7</v>
      </c>
      <c r="L535" s="1">
        <v>2.6761012E7</v>
      </c>
      <c r="M535" s="1" t="s">
        <v>50</v>
      </c>
      <c r="N535" s="1" t="s">
        <v>59</v>
      </c>
      <c r="O535" s="1" t="s">
        <v>2068</v>
      </c>
      <c r="P535" s="1" t="s">
        <v>294</v>
      </c>
      <c r="Q535" s="1" t="b">
        <v>1</v>
      </c>
      <c r="R535" s="1">
        <v>0.243</v>
      </c>
      <c r="S535" s="1" t="s">
        <v>294</v>
      </c>
      <c r="T535" s="1" t="b">
        <v>1</v>
      </c>
      <c r="U535" s="1">
        <v>0.134</v>
      </c>
      <c r="V535" s="1" t="s">
        <v>294</v>
      </c>
      <c r="W535" s="1" t="b">
        <v>1</v>
      </c>
      <c r="X535" s="1">
        <v>0.157</v>
      </c>
      <c r="Y535" s="1" t="b">
        <v>1</v>
      </c>
      <c r="Z535" s="16"/>
      <c r="AA535" s="18" t="b">
        <f t="shared" si="1"/>
        <v>0</v>
      </c>
      <c r="AB535" s="18" t="b">
        <f t="shared" si="2"/>
        <v>0</v>
      </c>
      <c r="AC535" s="18" t="b">
        <f t="shared" si="3"/>
        <v>0</v>
      </c>
      <c r="AD535" s="18" t="str">
        <f t="shared" si="4"/>
        <v>PASS</v>
      </c>
      <c r="AE535" s="18" t="str">
        <f t="shared" si="5"/>
        <v>PASS</v>
      </c>
      <c r="AF535" s="18" t="str">
        <f t="shared" si="6"/>
        <v>PASS</v>
      </c>
      <c r="AG535" s="18" t="str">
        <f t="shared" si="7"/>
        <v>Not complex</v>
      </c>
      <c r="AH535" s="16"/>
    </row>
    <row r="536">
      <c r="A536" s="1" t="s">
        <v>88</v>
      </c>
      <c r="B536" s="1" t="s">
        <v>197</v>
      </c>
      <c r="C536" s="1">
        <v>2.676219E7</v>
      </c>
      <c r="D536" s="1" t="s">
        <v>938</v>
      </c>
      <c r="E536" s="1" t="s">
        <v>59</v>
      </c>
      <c r="F536" s="1" t="s">
        <v>289</v>
      </c>
      <c r="G536" s="1" t="s">
        <v>290</v>
      </c>
      <c r="H536" s="1" t="s">
        <v>2069</v>
      </c>
      <c r="I536" s="1" t="s">
        <v>2070</v>
      </c>
      <c r="J536" s="1" t="s">
        <v>40</v>
      </c>
      <c r="K536" s="1">
        <v>2.6762191E7</v>
      </c>
      <c r="L536" s="1">
        <v>2.6762191E7</v>
      </c>
      <c r="M536" s="1" t="s">
        <v>50</v>
      </c>
      <c r="N536" s="1" t="s">
        <v>94</v>
      </c>
      <c r="O536" s="1" t="s">
        <v>2071</v>
      </c>
      <c r="P536" s="1" t="s">
        <v>294</v>
      </c>
      <c r="Q536" s="1" t="b">
        <v>1</v>
      </c>
      <c r="R536" s="1">
        <v>0.255</v>
      </c>
      <c r="S536" s="1" t="s">
        <v>294</v>
      </c>
      <c r="T536" s="1" t="b">
        <v>1</v>
      </c>
      <c r="U536" s="1">
        <v>0.129</v>
      </c>
      <c r="V536" s="1" t="s">
        <v>294</v>
      </c>
      <c r="W536" s="1" t="b">
        <v>1</v>
      </c>
      <c r="X536" s="1">
        <v>0.129</v>
      </c>
      <c r="Y536" s="1" t="b">
        <v>1</v>
      </c>
      <c r="Z536" s="16"/>
      <c r="AA536" s="18" t="b">
        <f t="shared" si="1"/>
        <v>0</v>
      </c>
      <c r="AB536" s="18" t="b">
        <f t="shared" si="2"/>
        <v>0</v>
      </c>
      <c r="AC536" s="18" t="b">
        <f t="shared" si="3"/>
        <v>0</v>
      </c>
      <c r="AD536" s="18" t="str">
        <f t="shared" si="4"/>
        <v>PASS</v>
      </c>
      <c r="AE536" s="18" t="str">
        <f t="shared" si="5"/>
        <v>PASS</v>
      </c>
      <c r="AF536" s="18" t="str">
        <f t="shared" si="6"/>
        <v>PASS</v>
      </c>
      <c r="AG536" s="18" t="str">
        <f t="shared" si="7"/>
        <v>Not complex</v>
      </c>
      <c r="AH536" s="16"/>
    </row>
    <row r="537">
      <c r="A537" s="1" t="s">
        <v>33</v>
      </c>
      <c r="B537" s="1" t="s">
        <v>197</v>
      </c>
      <c r="C537" s="1">
        <v>1.19919437E8</v>
      </c>
      <c r="D537" s="1" t="s">
        <v>35</v>
      </c>
      <c r="E537" s="1" t="s">
        <v>36</v>
      </c>
      <c r="F537" s="1" t="s">
        <v>519</v>
      </c>
      <c r="G537" s="1" t="s">
        <v>520</v>
      </c>
      <c r="H537" s="1" t="s">
        <v>2072</v>
      </c>
      <c r="I537" s="1" t="s">
        <v>2073</v>
      </c>
      <c r="J537" s="1" t="s">
        <v>40</v>
      </c>
      <c r="K537" s="1">
        <v>1.19919437E8</v>
      </c>
      <c r="L537" s="1">
        <v>1.19919437E8</v>
      </c>
      <c r="M537" s="1" t="s">
        <v>35</v>
      </c>
      <c r="N537" s="1" t="s">
        <v>36</v>
      </c>
      <c r="O537" s="1" t="s">
        <v>2074</v>
      </c>
      <c r="Q537" s="1" t="b">
        <v>0</v>
      </c>
      <c r="R537" s="1">
        <v>0.308</v>
      </c>
      <c r="T537" s="1" t="b">
        <v>0</v>
      </c>
      <c r="U537" s="1">
        <v>0.135</v>
      </c>
      <c r="W537" s="1" t="b">
        <v>0</v>
      </c>
      <c r="X537" s="1">
        <v>0.165</v>
      </c>
      <c r="Y537" s="1" t="b">
        <v>1</v>
      </c>
      <c r="Z537" s="16"/>
      <c r="AA537" s="18" t="b">
        <f t="shared" si="1"/>
        <v>0</v>
      </c>
      <c r="AB537" s="18" t="b">
        <f t="shared" si="2"/>
        <v>0</v>
      </c>
      <c r="AC537" s="18" t="b">
        <f t="shared" si="3"/>
        <v>0</v>
      </c>
      <c r="AD537" s="18" t="str">
        <f t="shared" si="4"/>
        <v/>
      </c>
      <c r="AE537" s="18" t="str">
        <f t="shared" si="5"/>
        <v/>
      </c>
      <c r="AF537" s="18" t="str">
        <f t="shared" si="6"/>
        <v/>
      </c>
      <c r="AG537" s="18" t="str">
        <f t="shared" si="7"/>
        <v>Not complex</v>
      </c>
      <c r="AH537" s="16"/>
    </row>
    <row r="538">
      <c r="A538" s="1" t="s">
        <v>88</v>
      </c>
      <c r="B538" s="1" t="s">
        <v>197</v>
      </c>
      <c r="C538" s="1">
        <v>2.26736442E8</v>
      </c>
      <c r="D538" s="1" t="s">
        <v>90</v>
      </c>
      <c r="E538" s="1" t="s">
        <v>59</v>
      </c>
      <c r="F538" s="1" t="s">
        <v>544</v>
      </c>
      <c r="G538" s="1" t="s">
        <v>545</v>
      </c>
      <c r="H538" s="1" t="s">
        <v>2075</v>
      </c>
      <c r="I538" s="1" t="s">
        <v>2076</v>
      </c>
      <c r="J538" s="1" t="s">
        <v>40</v>
      </c>
      <c r="K538" s="1">
        <v>2.26736443E8</v>
      </c>
      <c r="L538" s="1">
        <v>2.26736443E8</v>
      </c>
      <c r="M538" s="1" t="s">
        <v>35</v>
      </c>
      <c r="N538" s="1" t="s">
        <v>94</v>
      </c>
      <c r="O538" s="1" t="s">
        <v>2077</v>
      </c>
      <c r="Q538" s="1" t="b">
        <v>0</v>
      </c>
      <c r="R538" s="1">
        <v>0.244</v>
      </c>
      <c r="T538" s="1" t="b">
        <v>0</v>
      </c>
      <c r="U538" s="1">
        <v>0.128</v>
      </c>
      <c r="W538" s="1" t="b">
        <v>0</v>
      </c>
      <c r="X538" s="1">
        <v>0.163</v>
      </c>
      <c r="Y538" s="1" t="b">
        <v>0</v>
      </c>
      <c r="Z538" s="16"/>
      <c r="AA538" s="18" t="b">
        <f t="shared" si="1"/>
        <v>0</v>
      </c>
      <c r="AB538" s="18" t="b">
        <f t="shared" si="2"/>
        <v>0</v>
      </c>
      <c r="AC538" s="18" t="b">
        <f t="shared" si="3"/>
        <v>0</v>
      </c>
      <c r="AD538" s="18" t="str">
        <f t="shared" si="4"/>
        <v/>
      </c>
      <c r="AE538" s="18" t="str">
        <f t="shared" si="5"/>
        <v/>
      </c>
      <c r="AF538" s="18" t="str">
        <f t="shared" si="6"/>
        <v/>
      </c>
      <c r="AG538" s="18" t="str">
        <f t="shared" si="7"/>
        <v>Not complex</v>
      </c>
      <c r="AH538" s="16"/>
    </row>
    <row r="539">
      <c r="A539" s="1" t="s">
        <v>33</v>
      </c>
      <c r="B539" s="1" t="s">
        <v>204</v>
      </c>
      <c r="C539" s="1">
        <v>4.7475126E7</v>
      </c>
      <c r="D539" s="1" t="s">
        <v>50</v>
      </c>
      <c r="E539" s="1" t="s">
        <v>59</v>
      </c>
      <c r="F539" s="1" t="s">
        <v>356</v>
      </c>
      <c r="G539" s="1" t="s">
        <v>357</v>
      </c>
      <c r="H539" s="1" t="s">
        <v>2078</v>
      </c>
      <c r="I539" s="1" t="s">
        <v>2079</v>
      </c>
      <c r="J539" s="1" t="s">
        <v>40</v>
      </c>
      <c r="K539" s="1">
        <v>4.7475126E7</v>
      </c>
      <c r="L539" s="1">
        <v>4.7475126E7</v>
      </c>
      <c r="M539" s="1" t="s">
        <v>50</v>
      </c>
      <c r="N539" s="1" t="s">
        <v>59</v>
      </c>
      <c r="O539" s="1" t="s">
        <v>2080</v>
      </c>
      <c r="P539" s="1" t="s">
        <v>1560</v>
      </c>
      <c r="Q539" s="1" t="b">
        <v>1</v>
      </c>
      <c r="R539" s="1">
        <v>0.283</v>
      </c>
      <c r="S539" s="1" t="s">
        <v>1560</v>
      </c>
      <c r="T539" s="1" t="b">
        <v>1</v>
      </c>
      <c r="U539" s="1">
        <v>0.131</v>
      </c>
      <c r="V539" s="1" t="s">
        <v>1560</v>
      </c>
      <c r="W539" s="1" t="b">
        <v>1</v>
      </c>
      <c r="X539" s="1">
        <v>0.142</v>
      </c>
      <c r="Y539" s="1" t="b">
        <v>1</v>
      </c>
      <c r="Z539" s="16"/>
      <c r="AA539" s="18" t="b">
        <f t="shared" si="1"/>
        <v>0</v>
      </c>
      <c r="AB539" s="18" t="b">
        <f t="shared" si="2"/>
        <v>0</v>
      </c>
      <c r="AC539" s="18" t="b">
        <f t="shared" si="3"/>
        <v>0</v>
      </c>
      <c r="AD539" s="18" t="str">
        <f t="shared" si="4"/>
        <v>PASS</v>
      </c>
      <c r="AE539" s="18" t="str">
        <f t="shared" si="5"/>
        <v>PASS</v>
      </c>
      <c r="AF539" s="18" t="str">
        <f t="shared" si="6"/>
        <v>PASS</v>
      </c>
      <c r="AG539" s="18" t="str">
        <f t="shared" si="7"/>
        <v>Not complex</v>
      </c>
      <c r="AH539" s="16"/>
    </row>
    <row r="540">
      <c r="A540" s="1" t="s">
        <v>33</v>
      </c>
      <c r="B540" s="1" t="s">
        <v>204</v>
      </c>
      <c r="C540" s="1">
        <v>4.7478368E7</v>
      </c>
      <c r="D540" s="1" t="s">
        <v>50</v>
      </c>
      <c r="E540" s="1" t="s">
        <v>36</v>
      </c>
      <c r="F540" s="1" t="s">
        <v>356</v>
      </c>
      <c r="G540" s="1" t="s">
        <v>357</v>
      </c>
      <c r="H540" s="1" t="s">
        <v>2081</v>
      </c>
      <c r="I540" s="1" t="s">
        <v>2082</v>
      </c>
      <c r="J540" s="1" t="s">
        <v>40</v>
      </c>
      <c r="K540" s="1">
        <v>4.7478368E7</v>
      </c>
      <c r="L540" s="1">
        <v>4.7478368E7</v>
      </c>
      <c r="M540" s="1" t="s">
        <v>50</v>
      </c>
      <c r="N540" s="1" t="s">
        <v>36</v>
      </c>
      <c r="O540" s="1" t="s">
        <v>2083</v>
      </c>
      <c r="P540" s="1" t="s">
        <v>1560</v>
      </c>
      <c r="Q540" s="1" t="b">
        <v>1</v>
      </c>
      <c r="R540" s="1">
        <v>0.241</v>
      </c>
      <c r="S540" s="1" t="s">
        <v>1560</v>
      </c>
      <c r="T540" s="1" t="b">
        <v>1</v>
      </c>
      <c r="U540" s="1">
        <v>0.146</v>
      </c>
      <c r="V540" s="1" t="s">
        <v>1560</v>
      </c>
      <c r="W540" s="1" t="b">
        <v>1</v>
      </c>
      <c r="X540" s="1">
        <v>0.174</v>
      </c>
      <c r="Y540" s="1" t="b">
        <v>1</v>
      </c>
      <c r="Z540" s="16"/>
      <c r="AA540" s="18" t="b">
        <f t="shared" si="1"/>
        <v>0</v>
      </c>
      <c r="AB540" s="18" t="b">
        <f t="shared" si="2"/>
        <v>0</v>
      </c>
      <c r="AC540" s="18" t="b">
        <f t="shared" si="3"/>
        <v>0</v>
      </c>
      <c r="AD540" s="18" t="str">
        <f t="shared" si="4"/>
        <v>PASS</v>
      </c>
      <c r="AE540" s="18" t="str">
        <f t="shared" si="5"/>
        <v>PASS</v>
      </c>
      <c r="AF540" s="18" t="str">
        <f t="shared" si="6"/>
        <v>PASS</v>
      </c>
      <c r="AG540" s="18" t="str">
        <f t="shared" si="7"/>
        <v>Not complex</v>
      </c>
      <c r="AH540" s="16"/>
    </row>
    <row r="541">
      <c r="A541" s="1" t="s">
        <v>33</v>
      </c>
      <c r="B541" s="1" t="s">
        <v>295</v>
      </c>
      <c r="C541" s="1">
        <v>4.9368531E7</v>
      </c>
      <c r="D541" s="1" t="s">
        <v>50</v>
      </c>
      <c r="E541" s="1" t="s">
        <v>36</v>
      </c>
      <c r="F541" s="1" t="s">
        <v>1798</v>
      </c>
      <c r="G541" s="1" t="s">
        <v>1799</v>
      </c>
      <c r="H541" s="1" t="s">
        <v>2084</v>
      </c>
      <c r="I541" s="1" t="s">
        <v>2085</v>
      </c>
      <c r="J541" s="1" t="s">
        <v>40</v>
      </c>
      <c r="K541" s="1">
        <v>4.9368531E7</v>
      </c>
      <c r="L541" s="1">
        <v>4.9368531E7</v>
      </c>
      <c r="M541" s="1" t="s">
        <v>50</v>
      </c>
      <c r="N541" s="1" t="s">
        <v>36</v>
      </c>
      <c r="O541" s="1" t="s">
        <v>2086</v>
      </c>
      <c r="Q541" s="1" t="b">
        <v>0</v>
      </c>
      <c r="R541" s="1">
        <v>0.257</v>
      </c>
      <c r="T541" s="1" t="b">
        <v>0</v>
      </c>
      <c r="U541" s="1">
        <v>0.135</v>
      </c>
      <c r="W541" s="1" t="b">
        <v>0</v>
      </c>
      <c r="X541" s="1">
        <v>0.148</v>
      </c>
      <c r="Y541" s="1" t="b">
        <v>1</v>
      </c>
      <c r="Z541" s="16"/>
      <c r="AA541" s="18" t="b">
        <f t="shared" si="1"/>
        <v>0</v>
      </c>
      <c r="AB541" s="18" t="b">
        <f t="shared" si="2"/>
        <v>0</v>
      </c>
      <c r="AC541" s="18" t="b">
        <f t="shared" si="3"/>
        <v>0</v>
      </c>
      <c r="AD541" s="18" t="str">
        <f t="shared" si="4"/>
        <v/>
      </c>
      <c r="AE541" s="18" t="str">
        <f t="shared" si="5"/>
        <v/>
      </c>
      <c r="AF541" s="18" t="str">
        <f t="shared" si="6"/>
        <v/>
      </c>
      <c r="AG541" s="18" t="str">
        <f t="shared" si="7"/>
        <v>Not complex</v>
      </c>
      <c r="AH541" s="16"/>
    </row>
    <row r="542">
      <c r="A542" s="1" t="s">
        <v>33</v>
      </c>
      <c r="B542" s="1" t="s">
        <v>295</v>
      </c>
      <c r="C542" s="1">
        <v>1.79234297E8</v>
      </c>
      <c r="D542" s="1" t="s">
        <v>36</v>
      </c>
      <c r="E542" s="1" t="s">
        <v>35</v>
      </c>
      <c r="F542" s="1" t="s">
        <v>374</v>
      </c>
      <c r="G542" s="1" t="s">
        <v>375</v>
      </c>
      <c r="H542" s="1" t="s">
        <v>2087</v>
      </c>
      <c r="I542" s="1" t="s">
        <v>2088</v>
      </c>
      <c r="J542" s="1" t="s">
        <v>40</v>
      </c>
      <c r="K542" s="1">
        <v>1.79234297E8</v>
      </c>
      <c r="L542" s="1">
        <v>1.79234297E8</v>
      </c>
      <c r="M542" s="1" t="s">
        <v>36</v>
      </c>
      <c r="N542" s="1" t="s">
        <v>35</v>
      </c>
      <c r="O542" s="1" t="s">
        <v>2089</v>
      </c>
      <c r="P542" s="1" t="s">
        <v>2090</v>
      </c>
      <c r="Q542" s="1" t="b">
        <v>1</v>
      </c>
      <c r="R542" s="1">
        <v>1.356</v>
      </c>
      <c r="S542" s="1" t="s">
        <v>2090</v>
      </c>
      <c r="T542" s="1" t="b">
        <v>1</v>
      </c>
      <c r="U542" s="1">
        <v>0.133</v>
      </c>
      <c r="V542" s="1" t="s">
        <v>2090</v>
      </c>
      <c r="W542" s="1" t="b">
        <v>1</v>
      </c>
      <c r="X542" s="1">
        <v>0.166</v>
      </c>
      <c r="Y542" s="1" t="b">
        <v>1</v>
      </c>
      <c r="Z542" s="16"/>
      <c r="AA542" s="18" t="b">
        <f t="shared" si="1"/>
        <v>0</v>
      </c>
      <c r="AB542" s="18" t="b">
        <f t="shared" si="2"/>
        <v>0</v>
      </c>
      <c r="AC542" s="18" t="b">
        <f t="shared" si="3"/>
        <v>0</v>
      </c>
      <c r="AD542" s="18" t="str">
        <f t="shared" si="4"/>
        <v>PASS</v>
      </c>
      <c r="AE542" s="18" t="str">
        <f t="shared" si="5"/>
        <v>PASS</v>
      </c>
      <c r="AF542" s="18" t="str">
        <f t="shared" si="6"/>
        <v>PASS</v>
      </c>
      <c r="AG542" s="18" t="str">
        <f t="shared" si="7"/>
        <v>Not complex</v>
      </c>
      <c r="AH542" s="16"/>
    </row>
    <row r="543">
      <c r="A543" s="1" t="s">
        <v>33</v>
      </c>
      <c r="B543" s="1" t="s">
        <v>147</v>
      </c>
      <c r="C543" s="1">
        <v>1801641.0</v>
      </c>
      <c r="D543" s="1" t="s">
        <v>50</v>
      </c>
      <c r="E543" s="1" t="s">
        <v>36</v>
      </c>
      <c r="F543" s="1" t="s">
        <v>247</v>
      </c>
      <c r="G543" s="1" t="s">
        <v>248</v>
      </c>
      <c r="H543" s="1" t="s">
        <v>2091</v>
      </c>
      <c r="I543" s="1" t="s">
        <v>2092</v>
      </c>
      <c r="J543" s="1" t="s">
        <v>40</v>
      </c>
      <c r="K543" s="1">
        <v>1801641.0</v>
      </c>
      <c r="L543" s="1">
        <v>1801641.0</v>
      </c>
      <c r="M543" s="1" t="s">
        <v>50</v>
      </c>
      <c r="N543" s="1" t="s">
        <v>36</v>
      </c>
      <c r="O543" s="1" t="s">
        <v>2093</v>
      </c>
      <c r="Q543" s="1" t="b">
        <v>0</v>
      </c>
      <c r="R543" s="1">
        <v>0.675</v>
      </c>
      <c r="T543" s="1" t="b">
        <v>0</v>
      </c>
      <c r="U543" s="1">
        <v>0.126</v>
      </c>
      <c r="W543" s="1" t="b">
        <v>0</v>
      </c>
      <c r="X543" s="1">
        <v>0.161</v>
      </c>
      <c r="Y543" s="1" t="b">
        <v>1</v>
      </c>
      <c r="Z543" s="16"/>
      <c r="AA543" s="18" t="b">
        <f t="shared" si="1"/>
        <v>0</v>
      </c>
      <c r="AB543" s="18" t="b">
        <f t="shared" si="2"/>
        <v>0</v>
      </c>
      <c r="AC543" s="18" t="b">
        <f t="shared" si="3"/>
        <v>0</v>
      </c>
      <c r="AD543" s="18" t="str">
        <f t="shared" si="4"/>
        <v/>
      </c>
      <c r="AE543" s="18" t="str">
        <f t="shared" si="5"/>
        <v/>
      </c>
      <c r="AF543" s="18" t="str">
        <f t="shared" si="6"/>
        <v/>
      </c>
      <c r="AG543" s="18" t="str">
        <f t="shared" si="7"/>
        <v>Not complex</v>
      </c>
      <c r="AH543" s="16"/>
    </row>
    <row r="544">
      <c r="A544" s="1" t="s">
        <v>33</v>
      </c>
      <c r="B544" s="1" t="s">
        <v>34</v>
      </c>
      <c r="C544" s="1">
        <v>233594.0</v>
      </c>
      <c r="D544" s="1" t="s">
        <v>50</v>
      </c>
      <c r="E544" s="1" t="s">
        <v>59</v>
      </c>
      <c r="F544" s="1" t="s">
        <v>638</v>
      </c>
      <c r="G544" s="1" t="s">
        <v>639</v>
      </c>
      <c r="H544" s="1" t="s">
        <v>2094</v>
      </c>
      <c r="I544" s="1" t="s">
        <v>2095</v>
      </c>
      <c r="J544" s="1" t="s">
        <v>40</v>
      </c>
      <c r="K544" s="1">
        <v>233594.0</v>
      </c>
      <c r="L544" s="1">
        <v>233594.0</v>
      </c>
      <c r="M544" s="1" t="s">
        <v>50</v>
      </c>
      <c r="N544" s="1" t="s">
        <v>59</v>
      </c>
      <c r="O544" s="1" t="s">
        <v>2096</v>
      </c>
      <c r="Q544" s="1" t="b">
        <v>0</v>
      </c>
      <c r="R544" s="1">
        <v>1.377</v>
      </c>
      <c r="T544" s="1" t="b">
        <v>0</v>
      </c>
      <c r="U544" s="1">
        <v>0.134</v>
      </c>
      <c r="W544" s="1" t="b">
        <v>0</v>
      </c>
      <c r="X544" s="1">
        <v>0.148</v>
      </c>
      <c r="Y544" s="1" t="b">
        <v>1</v>
      </c>
      <c r="Z544" s="16"/>
      <c r="AA544" s="18" t="b">
        <f t="shared" si="1"/>
        <v>0</v>
      </c>
      <c r="AB544" s="18" t="b">
        <f t="shared" si="2"/>
        <v>0</v>
      </c>
      <c r="AC544" s="18" t="b">
        <f t="shared" si="3"/>
        <v>0</v>
      </c>
      <c r="AD544" s="18" t="str">
        <f t="shared" si="4"/>
        <v/>
      </c>
      <c r="AE544" s="18" t="str">
        <f t="shared" si="5"/>
        <v/>
      </c>
      <c r="AF544" s="18" t="str">
        <f t="shared" si="6"/>
        <v/>
      </c>
      <c r="AG544" s="18" t="str">
        <f t="shared" si="7"/>
        <v>Not complex</v>
      </c>
      <c r="AH544" s="16"/>
    </row>
    <row r="545">
      <c r="A545" s="1" t="s">
        <v>33</v>
      </c>
      <c r="B545" s="1" t="s">
        <v>34</v>
      </c>
      <c r="C545" s="1">
        <v>1260559.0</v>
      </c>
      <c r="D545" s="1" t="s">
        <v>50</v>
      </c>
      <c r="E545" s="1" t="s">
        <v>59</v>
      </c>
      <c r="F545" s="1" t="s">
        <v>37</v>
      </c>
      <c r="G545" s="1" t="s">
        <v>38</v>
      </c>
      <c r="H545" s="1" t="s">
        <v>2097</v>
      </c>
      <c r="I545" s="1" t="s">
        <v>2098</v>
      </c>
      <c r="J545" s="1" t="s">
        <v>40</v>
      </c>
      <c r="K545" s="1">
        <v>1260559.0</v>
      </c>
      <c r="L545" s="1">
        <v>1260559.0</v>
      </c>
      <c r="M545" s="1" t="s">
        <v>50</v>
      </c>
      <c r="N545" s="1" t="s">
        <v>59</v>
      </c>
      <c r="O545" s="1" t="s">
        <v>2099</v>
      </c>
      <c r="Q545" s="1" t="b">
        <v>0</v>
      </c>
      <c r="R545" s="1">
        <v>0.689</v>
      </c>
      <c r="T545" s="1" t="b">
        <v>0</v>
      </c>
      <c r="U545" s="1">
        <v>0.133</v>
      </c>
      <c r="W545" s="1" t="b">
        <v>0</v>
      </c>
      <c r="X545" s="1">
        <v>0.144</v>
      </c>
      <c r="Y545" s="1" t="b">
        <v>1</v>
      </c>
      <c r="Z545" s="16"/>
      <c r="AA545" s="18" t="b">
        <f t="shared" si="1"/>
        <v>0</v>
      </c>
      <c r="AB545" s="18" t="b">
        <f t="shared" si="2"/>
        <v>0</v>
      </c>
      <c r="AC545" s="18" t="b">
        <f t="shared" si="3"/>
        <v>0</v>
      </c>
      <c r="AD545" s="18" t="str">
        <f t="shared" si="4"/>
        <v/>
      </c>
      <c r="AE545" s="18" t="str">
        <f t="shared" si="5"/>
        <v/>
      </c>
      <c r="AF545" s="18" t="str">
        <f t="shared" si="6"/>
        <v/>
      </c>
      <c r="AG545" s="18" t="str">
        <f t="shared" si="7"/>
        <v>Not complex</v>
      </c>
      <c r="AH545" s="16"/>
    </row>
    <row r="546">
      <c r="A546" s="1" t="s">
        <v>33</v>
      </c>
      <c r="B546" s="1" t="s">
        <v>34</v>
      </c>
      <c r="C546" s="1">
        <v>1.1281927E8</v>
      </c>
      <c r="D546" s="1" t="s">
        <v>59</v>
      </c>
      <c r="E546" s="1" t="s">
        <v>50</v>
      </c>
      <c r="F546" s="1" t="s">
        <v>437</v>
      </c>
      <c r="G546" s="1" t="s">
        <v>438</v>
      </c>
      <c r="H546" s="1" t="s">
        <v>2100</v>
      </c>
      <c r="I546" s="1" t="s">
        <v>2101</v>
      </c>
      <c r="J546" s="1" t="s">
        <v>40</v>
      </c>
      <c r="K546" s="1">
        <v>1.1281927E8</v>
      </c>
      <c r="L546" s="1">
        <v>1.1281927E8</v>
      </c>
      <c r="M546" s="1" t="s">
        <v>59</v>
      </c>
      <c r="N546" s="1" t="s">
        <v>50</v>
      </c>
      <c r="O546" s="1" t="s">
        <v>2102</v>
      </c>
      <c r="Q546" s="1" t="b">
        <v>0</v>
      </c>
      <c r="R546" s="1">
        <v>0.283</v>
      </c>
      <c r="T546" s="1" t="b">
        <v>0</v>
      </c>
      <c r="U546" s="1">
        <v>0.126</v>
      </c>
      <c r="W546" s="1" t="b">
        <v>0</v>
      </c>
      <c r="X546" s="1">
        <v>0.141</v>
      </c>
      <c r="Y546" s="1" t="b">
        <v>1</v>
      </c>
      <c r="Z546" s="16"/>
      <c r="AA546" s="18" t="b">
        <f t="shared" si="1"/>
        <v>0</v>
      </c>
      <c r="AB546" s="18" t="b">
        <f t="shared" si="2"/>
        <v>0</v>
      </c>
      <c r="AC546" s="18" t="b">
        <f t="shared" si="3"/>
        <v>0</v>
      </c>
      <c r="AD546" s="18" t="str">
        <f t="shared" si="4"/>
        <v/>
      </c>
      <c r="AE546" s="18" t="str">
        <f t="shared" si="5"/>
        <v/>
      </c>
      <c r="AF546" s="18" t="str">
        <f t="shared" si="6"/>
        <v/>
      </c>
      <c r="AG546" s="18" t="str">
        <f t="shared" si="7"/>
        <v>Not complex</v>
      </c>
      <c r="AH546" s="16"/>
    </row>
    <row r="547">
      <c r="A547" s="1" t="s">
        <v>88</v>
      </c>
      <c r="B547" s="1" t="s">
        <v>34</v>
      </c>
      <c r="C547" s="1">
        <v>1.12837992E8</v>
      </c>
      <c r="D547" s="1" t="s">
        <v>403</v>
      </c>
      <c r="E547" s="1" t="s">
        <v>35</v>
      </c>
      <c r="F547" s="1" t="s">
        <v>437</v>
      </c>
      <c r="G547" s="1" t="s">
        <v>438</v>
      </c>
      <c r="H547" s="1" t="s">
        <v>2103</v>
      </c>
      <c r="I547" s="1" t="s">
        <v>2104</v>
      </c>
      <c r="J547" s="1" t="s">
        <v>40</v>
      </c>
      <c r="K547" s="1">
        <v>1.12837993E8</v>
      </c>
      <c r="L547" s="1">
        <v>1.12837993E8</v>
      </c>
      <c r="M547" s="1" t="s">
        <v>59</v>
      </c>
      <c r="N547" s="1" t="s">
        <v>94</v>
      </c>
      <c r="O547" s="1" t="s">
        <v>2105</v>
      </c>
      <c r="P547" s="1" t="s">
        <v>1306</v>
      </c>
      <c r="Q547" s="1" t="b">
        <v>1</v>
      </c>
      <c r="R547" s="1">
        <v>0.18</v>
      </c>
      <c r="S547" s="1" t="s">
        <v>1306</v>
      </c>
      <c r="T547" s="1" t="b">
        <v>1</v>
      </c>
      <c r="U547" s="1">
        <v>0.139</v>
      </c>
      <c r="V547" s="1" t="s">
        <v>1306</v>
      </c>
      <c r="W547" s="1" t="b">
        <v>1</v>
      </c>
      <c r="X547" s="1">
        <v>0.151</v>
      </c>
      <c r="Y547" s="1" t="b">
        <v>1</v>
      </c>
      <c r="Z547" s="16"/>
      <c r="AA547" s="18" t="b">
        <f t="shared" si="1"/>
        <v>0</v>
      </c>
      <c r="AB547" s="18" t="b">
        <f t="shared" si="2"/>
        <v>0</v>
      </c>
      <c r="AC547" s="18" t="b">
        <f t="shared" si="3"/>
        <v>0</v>
      </c>
      <c r="AD547" s="18" t="str">
        <f t="shared" si="4"/>
        <v>PASS</v>
      </c>
      <c r="AE547" s="18" t="str">
        <f t="shared" si="5"/>
        <v>PASS</v>
      </c>
      <c r="AF547" s="18" t="str">
        <f t="shared" si="6"/>
        <v>PASS</v>
      </c>
      <c r="AG547" s="18" t="str">
        <f t="shared" si="7"/>
        <v>Not complex</v>
      </c>
      <c r="AH547" s="16"/>
    </row>
    <row r="548">
      <c r="A548" s="1" t="s">
        <v>33</v>
      </c>
      <c r="B548" s="1" t="s">
        <v>175</v>
      </c>
      <c r="C548" s="1">
        <v>1.51944179E8</v>
      </c>
      <c r="D548" s="1" t="s">
        <v>35</v>
      </c>
      <c r="E548" s="1" t="s">
        <v>36</v>
      </c>
      <c r="F548" s="1" t="s">
        <v>1272</v>
      </c>
      <c r="G548" s="1" t="s">
        <v>1273</v>
      </c>
      <c r="H548" s="1" t="s">
        <v>2106</v>
      </c>
      <c r="I548" s="1" t="s">
        <v>2107</v>
      </c>
      <c r="J548" s="1" t="s">
        <v>40</v>
      </c>
      <c r="K548" s="1">
        <v>1.51944179E8</v>
      </c>
      <c r="L548" s="1">
        <v>1.51944179E8</v>
      </c>
      <c r="M548" s="1" t="s">
        <v>35</v>
      </c>
      <c r="N548" s="1" t="s">
        <v>36</v>
      </c>
      <c r="O548" s="1" t="s">
        <v>2108</v>
      </c>
      <c r="Q548" s="1" t="b">
        <v>0</v>
      </c>
      <c r="R548" s="1">
        <v>0.194</v>
      </c>
      <c r="T548" s="1" t="b">
        <v>0</v>
      </c>
      <c r="U548" s="1">
        <v>0.136</v>
      </c>
      <c r="W548" s="1" t="b">
        <v>0</v>
      </c>
      <c r="X548" s="1">
        <v>0.162</v>
      </c>
      <c r="Y548" s="1" t="b">
        <v>1</v>
      </c>
      <c r="Z548" s="16"/>
      <c r="AA548" s="18" t="b">
        <f t="shared" si="1"/>
        <v>0</v>
      </c>
      <c r="AB548" s="18" t="b">
        <f t="shared" si="2"/>
        <v>0</v>
      </c>
      <c r="AC548" s="18" t="b">
        <f t="shared" si="3"/>
        <v>0</v>
      </c>
      <c r="AD548" s="18" t="str">
        <f t="shared" si="4"/>
        <v/>
      </c>
      <c r="AE548" s="18" t="str">
        <f t="shared" si="5"/>
        <v/>
      </c>
      <c r="AF548" s="18" t="str">
        <f t="shared" si="6"/>
        <v/>
      </c>
      <c r="AG548" s="18" t="str">
        <f t="shared" si="7"/>
        <v>Not complex</v>
      </c>
      <c r="AH548" s="16"/>
    </row>
    <row r="549">
      <c r="A549" s="1" t="s">
        <v>33</v>
      </c>
      <c r="B549" s="1" t="s">
        <v>97</v>
      </c>
      <c r="C549" s="1">
        <v>1.40794409E8</v>
      </c>
      <c r="D549" s="1" t="s">
        <v>35</v>
      </c>
      <c r="E549" s="1" t="s">
        <v>36</v>
      </c>
      <c r="F549" s="1" t="s">
        <v>183</v>
      </c>
      <c r="G549" s="1" t="s">
        <v>184</v>
      </c>
      <c r="H549" s="1" t="s">
        <v>2109</v>
      </c>
      <c r="I549" s="1" t="s">
        <v>2110</v>
      </c>
      <c r="J549" s="1" t="s">
        <v>40</v>
      </c>
      <c r="K549" s="1">
        <v>1.40794409E8</v>
      </c>
      <c r="L549" s="1">
        <v>1.40794409E8</v>
      </c>
      <c r="M549" s="1" t="s">
        <v>35</v>
      </c>
      <c r="N549" s="1" t="s">
        <v>36</v>
      </c>
      <c r="O549" s="1" t="s">
        <v>2111</v>
      </c>
      <c r="Q549" s="1" t="b">
        <v>0</v>
      </c>
      <c r="R549" s="1">
        <v>0.288</v>
      </c>
      <c r="T549" s="1" t="b">
        <v>0</v>
      </c>
      <c r="U549" s="1">
        <v>0.13</v>
      </c>
      <c r="W549" s="1" t="b">
        <v>0</v>
      </c>
      <c r="X549" s="1">
        <v>0.174</v>
      </c>
      <c r="Y549" s="1" t="b">
        <v>1</v>
      </c>
      <c r="Z549" s="16"/>
      <c r="AA549" s="18" t="b">
        <f t="shared" si="1"/>
        <v>0</v>
      </c>
      <c r="AB549" s="18" t="b">
        <f t="shared" si="2"/>
        <v>0</v>
      </c>
      <c r="AC549" s="18" t="b">
        <f t="shared" si="3"/>
        <v>0</v>
      </c>
      <c r="AD549" s="18" t="str">
        <f t="shared" si="4"/>
        <v/>
      </c>
      <c r="AE549" s="18" t="str">
        <f t="shared" si="5"/>
        <v/>
      </c>
      <c r="AF549" s="18" t="str">
        <f t="shared" si="6"/>
        <v/>
      </c>
      <c r="AG549" s="18" t="str">
        <f t="shared" si="7"/>
        <v>Not complex</v>
      </c>
      <c r="AH549" s="16"/>
    </row>
    <row r="550">
      <c r="A550" s="1" t="s">
        <v>88</v>
      </c>
      <c r="B550" s="1" t="s">
        <v>68</v>
      </c>
      <c r="C550" s="1">
        <v>1.36496244E8</v>
      </c>
      <c r="D550" s="1" t="s">
        <v>90</v>
      </c>
      <c r="E550" s="1" t="s">
        <v>59</v>
      </c>
      <c r="F550" s="1" t="s">
        <v>307</v>
      </c>
      <c r="G550" s="1" t="s">
        <v>308</v>
      </c>
      <c r="H550" s="1" t="s">
        <v>2112</v>
      </c>
      <c r="I550" s="1" t="s">
        <v>2113</v>
      </c>
      <c r="J550" s="1" t="s">
        <v>40</v>
      </c>
      <c r="K550" s="1">
        <v>1.36496245E8</v>
      </c>
      <c r="L550" s="1">
        <v>1.36496245E8</v>
      </c>
      <c r="M550" s="1" t="s">
        <v>35</v>
      </c>
      <c r="N550" s="1" t="s">
        <v>94</v>
      </c>
      <c r="O550" s="1" t="s">
        <v>2114</v>
      </c>
      <c r="P550" s="1" t="s">
        <v>2115</v>
      </c>
      <c r="Q550" s="1" t="b">
        <v>1</v>
      </c>
      <c r="R550" s="1">
        <v>0.26</v>
      </c>
      <c r="S550" s="1" t="s">
        <v>2115</v>
      </c>
      <c r="T550" s="1" t="b">
        <v>1</v>
      </c>
      <c r="U550" s="1">
        <v>0.118</v>
      </c>
      <c r="V550" s="1" t="s">
        <v>2115</v>
      </c>
      <c r="W550" s="1" t="b">
        <v>1</v>
      </c>
      <c r="X550" s="1">
        <v>0.15</v>
      </c>
      <c r="Y550" s="1" t="b">
        <v>1</v>
      </c>
      <c r="Z550" s="16"/>
      <c r="AA550" s="18" t="b">
        <f t="shared" si="1"/>
        <v>0</v>
      </c>
      <c r="AB550" s="18" t="b">
        <f t="shared" si="2"/>
        <v>0</v>
      </c>
      <c r="AC550" s="18" t="b">
        <f t="shared" si="3"/>
        <v>0</v>
      </c>
      <c r="AD550" s="18" t="str">
        <f t="shared" si="4"/>
        <v>PASS</v>
      </c>
      <c r="AE550" s="18" t="str">
        <f t="shared" si="5"/>
        <v>PASS</v>
      </c>
      <c r="AF550" s="18" t="str">
        <f t="shared" si="6"/>
        <v>PASS</v>
      </c>
      <c r="AG550" s="18" t="str">
        <f t="shared" si="7"/>
        <v>Not complex</v>
      </c>
      <c r="AH550" s="16"/>
    </row>
    <row r="551">
      <c r="A551" s="1" t="s">
        <v>33</v>
      </c>
      <c r="B551" s="1" t="s">
        <v>77</v>
      </c>
      <c r="C551" s="1">
        <v>4.3100681E7</v>
      </c>
      <c r="D551" s="1" t="s">
        <v>35</v>
      </c>
      <c r="E551" s="1" t="s">
        <v>36</v>
      </c>
      <c r="F551" s="1" t="s">
        <v>78</v>
      </c>
      <c r="G551" s="1" t="s">
        <v>79</v>
      </c>
      <c r="H551" s="1" t="s">
        <v>2116</v>
      </c>
      <c r="I551" s="1" t="s">
        <v>2117</v>
      </c>
      <c r="J551" s="1" t="s">
        <v>40</v>
      </c>
      <c r="K551" s="1">
        <v>4.3100681E7</v>
      </c>
      <c r="L551" s="1">
        <v>4.3100681E7</v>
      </c>
      <c r="M551" s="1" t="s">
        <v>35</v>
      </c>
      <c r="N551" s="1" t="s">
        <v>36</v>
      </c>
      <c r="O551" s="1" t="s">
        <v>2118</v>
      </c>
      <c r="Q551" s="1" t="b">
        <v>0</v>
      </c>
      <c r="R551" s="1">
        <v>0.209</v>
      </c>
      <c r="T551" s="1" t="b">
        <v>0</v>
      </c>
      <c r="U551" s="1">
        <v>0.127</v>
      </c>
      <c r="W551" s="1" t="b">
        <v>0</v>
      </c>
      <c r="X551" s="1">
        <v>0.149</v>
      </c>
      <c r="Y551" s="1" t="b">
        <v>1</v>
      </c>
      <c r="Z551" s="16"/>
      <c r="AA551" s="18" t="b">
        <f t="shared" si="1"/>
        <v>0</v>
      </c>
      <c r="AB551" s="18" t="b">
        <f t="shared" si="2"/>
        <v>0</v>
      </c>
      <c r="AC551" s="18" t="b">
        <f t="shared" si="3"/>
        <v>0</v>
      </c>
      <c r="AD551" s="18" t="str">
        <f t="shared" si="4"/>
        <v/>
      </c>
      <c r="AE551" s="18" t="str">
        <f t="shared" si="5"/>
        <v/>
      </c>
      <c r="AF551" s="18" t="str">
        <f t="shared" si="6"/>
        <v/>
      </c>
      <c r="AG551" s="18" t="str">
        <f t="shared" si="7"/>
        <v>Not complex</v>
      </c>
      <c r="AH551" s="16"/>
    </row>
    <row r="552">
      <c r="A552" s="1" t="s">
        <v>33</v>
      </c>
      <c r="B552" s="1" t="s">
        <v>104</v>
      </c>
      <c r="C552" s="1">
        <v>4.9027256E7</v>
      </c>
      <c r="D552" s="1" t="s">
        <v>35</v>
      </c>
      <c r="E552" s="1" t="s">
        <v>36</v>
      </c>
      <c r="F552" s="1" t="s">
        <v>380</v>
      </c>
      <c r="G552" s="1" t="s">
        <v>381</v>
      </c>
      <c r="H552" s="1" t="s">
        <v>2119</v>
      </c>
      <c r="I552" s="1" t="s">
        <v>2120</v>
      </c>
      <c r="J552" s="1" t="s">
        <v>40</v>
      </c>
      <c r="K552" s="1">
        <v>4.9027256E7</v>
      </c>
      <c r="L552" s="1">
        <v>4.9027256E7</v>
      </c>
      <c r="M552" s="1" t="s">
        <v>35</v>
      </c>
      <c r="N552" s="1" t="s">
        <v>36</v>
      </c>
      <c r="O552" s="1" t="s">
        <v>2121</v>
      </c>
      <c r="P552" s="1" t="s">
        <v>750</v>
      </c>
      <c r="Q552" s="1" t="b">
        <v>1</v>
      </c>
      <c r="R552" s="1">
        <v>0.24</v>
      </c>
      <c r="S552" s="1" t="s">
        <v>750</v>
      </c>
      <c r="T552" s="1" t="b">
        <v>1</v>
      </c>
      <c r="U552" s="1">
        <v>0.128</v>
      </c>
      <c r="V552" s="1" t="s">
        <v>750</v>
      </c>
      <c r="W552" s="1" t="b">
        <v>1</v>
      </c>
      <c r="X552" s="1">
        <v>0.146</v>
      </c>
      <c r="Y552" s="1" t="b">
        <v>1</v>
      </c>
      <c r="Z552" s="16"/>
      <c r="AA552" s="18" t="b">
        <f t="shared" si="1"/>
        <v>0</v>
      </c>
      <c r="AB552" s="18" t="b">
        <f t="shared" si="2"/>
        <v>0</v>
      </c>
      <c r="AC552" s="18" t="b">
        <f t="shared" si="3"/>
        <v>0</v>
      </c>
      <c r="AD552" s="18" t="str">
        <f t="shared" si="4"/>
        <v>PASS</v>
      </c>
      <c r="AE552" s="18" t="str">
        <f t="shared" si="5"/>
        <v>PASS</v>
      </c>
      <c r="AF552" s="18" t="str">
        <f t="shared" si="6"/>
        <v>PASS</v>
      </c>
      <c r="AG552" s="18" t="str">
        <f t="shared" si="7"/>
        <v>Not complex</v>
      </c>
      <c r="AH552" s="16"/>
    </row>
    <row r="553">
      <c r="A553" s="1" t="s">
        <v>88</v>
      </c>
      <c r="B553" s="1" t="s">
        <v>104</v>
      </c>
      <c r="C553" s="1">
        <v>4.904029E7</v>
      </c>
      <c r="D553" s="1" t="s">
        <v>36</v>
      </c>
      <c r="E553" s="1" t="s">
        <v>352</v>
      </c>
      <c r="F553" s="1" t="s">
        <v>380</v>
      </c>
      <c r="G553" s="1" t="s">
        <v>381</v>
      </c>
      <c r="H553" s="1" t="s">
        <v>2122</v>
      </c>
      <c r="I553" s="1" t="s">
        <v>2123</v>
      </c>
      <c r="J553" s="1" t="s">
        <v>40</v>
      </c>
      <c r="K553" s="1">
        <v>4.904029E7</v>
      </c>
      <c r="L553" s="1">
        <v>4.9040291E7</v>
      </c>
      <c r="M553" s="1" t="s">
        <v>94</v>
      </c>
      <c r="N553" s="1" t="s">
        <v>50</v>
      </c>
      <c r="O553" s="1" t="s">
        <v>2124</v>
      </c>
      <c r="P553" s="1" t="s">
        <v>750</v>
      </c>
      <c r="Q553" s="1" t="b">
        <v>1</v>
      </c>
      <c r="R553" s="1">
        <v>0.234</v>
      </c>
      <c r="S553" s="1" t="s">
        <v>750</v>
      </c>
      <c r="T553" s="1" t="b">
        <v>1</v>
      </c>
      <c r="U553" s="1">
        <v>0.137</v>
      </c>
      <c r="V553" s="1" t="s">
        <v>750</v>
      </c>
      <c r="W553" s="1" t="b">
        <v>1</v>
      </c>
      <c r="X553" s="1">
        <v>0.151</v>
      </c>
      <c r="Y553" s="1" t="b">
        <v>1</v>
      </c>
      <c r="Z553" s="16"/>
      <c r="AA553" s="18" t="b">
        <f t="shared" si="1"/>
        <v>0</v>
      </c>
      <c r="AB553" s="18" t="b">
        <f t="shared" si="2"/>
        <v>0</v>
      </c>
      <c r="AC553" s="18" t="b">
        <f t="shared" si="3"/>
        <v>0</v>
      </c>
      <c r="AD553" s="18" t="str">
        <f t="shared" si="4"/>
        <v>PASS</v>
      </c>
      <c r="AE553" s="18" t="str">
        <f t="shared" si="5"/>
        <v>PASS</v>
      </c>
      <c r="AF553" s="18" t="str">
        <f t="shared" si="6"/>
        <v>PASS</v>
      </c>
      <c r="AG553" s="18" t="str">
        <f t="shared" si="7"/>
        <v>Not complex</v>
      </c>
      <c r="AH553" s="16"/>
    </row>
    <row r="554">
      <c r="A554" s="1" t="s">
        <v>88</v>
      </c>
      <c r="B554" s="1" t="s">
        <v>104</v>
      </c>
      <c r="C554" s="1">
        <v>5.7096925E7</v>
      </c>
      <c r="D554" s="1" t="s">
        <v>176</v>
      </c>
      <c r="E554" s="1" t="s">
        <v>36</v>
      </c>
      <c r="F554" s="1" t="s">
        <v>763</v>
      </c>
      <c r="G554" s="1" t="s">
        <v>764</v>
      </c>
      <c r="H554" s="1" t="s">
        <v>2125</v>
      </c>
      <c r="I554" s="1" t="s">
        <v>2126</v>
      </c>
      <c r="J554" s="1" t="s">
        <v>40</v>
      </c>
      <c r="K554" s="1">
        <v>5.7096926E7</v>
      </c>
      <c r="L554" s="1">
        <v>5.7096926E7</v>
      </c>
      <c r="M554" s="1" t="s">
        <v>35</v>
      </c>
      <c r="N554" s="1" t="s">
        <v>94</v>
      </c>
      <c r="O554" s="1" t="s">
        <v>2127</v>
      </c>
      <c r="Q554" s="1" t="b">
        <v>0</v>
      </c>
      <c r="R554" s="1">
        <v>0.227</v>
      </c>
      <c r="T554" s="1" t="b">
        <v>0</v>
      </c>
      <c r="U554" s="1">
        <v>0.132</v>
      </c>
      <c r="W554" s="1" t="b">
        <v>0</v>
      </c>
      <c r="X554" s="1">
        <v>0.153</v>
      </c>
      <c r="Y554" s="1" t="b">
        <v>1</v>
      </c>
      <c r="Z554" s="16"/>
      <c r="AA554" s="18" t="b">
        <f t="shared" si="1"/>
        <v>0</v>
      </c>
      <c r="AB554" s="18" t="b">
        <f t="shared" si="2"/>
        <v>0</v>
      </c>
      <c r="AC554" s="18" t="b">
        <f t="shared" si="3"/>
        <v>0</v>
      </c>
      <c r="AD554" s="18" t="str">
        <f t="shared" si="4"/>
        <v/>
      </c>
      <c r="AE554" s="18" t="str">
        <f t="shared" si="5"/>
        <v/>
      </c>
      <c r="AF554" s="18" t="str">
        <f t="shared" si="6"/>
        <v/>
      </c>
      <c r="AG554" s="18" t="str">
        <f t="shared" si="7"/>
        <v>Not complex</v>
      </c>
      <c r="AH554" s="16"/>
    </row>
    <row r="555">
      <c r="A555" s="1" t="s">
        <v>33</v>
      </c>
      <c r="B555" s="1" t="s">
        <v>49</v>
      </c>
      <c r="C555" s="1">
        <v>9.5091086E7</v>
      </c>
      <c r="D555" s="1" t="s">
        <v>35</v>
      </c>
      <c r="E555" s="1" t="s">
        <v>59</v>
      </c>
      <c r="F555" s="1" t="s">
        <v>785</v>
      </c>
      <c r="G555" s="1" t="s">
        <v>786</v>
      </c>
      <c r="H555" s="1" t="s">
        <v>2128</v>
      </c>
      <c r="I555" s="1" t="s">
        <v>2129</v>
      </c>
      <c r="J555" s="1" t="s">
        <v>40</v>
      </c>
      <c r="K555" s="1">
        <v>9.5091086E7</v>
      </c>
      <c r="L555" s="1">
        <v>9.5091086E7</v>
      </c>
      <c r="M555" s="1" t="s">
        <v>35</v>
      </c>
      <c r="N555" s="1" t="s">
        <v>59</v>
      </c>
      <c r="O555" s="1" t="s">
        <v>2130</v>
      </c>
      <c r="Q555" s="1" t="b">
        <v>0</v>
      </c>
      <c r="R555" s="1">
        <v>0.252</v>
      </c>
      <c r="T555" s="1" t="b">
        <v>0</v>
      </c>
      <c r="U555" s="1">
        <v>0.126</v>
      </c>
      <c r="W555" s="1" t="b">
        <v>0</v>
      </c>
      <c r="X555" s="1">
        <v>0.173</v>
      </c>
      <c r="Y555" s="1" t="b">
        <v>0</v>
      </c>
      <c r="Z555" s="16"/>
      <c r="AA555" s="18" t="b">
        <f t="shared" si="1"/>
        <v>0</v>
      </c>
      <c r="AB555" s="18" t="b">
        <f t="shared" si="2"/>
        <v>0</v>
      </c>
      <c r="AC555" s="18" t="b">
        <f t="shared" si="3"/>
        <v>0</v>
      </c>
      <c r="AD555" s="18" t="str">
        <f t="shared" si="4"/>
        <v/>
      </c>
      <c r="AE555" s="18" t="str">
        <f t="shared" si="5"/>
        <v/>
      </c>
      <c r="AF555" s="18" t="str">
        <f t="shared" si="6"/>
        <v/>
      </c>
      <c r="AG555" s="18" t="str">
        <f t="shared" si="7"/>
        <v>Not complex</v>
      </c>
      <c r="AH555" s="16"/>
    </row>
    <row r="556">
      <c r="A556" s="1" t="s">
        <v>88</v>
      </c>
      <c r="B556" s="1" t="s">
        <v>230</v>
      </c>
      <c r="C556" s="1">
        <v>4.4715554E7</v>
      </c>
      <c r="D556" s="1" t="s">
        <v>414</v>
      </c>
      <c r="E556" s="1" t="s">
        <v>35</v>
      </c>
      <c r="F556" s="1" t="s">
        <v>232</v>
      </c>
      <c r="G556" s="1" t="s">
        <v>233</v>
      </c>
      <c r="H556" s="1" t="s">
        <v>2131</v>
      </c>
      <c r="I556" s="1" t="s">
        <v>2132</v>
      </c>
      <c r="J556" s="1" t="s">
        <v>40</v>
      </c>
      <c r="K556" s="1">
        <v>4.4715555E7</v>
      </c>
      <c r="L556" s="1">
        <v>4.4715555E7</v>
      </c>
      <c r="M556" s="1" t="s">
        <v>36</v>
      </c>
      <c r="N556" s="1" t="s">
        <v>94</v>
      </c>
      <c r="O556" s="1" t="s">
        <v>2133</v>
      </c>
      <c r="P556" s="1" t="s">
        <v>238</v>
      </c>
      <c r="Q556" s="1" t="b">
        <v>1</v>
      </c>
      <c r="R556" s="1">
        <v>0.264</v>
      </c>
      <c r="S556" s="1" t="s">
        <v>238</v>
      </c>
      <c r="T556" s="1" t="b">
        <v>1</v>
      </c>
      <c r="U556" s="1">
        <v>0.138</v>
      </c>
      <c r="V556" s="1" t="s">
        <v>238</v>
      </c>
      <c r="W556" s="1" t="b">
        <v>1</v>
      </c>
      <c r="X556" s="1">
        <v>0.174</v>
      </c>
      <c r="Y556" s="1" t="b">
        <v>0</v>
      </c>
      <c r="Z556" s="16"/>
      <c r="AA556" s="18" t="b">
        <f t="shared" si="1"/>
        <v>0</v>
      </c>
      <c r="AB556" s="18" t="b">
        <f t="shared" si="2"/>
        <v>0</v>
      </c>
      <c r="AC556" s="18" t="b">
        <f t="shared" si="3"/>
        <v>0</v>
      </c>
      <c r="AD556" s="18" t="str">
        <f t="shared" si="4"/>
        <v>PASS</v>
      </c>
      <c r="AE556" s="18" t="str">
        <f t="shared" si="5"/>
        <v>PASS</v>
      </c>
      <c r="AF556" s="18" t="str">
        <f t="shared" si="6"/>
        <v>PASS</v>
      </c>
      <c r="AG556" s="18" t="str">
        <f t="shared" si="7"/>
        <v>Not complex</v>
      </c>
      <c r="AH556" s="16"/>
    </row>
    <row r="557">
      <c r="A557" s="1" t="s">
        <v>33</v>
      </c>
      <c r="B557" s="1" t="s">
        <v>89</v>
      </c>
      <c r="C557" s="1">
        <v>8.9752172E7</v>
      </c>
      <c r="D557" s="1" t="s">
        <v>50</v>
      </c>
      <c r="E557" s="1" t="s">
        <v>59</v>
      </c>
      <c r="F557" s="1" t="s">
        <v>1336</v>
      </c>
      <c r="G557" s="1" t="s">
        <v>1337</v>
      </c>
      <c r="H557" s="1" t="s">
        <v>2134</v>
      </c>
      <c r="I557" s="1" t="s">
        <v>2135</v>
      </c>
      <c r="J557" s="1" t="s">
        <v>40</v>
      </c>
      <c r="K557" s="1">
        <v>8.9752172E7</v>
      </c>
      <c r="L557" s="1">
        <v>8.9752172E7</v>
      </c>
      <c r="M557" s="1" t="s">
        <v>50</v>
      </c>
      <c r="N557" s="1" t="s">
        <v>59</v>
      </c>
      <c r="O557" s="1" t="s">
        <v>2136</v>
      </c>
      <c r="Q557" s="1" t="b">
        <v>0</v>
      </c>
      <c r="R557" s="1">
        <v>0.256</v>
      </c>
      <c r="T557" s="1" t="b">
        <v>0</v>
      </c>
      <c r="U557" s="1">
        <v>0.136</v>
      </c>
      <c r="W557" s="1" t="b">
        <v>0</v>
      </c>
      <c r="X557" s="1">
        <v>0.175</v>
      </c>
      <c r="Y557" s="1" t="b">
        <v>1</v>
      </c>
      <c r="Z557" s="16"/>
      <c r="AA557" s="18" t="b">
        <f t="shared" si="1"/>
        <v>0</v>
      </c>
      <c r="AB557" s="18" t="b">
        <f t="shared" si="2"/>
        <v>0</v>
      </c>
      <c r="AC557" s="18" t="b">
        <f t="shared" si="3"/>
        <v>0</v>
      </c>
      <c r="AD557" s="18" t="str">
        <f t="shared" si="4"/>
        <v/>
      </c>
      <c r="AE557" s="18" t="str">
        <f t="shared" si="5"/>
        <v/>
      </c>
      <c r="AF557" s="18" t="str">
        <f t="shared" si="6"/>
        <v/>
      </c>
      <c r="AG557" s="18" t="str">
        <f t="shared" si="7"/>
        <v>Not complex</v>
      </c>
      <c r="AH557" s="16"/>
    </row>
    <row r="558">
      <c r="A558" s="1" t="s">
        <v>33</v>
      </c>
      <c r="B558" s="1" t="s">
        <v>119</v>
      </c>
      <c r="C558" s="1">
        <v>4.3093786E7</v>
      </c>
      <c r="D558" s="1" t="s">
        <v>35</v>
      </c>
      <c r="E558" s="1" t="s">
        <v>36</v>
      </c>
      <c r="F558" s="1" t="s">
        <v>868</v>
      </c>
      <c r="G558" s="1" t="s">
        <v>869</v>
      </c>
      <c r="H558" s="1" t="s">
        <v>2137</v>
      </c>
      <c r="I558" s="1" t="s">
        <v>2138</v>
      </c>
      <c r="J558" s="1" t="s">
        <v>40</v>
      </c>
      <c r="K558" s="1">
        <v>4.3093786E7</v>
      </c>
      <c r="L558" s="1">
        <v>4.3093786E7</v>
      </c>
      <c r="M558" s="1" t="s">
        <v>35</v>
      </c>
      <c r="N558" s="1" t="s">
        <v>36</v>
      </c>
      <c r="O558" s="1" t="s">
        <v>2139</v>
      </c>
      <c r="Q558" s="1" t="b">
        <v>0</v>
      </c>
      <c r="R558" s="1">
        <v>0.192</v>
      </c>
      <c r="T558" s="1" t="b">
        <v>0</v>
      </c>
      <c r="U558" s="1">
        <v>0.141</v>
      </c>
      <c r="W558" s="1" t="b">
        <v>0</v>
      </c>
      <c r="X558" s="1">
        <v>0.155</v>
      </c>
      <c r="Y558" s="1" t="b">
        <v>1</v>
      </c>
      <c r="Z558" s="16"/>
      <c r="AA558" s="18" t="b">
        <f t="shared" si="1"/>
        <v>0</v>
      </c>
      <c r="AB558" s="18" t="b">
        <f t="shared" si="2"/>
        <v>0</v>
      </c>
      <c r="AC558" s="18" t="b">
        <f t="shared" si="3"/>
        <v>0</v>
      </c>
      <c r="AD558" s="18" t="str">
        <f t="shared" si="4"/>
        <v/>
      </c>
      <c r="AE558" s="18" t="str">
        <f t="shared" si="5"/>
        <v/>
      </c>
      <c r="AF558" s="18" t="str">
        <f t="shared" si="6"/>
        <v/>
      </c>
      <c r="AG558" s="18" t="str">
        <f t="shared" si="7"/>
        <v>Not complex</v>
      </c>
      <c r="AH558" s="16"/>
    </row>
    <row r="559">
      <c r="A559" s="1" t="s">
        <v>33</v>
      </c>
      <c r="B559" s="1" t="s">
        <v>239</v>
      </c>
      <c r="C559" s="1">
        <v>5.0415539E7</v>
      </c>
      <c r="D559" s="1" t="s">
        <v>35</v>
      </c>
      <c r="E559" s="1" t="s">
        <v>36</v>
      </c>
      <c r="F559" s="1" t="s">
        <v>915</v>
      </c>
      <c r="G559" s="1" t="s">
        <v>916</v>
      </c>
      <c r="H559" s="1" t="s">
        <v>2140</v>
      </c>
      <c r="I559" s="1" t="s">
        <v>2141</v>
      </c>
      <c r="J559" s="1" t="s">
        <v>40</v>
      </c>
      <c r="K559" s="1">
        <v>5.0415539E7</v>
      </c>
      <c r="L559" s="1">
        <v>5.0415539E7</v>
      </c>
      <c r="M559" s="1" t="s">
        <v>35</v>
      </c>
      <c r="N559" s="1" t="s">
        <v>36</v>
      </c>
      <c r="O559" s="1" t="s">
        <v>2142</v>
      </c>
      <c r="Q559" s="1" t="b">
        <v>0</v>
      </c>
      <c r="R559" s="1">
        <v>0.167</v>
      </c>
      <c r="T559" s="1" t="b">
        <v>0</v>
      </c>
      <c r="U559" s="1">
        <v>0.127</v>
      </c>
      <c r="W559" s="1" t="b">
        <v>0</v>
      </c>
      <c r="X559" s="1">
        <v>0.14</v>
      </c>
      <c r="Y559" s="1" t="b">
        <v>1</v>
      </c>
      <c r="Z559" s="16"/>
      <c r="AA559" s="18" t="b">
        <f t="shared" si="1"/>
        <v>0</v>
      </c>
      <c r="AB559" s="18" t="b">
        <f t="shared" si="2"/>
        <v>0</v>
      </c>
      <c r="AC559" s="18" t="b">
        <f t="shared" si="3"/>
        <v>0</v>
      </c>
      <c r="AD559" s="18" t="str">
        <f t="shared" si="4"/>
        <v/>
      </c>
      <c r="AE559" s="18" t="str">
        <f t="shared" si="5"/>
        <v/>
      </c>
      <c r="AF559" s="18" t="str">
        <f t="shared" si="6"/>
        <v/>
      </c>
      <c r="AG559" s="18" t="str">
        <f t="shared" si="7"/>
        <v>Not complex</v>
      </c>
      <c r="AH559" s="16"/>
    </row>
    <row r="560">
      <c r="A560" s="1" t="s">
        <v>33</v>
      </c>
      <c r="B560" s="1" t="s">
        <v>484</v>
      </c>
      <c r="C560" s="1">
        <v>4.1177977E7</v>
      </c>
      <c r="D560" s="1" t="s">
        <v>50</v>
      </c>
      <c r="E560" s="1" t="s">
        <v>59</v>
      </c>
      <c r="F560" s="1" t="s">
        <v>485</v>
      </c>
      <c r="G560" s="1" t="s">
        <v>486</v>
      </c>
      <c r="H560" s="1" t="s">
        <v>2143</v>
      </c>
      <c r="I560" s="1" t="s">
        <v>2144</v>
      </c>
      <c r="J560" s="1" t="s">
        <v>40</v>
      </c>
      <c r="K560" s="1">
        <v>4.1177977E7</v>
      </c>
      <c r="L560" s="1">
        <v>4.1177977E7</v>
      </c>
      <c r="M560" s="1" t="s">
        <v>50</v>
      </c>
      <c r="N560" s="1" t="s">
        <v>59</v>
      </c>
      <c r="O560" s="1" t="s">
        <v>2145</v>
      </c>
      <c r="Q560" s="1" t="b">
        <v>0</v>
      </c>
      <c r="R560" s="1">
        <v>0.262</v>
      </c>
      <c r="T560" s="1" t="b">
        <v>0</v>
      </c>
      <c r="U560" s="1">
        <v>0.179</v>
      </c>
      <c r="W560" s="1" t="b">
        <v>0</v>
      </c>
      <c r="X560" s="1">
        <v>0.159</v>
      </c>
      <c r="Y560" s="1" t="b">
        <v>1</v>
      </c>
      <c r="Z560" s="16"/>
      <c r="AA560" s="18" t="b">
        <f t="shared" si="1"/>
        <v>0</v>
      </c>
      <c r="AB560" s="18" t="b">
        <f t="shared" si="2"/>
        <v>0</v>
      </c>
      <c r="AC560" s="18" t="b">
        <f t="shared" si="3"/>
        <v>0</v>
      </c>
      <c r="AD560" s="18" t="str">
        <f t="shared" si="4"/>
        <v/>
      </c>
      <c r="AE560" s="18" t="str">
        <f t="shared" si="5"/>
        <v/>
      </c>
      <c r="AF560" s="18" t="str">
        <f t="shared" si="6"/>
        <v/>
      </c>
      <c r="AG560" s="18" t="str">
        <f t="shared" si="7"/>
        <v>Not complex</v>
      </c>
      <c r="AH560" s="16"/>
    </row>
    <row r="561">
      <c r="A561" s="1" t="s">
        <v>88</v>
      </c>
      <c r="B561" s="1" t="s">
        <v>119</v>
      </c>
      <c r="C561" s="1">
        <v>7673584.0</v>
      </c>
      <c r="D561" s="1" t="s">
        <v>2146</v>
      </c>
      <c r="E561" s="1" t="s">
        <v>35</v>
      </c>
      <c r="F561" s="1" t="s">
        <v>121</v>
      </c>
      <c r="G561" s="1" t="s">
        <v>122</v>
      </c>
      <c r="H561" s="1" t="s">
        <v>2147</v>
      </c>
      <c r="I561" s="1" t="s">
        <v>2148</v>
      </c>
      <c r="J561" s="1" t="s">
        <v>40</v>
      </c>
      <c r="K561" s="1">
        <v>7673585.0</v>
      </c>
      <c r="L561" s="1">
        <v>7673591.0</v>
      </c>
      <c r="M561" s="1" t="s">
        <v>2149</v>
      </c>
      <c r="N561" s="1" t="s">
        <v>94</v>
      </c>
      <c r="O561" s="1" t="s">
        <v>2150</v>
      </c>
      <c r="P561" s="1" t="s">
        <v>127</v>
      </c>
      <c r="Q561" s="1" t="b">
        <v>1</v>
      </c>
      <c r="R561" s="1">
        <v>0.169</v>
      </c>
      <c r="S561" s="1" t="s">
        <v>127</v>
      </c>
      <c r="T561" s="1" t="b">
        <v>1</v>
      </c>
      <c r="U561" s="1">
        <v>0.167</v>
      </c>
      <c r="V561" s="1" t="s">
        <v>127</v>
      </c>
      <c r="W561" s="1" t="b">
        <v>1</v>
      </c>
      <c r="X561" s="1">
        <v>0.145</v>
      </c>
      <c r="Y561" s="1" t="b">
        <v>1</v>
      </c>
      <c r="Z561" s="16"/>
      <c r="AA561" s="18" t="b">
        <f t="shared" si="1"/>
        <v>0</v>
      </c>
      <c r="AB561" s="18" t="b">
        <f t="shared" si="2"/>
        <v>0</v>
      </c>
      <c r="AC561" s="18" t="b">
        <f t="shared" si="3"/>
        <v>0</v>
      </c>
      <c r="AD561" s="18" t="str">
        <f t="shared" si="4"/>
        <v>PASS</v>
      </c>
      <c r="AE561" s="18" t="str">
        <f t="shared" si="5"/>
        <v>PASS</v>
      </c>
      <c r="AF561" s="18" t="str">
        <f t="shared" si="6"/>
        <v>PASS</v>
      </c>
      <c r="AG561" s="18" t="b">
        <f t="shared" si="7"/>
        <v>1</v>
      </c>
      <c r="AH561" s="16"/>
    </row>
    <row r="562">
      <c r="A562" s="1" t="s">
        <v>33</v>
      </c>
      <c r="B562" s="1" t="s">
        <v>197</v>
      </c>
      <c r="C562" s="1">
        <v>2.6772852E7</v>
      </c>
      <c r="D562" s="1" t="s">
        <v>35</v>
      </c>
      <c r="E562" s="1" t="s">
        <v>59</v>
      </c>
      <c r="F562" s="1" t="s">
        <v>289</v>
      </c>
      <c r="G562" s="1" t="s">
        <v>290</v>
      </c>
      <c r="H562" s="1" t="s">
        <v>2151</v>
      </c>
      <c r="I562" s="1" t="s">
        <v>2152</v>
      </c>
      <c r="J562" s="1" t="s">
        <v>40</v>
      </c>
      <c r="K562" s="1">
        <v>2.6772852E7</v>
      </c>
      <c r="L562" s="1">
        <v>2.6772852E7</v>
      </c>
      <c r="M562" s="1" t="s">
        <v>35</v>
      </c>
      <c r="N562" s="1" t="s">
        <v>59</v>
      </c>
      <c r="O562" s="1" t="s">
        <v>2153</v>
      </c>
      <c r="P562" s="1" t="s">
        <v>294</v>
      </c>
      <c r="Q562" s="1" t="b">
        <v>1</v>
      </c>
      <c r="R562" s="1">
        <v>0.312</v>
      </c>
      <c r="S562" s="1" t="s">
        <v>294</v>
      </c>
      <c r="T562" s="1" t="b">
        <v>1</v>
      </c>
      <c r="U562" s="1">
        <v>0.143</v>
      </c>
      <c r="V562" s="1" t="s">
        <v>294</v>
      </c>
      <c r="W562" s="1" t="b">
        <v>1</v>
      </c>
      <c r="X562" s="1">
        <v>0.152</v>
      </c>
      <c r="Y562" s="1" t="b">
        <v>1</v>
      </c>
      <c r="Z562" s="16"/>
      <c r="AA562" s="18" t="b">
        <f t="shared" si="1"/>
        <v>0</v>
      </c>
      <c r="AB562" s="18" t="b">
        <f t="shared" si="2"/>
        <v>0</v>
      </c>
      <c r="AC562" s="18" t="b">
        <f t="shared" si="3"/>
        <v>0</v>
      </c>
      <c r="AD562" s="18" t="str">
        <f t="shared" si="4"/>
        <v>PASS</v>
      </c>
      <c r="AE562" s="18" t="str">
        <f t="shared" si="5"/>
        <v>PASS</v>
      </c>
      <c r="AF562" s="18" t="str">
        <f t="shared" si="6"/>
        <v>PASS</v>
      </c>
      <c r="AG562" s="18" t="str">
        <f t="shared" si="7"/>
        <v>Not complex</v>
      </c>
      <c r="AH562" s="16"/>
    </row>
    <row r="563">
      <c r="A563" s="1" t="s">
        <v>33</v>
      </c>
      <c r="B563" s="1" t="s">
        <v>197</v>
      </c>
      <c r="C563" s="1">
        <v>1.5688005E8</v>
      </c>
      <c r="D563" s="1" t="s">
        <v>50</v>
      </c>
      <c r="E563" s="1" t="s">
        <v>36</v>
      </c>
      <c r="F563" s="1" t="s">
        <v>534</v>
      </c>
      <c r="G563" s="1" t="s">
        <v>535</v>
      </c>
      <c r="H563" s="1" t="s">
        <v>2154</v>
      </c>
      <c r="I563" s="1" t="s">
        <v>2155</v>
      </c>
      <c r="J563" s="1" t="s">
        <v>40</v>
      </c>
      <c r="K563" s="1">
        <v>1.5688005E8</v>
      </c>
      <c r="L563" s="1">
        <v>1.5688005E8</v>
      </c>
      <c r="M563" s="1" t="s">
        <v>50</v>
      </c>
      <c r="N563" s="1" t="s">
        <v>36</v>
      </c>
      <c r="O563" s="1" t="s">
        <v>2156</v>
      </c>
      <c r="Q563" s="1" t="b">
        <v>0</v>
      </c>
      <c r="R563" s="1">
        <v>0.172</v>
      </c>
      <c r="T563" s="1" t="b">
        <v>0</v>
      </c>
      <c r="U563" s="1">
        <v>0.144</v>
      </c>
      <c r="W563" s="1" t="b">
        <v>0</v>
      </c>
      <c r="X563" s="1">
        <v>0.177</v>
      </c>
      <c r="Y563" s="1" t="b">
        <v>1</v>
      </c>
      <c r="Z563" s="16"/>
      <c r="AA563" s="18" t="b">
        <f t="shared" si="1"/>
        <v>0</v>
      </c>
      <c r="AB563" s="18" t="b">
        <f t="shared" si="2"/>
        <v>0</v>
      </c>
      <c r="AC563" s="18" t="b">
        <f t="shared" si="3"/>
        <v>0</v>
      </c>
      <c r="AD563" s="18" t="str">
        <f t="shared" si="4"/>
        <v/>
      </c>
      <c r="AE563" s="18" t="str">
        <f t="shared" si="5"/>
        <v/>
      </c>
      <c r="AF563" s="18" t="str">
        <f t="shared" si="6"/>
        <v/>
      </c>
      <c r="AG563" s="18" t="str">
        <f t="shared" si="7"/>
        <v>Not complex</v>
      </c>
      <c r="AH563" s="16"/>
    </row>
    <row r="564">
      <c r="A564" s="1" t="s">
        <v>88</v>
      </c>
      <c r="B564" s="1" t="s">
        <v>295</v>
      </c>
      <c r="C564" s="1">
        <v>3.7011856E7</v>
      </c>
      <c r="D564" s="1" t="s">
        <v>634</v>
      </c>
      <c r="E564" s="1" t="s">
        <v>59</v>
      </c>
      <c r="F564" s="1" t="s">
        <v>432</v>
      </c>
      <c r="G564" s="1" t="s">
        <v>433</v>
      </c>
      <c r="H564" s="1" t="s">
        <v>2157</v>
      </c>
      <c r="I564" s="1" t="s">
        <v>2158</v>
      </c>
      <c r="J564" s="1" t="s">
        <v>40</v>
      </c>
      <c r="K564" s="1">
        <v>3.7011857E7</v>
      </c>
      <c r="L564" s="1">
        <v>3.7011857E7</v>
      </c>
      <c r="M564" s="1" t="s">
        <v>36</v>
      </c>
      <c r="N564" s="1" t="s">
        <v>94</v>
      </c>
      <c r="O564" s="1" t="s">
        <v>2159</v>
      </c>
      <c r="P564" s="1" t="s">
        <v>1292</v>
      </c>
      <c r="Q564" s="1" t="b">
        <v>1</v>
      </c>
      <c r="R564" s="1">
        <v>0.263</v>
      </c>
      <c r="S564" s="1" t="s">
        <v>1292</v>
      </c>
      <c r="T564" s="1" t="b">
        <v>1</v>
      </c>
      <c r="U564" s="1">
        <v>0.14</v>
      </c>
      <c r="V564" s="1" t="s">
        <v>1292</v>
      </c>
      <c r="W564" s="1" t="b">
        <v>1</v>
      </c>
      <c r="X564" s="1">
        <v>0.152</v>
      </c>
      <c r="Y564" s="1" t="b">
        <v>1</v>
      </c>
      <c r="Z564" s="16"/>
      <c r="AA564" s="18" t="b">
        <f t="shared" si="1"/>
        <v>0</v>
      </c>
      <c r="AB564" s="18" t="b">
        <f t="shared" si="2"/>
        <v>0</v>
      </c>
      <c r="AC564" s="18" t="b">
        <f t="shared" si="3"/>
        <v>0</v>
      </c>
      <c r="AD564" s="18" t="str">
        <f t="shared" si="4"/>
        <v>PASS</v>
      </c>
      <c r="AE564" s="18" t="str">
        <f t="shared" si="5"/>
        <v>PASS</v>
      </c>
      <c r="AF564" s="18" t="str">
        <f t="shared" si="6"/>
        <v>PASS</v>
      </c>
      <c r="AG564" s="18" t="str">
        <f t="shared" si="7"/>
        <v>Not complex</v>
      </c>
      <c r="AH564" s="16"/>
    </row>
    <row r="565">
      <c r="A565" s="1" t="s">
        <v>88</v>
      </c>
      <c r="B565" s="1" t="s">
        <v>147</v>
      </c>
      <c r="C565" s="1">
        <v>1794029.0</v>
      </c>
      <c r="D565" s="1" t="s">
        <v>90</v>
      </c>
      <c r="E565" s="1" t="s">
        <v>59</v>
      </c>
      <c r="F565" s="1" t="s">
        <v>247</v>
      </c>
      <c r="G565" s="1" t="s">
        <v>248</v>
      </c>
      <c r="H565" s="1" t="s">
        <v>2160</v>
      </c>
      <c r="I565" s="1" t="s">
        <v>2161</v>
      </c>
      <c r="J565" s="1" t="s">
        <v>40</v>
      </c>
      <c r="K565" s="1">
        <v>1794030.0</v>
      </c>
      <c r="L565" s="1">
        <v>1794030.0</v>
      </c>
      <c r="M565" s="1" t="s">
        <v>35</v>
      </c>
      <c r="N565" s="1" t="s">
        <v>94</v>
      </c>
      <c r="O565" s="1" t="s">
        <v>2162</v>
      </c>
      <c r="Q565" s="1" t="b">
        <v>0</v>
      </c>
      <c r="R565" s="1">
        <v>0.154</v>
      </c>
      <c r="T565" s="1" t="b">
        <v>0</v>
      </c>
      <c r="U565" s="1">
        <v>0.128</v>
      </c>
      <c r="W565" s="1" t="b">
        <v>0</v>
      </c>
      <c r="X565" s="1">
        <v>0.144</v>
      </c>
      <c r="Y565" s="1" t="b">
        <v>1</v>
      </c>
      <c r="Z565" s="16"/>
      <c r="AA565" s="18" t="b">
        <f t="shared" si="1"/>
        <v>0</v>
      </c>
      <c r="AB565" s="18" t="b">
        <f t="shared" si="2"/>
        <v>0</v>
      </c>
      <c r="AC565" s="18" t="b">
        <f t="shared" si="3"/>
        <v>0</v>
      </c>
      <c r="AD565" s="18" t="str">
        <f t="shared" si="4"/>
        <v/>
      </c>
      <c r="AE565" s="18" t="str">
        <f t="shared" si="5"/>
        <v/>
      </c>
      <c r="AF565" s="18" t="str">
        <f t="shared" si="6"/>
        <v/>
      </c>
      <c r="AG565" s="18" t="str">
        <f t="shared" si="7"/>
        <v>Not complex</v>
      </c>
      <c r="AH565" s="16"/>
    </row>
    <row r="566">
      <c r="A566" s="1" t="s">
        <v>33</v>
      </c>
      <c r="B566" s="1" t="s">
        <v>175</v>
      </c>
      <c r="C566" s="1">
        <v>1.17308869E8</v>
      </c>
      <c r="D566" s="1" t="s">
        <v>59</v>
      </c>
      <c r="E566" s="1" t="s">
        <v>50</v>
      </c>
      <c r="F566" s="1" t="s">
        <v>325</v>
      </c>
      <c r="G566" s="1" t="s">
        <v>326</v>
      </c>
      <c r="H566" s="1" t="s">
        <v>2163</v>
      </c>
      <c r="I566" s="1" t="s">
        <v>2164</v>
      </c>
      <c r="J566" s="1" t="s">
        <v>40</v>
      </c>
      <c r="K566" s="1">
        <v>1.17308869E8</v>
      </c>
      <c r="L566" s="1">
        <v>1.17308869E8</v>
      </c>
      <c r="M566" s="1" t="s">
        <v>59</v>
      </c>
      <c r="N566" s="1" t="s">
        <v>50</v>
      </c>
      <c r="O566" s="1" t="s">
        <v>2165</v>
      </c>
      <c r="Q566" s="1" t="b">
        <v>0</v>
      </c>
      <c r="R566" s="1">
        <v>0.16</v>
      </c>
      <c r="T566" s="1" t="b">
        <v>0</v>
      </c>
      <c r="U566" s="1">
        <v>0.129</v>
      </c>
      <c r="W566" s="1" t="b">
        <v>0</v>
      </c>
      <c r="X566" s="1">
        <v>0.15</v>
      </c>
      <c r="Y566" s="1" t="b">
        <v>1</v>
      </c>
      <c r="Z566" s="16"/>
      <c r="AA566" s="18" t="b">
        <f t="shared" si="1"/>
        <v>0</v>
      </c>
      <c r="AB566" s="18" t="b">
        <f t="shared" si="2"/>
        <v>0</v>
      </c>
      <c r="AC566" s="18" t="b">
        <f t="shared" si="3"/>
        <v>0</v>
      </c>
      <c r="AD566" s="18" t="str">
        <f t="shared" si="4"/>
        <v/>
      </c>
      <c r="AE566" s="18" t="str">
        <f t="shared" si="5"/>
        <v/>
      </c>
      <c r="AF566" s="18" t="str">
        <f t="shared" si="6"/>
        <v/>
      </c>
      <c r="AG566" s="18" t="str">
        <f t="shared" si="7"/>
        <v>Not complex</v>
      </c>
      <c r="AH566" s="16"/>
    </row>
    <row r="567">
      <c r="A567" s="1" t="s">
        <v>88</v>
      </c>
      <c r="B567" s="1" t="s">
        <v>68</v>
      </c>
      <c r="C567" s="1">
        <v>1.32897514E8</v>
      </c>
      <c r="D567" s="1" t="s">
        <v>403</v>
      </c>
      <c r="E567" s="1" t="s">
        <v>35</v>
      </c>
      <c r="F567" s="1" t="s">
        <v>1516</v>
      </c>
      <c r="G567" s="1" t="s">
        <v>1517</v>
      </c>
      <c r="H567" s="1" t="s">
        <v>2166</v>
      </c>
      <c r="I567" s="1" t="s">
        <v>2167</v>
      </c>
      <c r="J567" s="1" t="s">
        <v>40</v>
      </c>
      <c r="K567" s="1">
        <v>1.32897515E8</v>
      </c>
      <c r="L567" s="1">
        <v>1.32897515E8</v>
      </c>
      <c r="M567" s="1" t="s">
        <v>59</v>
      </c>
      <c r="N567" s="1" t="s">
        <v>94</v>
      </c>
      <c r="O567" s="1" t="s">
        <v>2168</v>
      </c>
      <c r="P567" s="1" t="s">
        <v>2169</v>
      </c>
      <c r="Q567" s="1" t="b">
        <v>1</v>
      </c>
      <c r="R567" s="1">
        <v>0.147</v>
      </c>
      <c r="S567" s="1" t="s">
        <v>2169</v>
      </c>
      <c r="T567" s="1" t="b">
        <v>1</v>
      </c>
      <c r="U567" s="1">
        <v>0.131</v>
      </c>
      <c r="V567" s="1" t="s">
        <v>2169</v>
      </c>
      <c r="W567" s="1" t="b">
        <v>1</v>
      </c>
      <c r="X567" s="1">
        <v>0.163</v>
      </c>
      <c r="Y567" s="1" t="b">
        <v>1</v>
      </c>
      <c r="Z567" s="16"/>
      <c r="AA567" s="18" t="b">
        <f t="shared" si="1"/>
        <v>0</v>
      </c>
      <c r="AB567" s="18" t="b">
        <f t="shared" si="2"/>
        <v>0</v>
      </c>
      <c r="AC567" s="18" t="b">
        <f t="shared" si="3"/>
        <v>0</v>
      </c>
      <c r="AD567" s="18" t="str">
        <f t="shared" si="4"/>
        <v>PASS</v>
      </c>
      <c r="AE567" s="18" t="str">
        <f t="shared" si="5"/>
        <v>PASS</v>
      </c>
      <c r="AF567" s="18" t="str">
        <f t="shared" si="6"/>
        <v>PASS</v>
      </c>
      <c r="AG567" s="18" t="str">
        <f t="shared" si="7"/>
        <v>Not complex</v>
      </c>
      <c r="AH567" s="16"/>
    </row>
    <row r="568">
      <c r="A568" s="1" t="s">
        <v>88</v>
      </c>
      <c r="B568" s="1" t="s">
        <v>77</v>
      </c>
      <c r="C568" s="1">
        <v>8.7957915E7</v>
      </c>
      <c r="D568" s="1" t="s">
        <v>2170</v>
      </c>
      <c r="E568" s="1" t="s">
        <v>50</v>
      </c>
      <c r="F568" s="1" t="s">
        <v>224</v>
      </c>
      <c r="G568" s="1" t="s">
        <v>225</v>
      </c>
      <c r="H568" s="1" t="s">
        <v>2171</v>
      </c>
      <c r="I568" s="1" t="s">
        <v>2172</v>
      </c>
      <c r="J568" s="1" t="s">
        <v>40</v>
      </c>
      <c r="K568" s="1">
        <v>8.7957916E7</v>
      </c>
      <c r="L568" s="1">
        <v>8.795792E7</v>
      </c>
      <c r="M568" s="1" t="s">
        <v>2173</v>
      </c>
      <c r="N568" s="1" t="s">
        <v>94</v>
      </c>
      <c r="O568" s="1" t="s">
        <v>2174</v>
      </c>
      <c r="P568" s="1" t="s">
        <v>229</v>
      </c>
      <c r="Q568" s="1" t="b">
        <v>1</v>
      </c>
      <c r="R568" s="1">
        <v>0.176</v>
      </c>
      <c r="S568" s="1" t="s">
        <v>229</v>
      </c>
      <c r="T568" s="1" t="b">
        <v>1</v>
      </c>
      <c r="U568" s="1">
        <v>0.124</v>
      </c>
      <c r="V568" s="1" t="s">
        <v>229</v>
      </c>
      <c r="W568" s="1" t="b">
        <v>1</v>
      </c>
      <c r="X568" s="1">
        <v>0.161</v>
      </c>
      <c r="Y568" s="1" t="b">
        <v>1</v>
      </c>
      <c r="Z568" s="16"/>
      <c r="AA568" s="18" t="b">
        <f t="shared" si="1"/>
        <v>0</v>
      </c>
      <c r="AB568" s="18" t="b">
        <f t="shared" si="2"/>
        <v>0</v>
      </c>
      <c r="AC568" s="18" t="b">
        <f t="shared" si="3"/>
        <v>0</v>
      </c>
      <c r="AD568" s="18" t="str">
        <f t="shared" si="4"/>
        <v>PASS</v>
      </c>
      <c r="AE568" s="18" t="str">
        <f t="shared" si="5"/>
        <v>PASS</v>
      </c>
      <c r="AF568" s="18" t="str">
        <f t="shared" si="6"/>
        <v>PASS</v>
      </c>
      <c r="AG568" s="18" t="b">
        <f t="shared" si="7"/>
        <v>1</v>
      </c>
      <c r="AH568" s="16"/>
    </row>
    <row r="569">
      <c r="A569" s="1" t="s">
        <v>33</v>
      </c>
      <c r="B569" s="1" t="s">
        <v>275</v>
      </c>
      <c r="C569" s="1">
        <v>1.08294987E8</v>
      </c>
      <c r="D569" s="1" t="s">
        <v>35</v>
      </c>
      <c r="E569" s="1" t="s">
        <v>59</v>
      </c>
      <c r="F569" s="1" t="s">
        <v>276</v>
      </c>
      <c r="G569" s="1" t="s">
        <v>277</v>
      </c>
      <c r="H569" s="1" t="s">
        <v>2175</v>
      </c>
      <c r="I569" s="1" t="s">
        <v>2176</v>
      </c>
      <c r="J569" s="1" t="s">
        <v>40</v>
      </c>
      <c r="K569" s="1">
        <v>1.08294987E8</v>
      </c>
      <c r="L569" s="1">
        <v>1.08294987E8</v>
      </c>
      <c r="M569" s="1" t="s">
        <v>35</v>
      </c>
      <c r="N569" s="1" t="s">
        <v>59</v>
      </c>
      <c r="O569" s="1" t="s">
        <v>2177</v>
      </c>
      <c r="P569" s="1" t="s">
        <v>423</v>
      </c>
      <c r="Q569" s="1" t="b">
        <v>1</v>
      </c>
      <c r="R569" s="1">
        <v>0.171</v>
      </c>
      <c r="S569" s="1" t="s">
        <v>423</v>
      </c>
      <c r="T569" s="1" t="b">
        <v>1</v>
      </c>
      <c r="U569" s="1">
        <v>0.128</v>
      </c>
      <c r="V569" s="1" t="s">
        <v>423</v>
      </c>
      <c r="W569" s="1" t="b">
        <v>1</v>
      </c>
      <c r="X569" s="1">
        <v>0.161</v>
      </c>
      <c r="Y569" s="1" t="b">
        <v>0</v>
      </c>
      <c r="Z569" s="16"/>
      <c r="AA569" s="18" t="b">
        <f t="shared" si="1"/>
        <v>0</v>
      </c>
      <c r="AB569" s="18" t="b">
        <f t="shared" si="2"/>
        <v>0</v>
      </c>
      <c r="AC569" s="18" t="b">
        <f t="shared" si="3"/>
        <v>0</v>
      </c>
      <c r="AD569" s="18" t="str">
        <f t="shared" si="4"/>
        <v>PASS</v>
      </c>
      <c r="AE569" s="18" t="str">
        <f t="shared" si="5"/>
        <v>PASS</v>
      </c>
      <c r="AF569" s="18" t="str">
        <f t="shared" si="6"/>
        <v>PASS</v>
      </c>
      <c r="AG569" s="18" t="str">
        <f t="shared" si="7"/>
        <v>Not complex</v>
      </c>
      <c r="AH569" s="16"/>
    </row>
    <row r="570">
      <c r="A570" s="1" t="s">
        <v>88</v>
      </c>
      <c r="B570" s="1" t="s">
        <v>104</v>
      </c>
      <c r="C570" s="1">
        <v>4.9041156E7</v>
      </c>
      <c r="D570" s="1" t="s">
        <v>288</v>
      </c>
      <c r="E570" s="1" t="s">
        <v>35</v>
      </c>
      <c r="F570" s="1" t="s">
        <v>380</v>
      </c>
      <c r="G570" s="1" t="s">
        <v>381</v>
      </c>
      <c r="H570" s="1" t="s">
        <v>2178</v>
      </c>
      <c r="I570" s="1" t="s">
        <v>2179</v>
      </c>
      <c r="J570" s="1" t="s">
        <v>40</v>
      </c>
      <c r="K570" s="1">
        <v>4.9041157E7</v>
      </c>
      <c r="L570" s="1">
        <v>4.9041157E7</v>
      </c>
      <c r="M570" s="1" t="s">
        <v>50</v>
      </c>
      <c r="N570" s="1" t="s">
        <v>94</v>
      </c>
      <c r="O570" s="1" t="s">
        <v>2180</v>
      </c>
      <c r="P570" s="1" t="s">
        <v>750</v>
      </c>
      <c r="Q570" s="1" t="b">
        <v>1</v>
      </c>
      <c r="R570" s="1">
        <v>0.213</v>
      </c>
      <c r="S570" s="1" t="s">
        <v>750</v>
      </c>
      <c r="T570" s="1" t="b">
        <v>1</v>
      </c>
      <c r="U570" s="1">
        <v>0.127</v>
      </c>
      <c r="V570" s="1" t="s">
        <v>750</v>
      </c>
      <c r="W570" s="1" t="b">
        <v>1</v>
      </c>
      <c r="X570" s="1">
        <v>0.136</v>
      </c>
      <c r="Y570" s="1" t="b">
        <v>1</v>
      </c>
      <c r="Z570" s="16"/>
      <c r="AA570" s="18" t="b">
        <f t="shared" si="1"/>
        <v>0</v>
      </c>
      <c r="AB570" s="18" t="b">
        <f t="shared" si="2"/>
        <v>0</v>
      </c>
      <c r="AC570" s="18" t="b">
        <f t="shared" si="3"/>
        <v>0</v>
      </c>
      <c r="AD570" s="18" t="str">
        <f t="shared" si="4"/>
        <v>PASS</v>
      </c>
      <c r="AE570" s="18" t="str">
        <f t="shared" si="5"/>
        <v>PASS</v>
      </c>
      <c r="AF570" s="18" t="str">
        <f t="shared" si="6"/>
        <v>PASS</v>
      </c>
      <c r="AG570" s="18" t="str">
        <f t="shared" si="7"/>
        <v>Not complex</v>
      </c>
      <c r="AH570" s="16"/>
    </row>
    <row r="571">
      <c r="A571" s="1" t="s">
        <v>33</v>
      </c>
      <c r="B571" s="1" t="s">
        <v>104</v>
      </c>
      <c r="C571" s="1">
        <v>5.7107744E7</v>
      </c>
      <c r="D571" s="1" t="s">
        <v>50</v>
      </c>
      <c r="E571" s="1" t="s">
        <v>36</v>
      </c>
      <c r="F571" s="1" t="s">
        <v>763</v>
      </c>
      <c r="G571" s="1" t="s">
        <v>764</v>
      </c>
      <c r="H571" s="1" t="s">
        <v>2181</v>
      </c>
      <c r="I571" s="1" t="s">
        <v>2181</v>
      </c>
      <c r="J571" s="1" t="s">
        <v>40</v>
      </c>
      <c r="K571" s="1">
        <v>5.7107744E7</v>
      </c>
      <c r="L571" s="1">
        <v>5.7107744E7</v>
      </c>
      <c r="M571" s="1" t="s">
        <v>50</v>
      </c>
      <c r="N571" s="1" t="s">
        <v>36</v>
      </c>
      <c r="O571" s="1" t="s">
        <v>2182</v>
      </c>
      <c r="Q571" s="1" t="b">
        <v>0</v>
      </c>
      <c r="R571" s="1">
        <v>0.145</v>
      </c>
      <c r="T571" s="1" t="b">
        <v>0</v>
      </c>
      <c r="U571" s="1">
        <v>0.13</v>
      </c>
      <c r="W571" s="1" t="b">
        <v>0</v>
      </c>
      <c r="X571" s="1">
        <v>0.158</v>
      </c>
      <c r="Y571" s="1" t="b">
        <v>1</v>
      </c>
      <c r="Z571" s="16"/>
      <c r="AA571" s="18" t="b">
        <f t="shared" si="1"/>
        <v>0</v>
      </c>
      <c r="AB571" s="18" t="b">
        <f t="shared" si="2"/>
        <v>0</v>
      </c>
      <c r="AC571" s="18" t="b">
        <f t="shared" si="3"/>
        <v>0</v>
      </c>
      <c r="AD571" s="18" t="str">
        <f t="shared" si="4"/>
        <v/>
      </c>
      <c r="AE571" s="18" t="str">
        <f t="shared" si="5"/>
        <v/>
      </c>
      <c r="AF571" s="18" t="str">
        <f t="shared" si="6"/>
        <v/>
      </c>
      <c r="AG571" s="18" t="str">
        <f t="shared" si="7"/>
        <v>Not complex</v>
      </c>
      <c r="AH571" s="16"/>
    </row>
    <row r="572">
      <c r="A572" s="1" t="s">
        <v>33</v>
      </c>
      <c r="B572" s="1" t="s">
        <v>112</v>
      </c>
      <c r="C572" s="1">
        <v>3.2336673E7</v>
      </c>
      <c r="D572" s="1" t="s">
        <v>50</v>
      </c>
      <c r="E572" s="1" t="s">
        <v>36</v>
      </c>
      <c r="F572" s="1" t="s">
        <v>113</v>
      </c>
      <c r="G572" s="1" t="s">
        <v>114</v>
      </c>
      <c r="H572" s="1" t="s">
        <v>2183</v>
      </c>
      <c r="I572" s="1" t="s">
        <v>2184</v>
      </c>
      <c r="J572" s="1" t="s">
        <v>40</v>
      </c>
      <c r="K572" s="1">
        <v>3.2336673E7</v>
      </c>
      <c r="L572" s="1">
        <v>3.2336673E7</v>
      </c>
      <c r="M572" s="1" t="s">
        <v>50</v>
      </c>
      <c r="N572" s="1" t="s">
        <v>36</v>
      </c>
      <c r="O572" s="1" t="s">
        <v>2185</v>
      </c>
      <c r="Q572" s="1" t="b">
        <v>0</v>
      </c>
      <c r="R572" s="1">
        <v>0.161</v>
      </c>
      <c r="T572" s="1" t="b">
        <v>0</v>
      </c>
      <c r="U572" s="1">
        <v>0.123</v>
      </c>
      <c r="W572" s="1" t="b">
        <v>0</v>
      </c>
      <c r="X572" s="1">
        <v>0.156</v>
      </c>
      <c r="Y572" s="1" t="b">
        <v>1</v>
      </c>
      <c r="Z572" s="16"/>
      <c r="AA572" s="18" t="b">
        <f t="shared" si="1"/>
        <v>0</v>
      </c>
      <c r="AB572" s="18" t="b">
        <f t="shared" si="2"/>
        <v>0</v>
      </c>
      <c r="AC572" s="18" t="b">
        <f t="shared" si="3"/>
        <v>0</v>
      </c>
      <c r="AD572" s="18" t="str">
        <f t="shared" si="4"/>
        <v/>
      </c>
      <c r="AE572" s="18" t="str">
        <f t="shared" si="5"/>
        <v/>
      </c>
      <c r="AF572" s="18" t="str">
        <f t="shared" si="6"/>
        <v/>
      </c>
      <c r="AG572" s="18" t="str">
        <f t="shared" si="7"/>
        <v>Not complex</v>
      </c>
      <c r="AH572" s="16"/>
    </row>
    <row r="573">
      <c r="A573" s="1" t="s">
        <v>88</v>
      </c>
      <c r="B573" s="1" t="s">
        <v>230</v>
      </c>
      <c r="C573" s="1">
        <v>9.0088685E7</v>
      </c>
      <c r="D573" s="1" t="s">
        <v>938</v>
      </c>
      <c r="E573" s="1" t="s">
        <v>59</v>
      </c>
      <c r="F573" s="1" t="s">
        <v>252</v>
      </c>
      <c r="G573" s="1" t="s">
        <v>253</v>
      </c>
      <c r="H573" s="1" t="s">
        <v>2186</v>
      </c>
      <c r="I573" s="1" t="s">
        <v>2187</v>
      </c>
      <c r="J573" s="1" t="s">
        <v>40</v>
      </c>
      <c r="K573" s="1">
        <v>9.0088686E7</v>
      </c>
      <c r="L573" s="1">
        <v>9.0088686E7</v>
      </c>
      <c r="M573" s="1" t="s">
        <v>50</v>
      </c>
      <c r="N573" s="1" t="s">
        <v>94</v>
      </c>
      <c r="O573" s="1" t="s">
        <v>2188</v>
      </c>
      <c r="Q573" s="1" t="b">
        <v>0</v>
      </c>
      <c r="R573" s="1">
        <v>0.159</v>
      </c>
      <c r="T573" s="1" t="b">
        <v>0</v>
      </c>
      <c r="U573" s="1">
        <v>0.125</v>
      </c>
      <c r="W573" s="1" t="b">
        <v>0</v>
      </c>
      <c r="X573" s="1">
        <v>0.145</v>
      </c>
      <c r="Y573" s="1" t="b">
        <v>1</v>
      </c>
      <c r="Z573" s="16"/>
      <c r="AA573" s="18" t="b">
        <f t="shared" si="1"/>
        <v>0</v>
      </c>
      <c r="AB573" s="18" t="b">
        <f t="shared" si="2"/>
        <v>0</v>
      </c>
      <c r="AC573" s="18" t="b">
        <f t="shared" si="3"/>
        <v>0</v>
      </c>
      <c r="AD573" s="18" t="str">
        <f t="shared" si="4"/>
        <v/>
      </c>
      <c r="AE573" s="18" t="str">
        <f t="shared" si="5"/>
        <v/>
      </c>
      <c r="AF573" s="18" t="str">
        <f t="shared" si="6"/>
        <v/>
      </c>
      <c r="AG573" s="18" t="str">
        <f t="shared" si="7"/>
        <v>Not complex</v>
      </c>
      <c r="AH573" s="16"/>
    </row>
    <row r="574">
      <c r="A574" s="1" t="s">
        <v>88</v>
      </c>
      <c r="B574" s="1" t="s">
        <v>239</v>
      </c>
      <c r="C574" s="1">
        <v>1.6325845E7</v>
      </c>
      <c r="D574" s="1" t="s">
        <v>288</v>
      </c>
      <c r="E574" s="1" t="s">
        <v>35</v>
      </c>
      <c r="F574" s="1" t="s">
        <v>904</v>
      </c>
      <c r="G574" s="1" t="s">
        <v>905</v>
      </c>
      <c r="H574" s="1" t="s">
        <v>2189</v>
      </c>
      <c r="I574" s="1" t="s">
        <v>2190</v>
      </c>
      <c r="J574" s="1" t="s">
        <v>40</v>
      </c>
      <c r="K574" s="1">
        <v>1.6325846E7</v>
      </c>
      <c r="L574" s="1">
        <v>1.6325846E7</v>
      </c>
      <c r="M574" s="1" t="s">
        <v>50</v>
      </c>
      <c r="N574" s="1" t="s">
        <v>94</v>
      </c>
      <c r="O574" s="1" t="s">
        <v>2191</v>
      </c>
      <c r="P574" s="1" t="s">
        <v>2192</v>
      </c>
      <c r="Q574" s="1" t="b">
        <v>1</v>
      </c>
      <c r="R574" s="1">
        <v>0.169</v>
      </c>
      <c r="S574" s="1" t="s">
        <v>2192</v>
      </c>
      <c r="T574" s="1" t="b">
        <v>1</v>
      </c>
      <c r="U574" s="1">
        <v>0.129</v>
      </c>
      <c r="V574" s="1" t="s">
        <v>2192</v>
      </c>
      <c r="W574" s="1" t="b">
        <v>1</v>
      </c>
      <c r="X574" s="1">
        <v>0.159</v>
      </c>
      <c r="Y574" s="1" t="b">
        <v>1</v>
      </c>
      <c r="Z574" s="16"/>
      <c r="AA574" s="18" t="b">
        <f t="shared" si="1"/>
        <v>0</v>
      </c>
      <c r="AB574" s="18" t="b">
        <f t="shared" si="2"/>
        <v>0</v>
      </c>
      <c r="AC574" s="18" t="b">
        <f t="shared" si="3"/>
        <v>0</v>
      </c>
      <c r="AD574" s="18" t="str">
        <f t="shared" si="4"/>
        <v>PASS</v>
      </c>
      <c r="AE574" s="18" t="str">
        <f t="shared" si="5"/>
        <v>PASS</v>
      </c>
      <c r="AF574" s="18" t="str">
        <f t="shared" si="6"/>
        <v>PASS</v>
      </c>
      <c r="AG574" s="18" t="str">
        <f t="shared" si="7"/>
        <v>Not complex</v>
      </c>
      <c r="AH574" s="16"/>
    </row>
    <row r="575">
      <c r="A575" s="1" t="s">
        <v>33</v>
      </c>
      <c r="B575" s="1" t="s">
        <v>239</v>
      </c>
      <c r="C575" s="1">
        <v>5.0409226E7</v>
      </c>
      <c r="D575" s="1" t="s">
        <v>50</v>
      </c>
      <c r="E575" s="1" t="s">
        <v>59</v>
      </c>
      <c r="F575" s="1" t="s">
        <v>915</v>
      </c>
      <c r="G575" s="1" t="s">
        <v>916</v>
      </c>
      <c r="H575" s="1" t="s">
        <v>2193</v>
      </c>
      <c r="I575" s="1" t="s">
        <v>2194</v>
      </c>
      <c r="J575" s="1" t="s">
        <v>40</v>
      </c>
      <c r="K575" s="1">
        <v>5.0409226E7</v>
      </c>
      <c r="L575" s="1">
        <v>5.0409226E7</v>
      </c>
      <c r="M575" s="1" t="s">
        <v>50</v>
      </c>
      <c r="N575" s="1" t="s">
        <v>59</v>
      </c>
      <c r="O575" s="1" t="s">
        <v>2195</v>
      </c>
      <c r="Q575" s="1" t="b">
        <v>0</v>
      </c>
      <c r="R575" s="1">
        <v>0.162</v>
      </c>
      <c r="T575" s="1" t="b">
        <v>0</v>
      </c>
      <c r="U575" s="1">
        <v>0.125</v>
      </c>
      <c r="W575" s="1" t="b">
        <v>0</v>
      </c>
      <c r="X575" s="1">
        <v>0.161</v>
      </c>
      <c r="Y575" s="1" t="b">
        <v>1</v>
      </c>
      <c r="Z575" s="16"/>
      <c r="AA575" s="18" t="b">
        <f t="shared" si="1"/>
        <v>0</v>
      </c>
      <c r="AB575" s="18" t="b">
        <f t="shared" si="2"/>
        <v>0</v>
      </c>
      <c r="AC575" s="18" t="b">
        <f t="shared" si="3"/>
        <v>0</v>
      </c>
      <c r="AD575" s="18" t="str">
        <f t="shared" si="4"/>
        <v/>
      </c>
      <c r="AE575" s="18" t="str">
        <f t="shared" si="5"/>
        <v/>
      </c>
      <c r="AF575" s="18" t="str">
        <f t="shared" si="6"/>
        <v/>
      </c>
      <c r="AG575" s="18" t="str">
        <f t="shared" si="7"/>
        <v>Not complex</v>
      </c>
      <c r="AH575" s="16"/>
    </row>
    <row r="576">
      <c r="A576" s="1" t="s">
        <v>33</v>
      </c>
      <c r="B576" s="1" t="s">
        <v>484</v>
      </c>
      <c r="C576" s="1">
        <v>2.9658241E7</v>
      </c>
      <c r="D576" s="1" t="s">
        <v>35</v>
      </c>
      <c r="E576" s="1" t="s">
        <v>36</v>
      </c>
      <c r="F576" s="1" t="s">
        <v>1157</v>
      </c>
      <c r="G576" s="1" t="s">
        <v>1158</v>
      </c>
      <c r="H576" s="1" t="s">
        <v>2196</v>
      </c>
      <c r="I576" s="1" t="s">
        <v>2197</v>
      </c>
      <c r="J576" s="1" t="s">
        <v>40</v>
      </c>
      <c r="K576" s="1">
        <v>2.9658241E7</v>
      </c>
      <c r="L576" s="1">
        <v>2.9658241E7</v>
      </c>
      <c r="M576" s="1" t="s">
        <v>35</v>
      </c>
      <c r="N576" s="1" t="s">
        <v>36</v>
      </c>
      <c r="O576" s="1" t="s">
        <v>2198</v>
      </c>
      <c r="Q576" s="1" t="b">
        <v>0</v>
      </c>
      <c r="R576" s="1">
        <v>0.17</v>
      </c>
      <c r="T576" s="1" t="b">
        <v>0</v>
      </c>
      <c r="U576" s="1">
        <v>0.128</v>
      </c>
      <c r="W576" s="1" t="b">
        <v>0</v>
      </c>
      <c r="X576" s="1">
        <v>0.168</v>
      </c>
      <c r="Y576" s="1" t="b">
        <v>1</v>
      </c>
      <c r="Z576" s="16"/>
      <c r="AA576" s="18" t="b">
        <f t="shared" si="1"/>
        <v>0</v>
      </c>
      <c r="AB576" s="18" t="b">
        <f t="shared" si="2"/>
        <v>0</v>
      </c>
      <c r="AC576" s="18" t="b">
        <f t="shared" si="3"/>
        <v>0</v>
      </c>
      <c r="AD576" s="18" t="str">
        <f t="shared" si="4"/>
        <v/>
      </c>
      <c r="AE576" s="18" t="str">
        <f t="shared" si="5"/>
        <v/>
      </c>
      <c r="AF576" s="18" t="str">
        <f t="shared" si="6"/>
        <v/>
      </c>
      <c r="AG576" s="18" t="str">
        <f t="shared" si="7"/>
        <v>Not complex</v>
      </c>
      <c r="AH576" s="16"/>
    </row>
    <row r="577">
      <c r="A577" s="1" t="s">
        <v>88</v>
      </c>
      <c r="B577" s="1" t="s">
        <v>147</v>
      </c>
      <c r="C577" s="1">
        <v>5.4285927E7</v>
      </c>
      <c r="D577" s="1" t="s">
        <v>2199</v>
      </c>
      <c r="E577" s="1" t="s">
        <v>50</v>
      </c>
      <c r="F577" s="1" t="s">
        <v>170</v>
      </c>
      <c r="G577" s="1" t="s">
        <v>171</v>
      </c>
      <c r="H577" s="1" t="s">
        <v>2200</v>
      </c>
      <c r="I577" s="1" t="s">
        <v>2201</v>
      </c>
      <c r="J577" s="1" t="s">
        <v>40</v>
      </c>
      <c r="K577" s="1">
        <v>5.4285928E7</v>
      </c>
      <c r="L577" s="1">
        <v>5.4285939E7</v>
      </c>
      <c r="M577" s="1" t="s">
        <v>2202</v>
      </c>
      <c r="N577" s="1" t="s">
        <v>94</v>
      </c>
      <c r="O577" s="1" t="s">
        <v>2203</v>
      </c>
      <c r="P577" s="1" t="s">
        <v>2204</v>
      </c>
      <c r="Q577" s="1" t="b">
        <v>1</v>
      </c>
      <c r="R577" s="1">
        <v>0.16</v>
      </c>
      <c r="S577" s="1" t="s">
        <v>2204</v>
      </c>
      <c r="T577" s="1" t="b">
        <v>1</v>
      </c>
      <c r="U577" s="1">
        <v>0.14</v>
      </c>
      <c r="V577" s="1" t="s">
        <v>2204</v>
      </c>
      <c r="W577" s="1" t="b">
        <v>1</v>
      </c>
      <c r="X577" s="1">
        <v>0.148</v>
      </c>
      <c r="Y577" s="1" t="b">
        <v>1</v>
      </c>
      <c r="Z577" s="16"/>
      <c r="AA577" s="18" t="b">
        <f t="shared" si="1"/>
        <v>0</v>
      </c>
      <c r="AB577" s="18" t="b">
        <f t="shared" si="2"/>
        <v>0</v>
      </c>
      <c r="AC577" s="18" t="b">
        <f t="shared" si="3"/>
        <v>0</v>
      </c>
      <c r="AD577" s="18" t="str">
        <f t="shared" si="4"/>
        <v>PASS</v>
      </c>
      <c r="AE577" s="18" t="str">
        <f t="shared" si="5"/>
        <v>PASS</v>
      </c>
      <c r="AF577" s="18" t="str">
        <f t="shared" si="6"/>
        <v>PASS</v>
      </c>
      <c r="AG577" s="18" t="b">
        <f t="shared" si="7"/>
        <v>1</v>
      </c>
      <c r="AH577" s="16"/>
    </row>
    <row r="578">
      <c r="A578" s="1" t="s">
        <v>33</v>
      </c>
      <c r="B578" s="1" t="s">
        <v>77</v>
      </c>
      <c r="C578" s="1">
        <v>1.21503847E8</v>
      </c>
      <c r="D578" s="1" t="s">
        <v>35</v>
      </c>
      <c r="E578" s="1" t="s">
        <v>36</v>
      </c>
      <c r="F578" s="1" t="s">
        <v>1855</v>
      </c>
      <c r="G578" s="1" t="s">
        <v>1856</v>
      </c>
      <c r="H578" s="1" t="s">
        <v>2205</v>
      </c>
      <c r="I578" s="1" t="s">
        <v>2206</v>
      </c>
      <c r="J578" s="1" t="s">
        <v>40</v>
      </c>
      <c r="K578" s="1">
        <v>1.21503847E8</v>
      </c>
      <c r="L578" s="1">
        <v>1.21503847E8</v>
      </c>
      <c r="M578" s="1" t="s">
        <v>35</v>
      </c>
      <c r="N578" s="1" t="s">
        <v>36</v>
      </c>
      <c r="O578" s="1" t="s">
        <v>2207</v>
      </c>
      <c r="Q578" s="1" t="b">
        <v>0</v>
      </c>
      <c r="R578" s="1">
        <v>0.236</v>
      </c>
      <c r="T578" s="1" t="b">
        <v>0</v>
      </c>
      <c r="U578" s="1">
        <v>0.126</v>
      </c>
      <c r="W578" s="1" t="b">
        <v>0</v>
      </c>
      <c r="X578" s="1">
        <v>0.167</v>
      </c>
      <c r="Y578" s="1" t="b">
        <v>1</v>
      </c>
      <c r="Z578" s="16"/>
      <c r="AA578" s="18" t="b">
        <f t="shared" si="1"/>
        <v>0</v>
      </c>
      <c r="AB578" s="18" t="b">
        <f t="shared" si="2"/>
        <v>0</v>
      </c>
      <c r="AC578" s="18" t="b">
        <f t="shared" si="3"/>
        <v>0</v>
      </c>
      <c r="AD578" s="18" t="str">
        <f t="shared" si="4"/>
        <v/>
      </c>
      <c r="AE578" s="18" t="str">
        <f t="shared" si="5"/>
        <v/>
      </c>
      <c r="AF578" s="18" t="str">
        <f t="shared" si="6"/>
        <v/>
      </c>
      <c r="AG578" s="18" t="str">
        <f t="shared" si="7"/>
        <v>Not complex</v>
      </c>
      <c r="AH578" s="16"/>
    </row>
    <row r="579">
      <c r="A579" s="1" t="s">
        <v>33</v>
      </c>
      <c r="B579" s="1" t="s">
        <v>112</v>
      </c>
      <c r="C579" s="1">
        <v>3.2339425E7</v>
      </c>
      <c r="D579" s="1" t="s">
        <v>36</v>
      </c>
      <c r="E579" s="1" t="s">
        <v>50</v>
      </c>
      <c r="F579" s="1" t="s">
        <v>113</v>
      </c>
      <c r="G579" s="1" t="s">
        <v>114</v>
      </c>
      <c r="H579" s="1" t="s">
        <v>2208</v>
      </c>
      <c r="I579" s="1" t="s">
        <v>2209</v>
      </c>
      <c r="J579" s="1" t="s">
        <v>40</v>
      </c>
      <c r="K579" s="1">
        <v>3.2339425E7</v>
      </c>
      <c r="L579" s="1">
        <v>3.2339425E7</v>
      </c>
      <c r="M579" s="1" t="s">
        <v>36</v>
      </c>
      <c r="N579" s="1" t="s">
        <v>50</v>
      </c>
      <c r="O579" s="1" t="s">
        <v>2210</v>
      </c>
      <c r="P579" s="1" t="s">
        <v>2211</v>
      </c>
      <c r="Q579" s="1" t="b">
        <v>1</v>
      </c>
      <c r="R579" s="1">
        <v>0.174</v>
      </c>
      <c r="S579" s="1" t="s">
        <v>2211</v>
      </c>
      <c r="T579" s="1" t="b">
        <v>1</v>
      </c>
      <c r="U579" s="1">
        <v>0.154</v>
      </c>
      <c r="V579" s="1" t="s">
        <v>2211</v>
      </c>
      <c r="W579" s="1" t="b">
        <v>1</v>
      </c>
      <c r="X579" s="1">
        <v>0.158</v>
      </c>
      <c r="Y579" s="1" t="b">
        <v>1</v>
      </c>
      <c r="Z579" s="16"/>
      <c r="AA579" s="18" t="b">
        <f t="shared" si="1"/>
        <v>0</v>
      </c>
      <c r="AB579" s="18" t="b">
        <f t="shared" si="2"/>
        <v>0</v>
      </c>
      <c r="AC579" s="18" t="b">
        <f t="shared" si="3"/>
        <v>0</v>
      </c>
      <c r="AD579" s="18" t="str">
        <f t="shared" si="4"/>
        <v>PASS</v>
      </c>
      <c r="AE579" s="18" t="str">
        <f t="shared" si="5"/>
        <v>PASS</v>
      </c>
      <c r="AF579" s="18" t="str">
        <f t="shared" si="6"/>
        <v>PASS</v>
      </c>
      <c r="AG579" s="18" t="str">
        <f t="shared" si="7"/>
        <v>Not complex</v>
      </c>
      <c r="AH579" s="16"/>
    </row>
    <row r="580">
      <c r="A580" s="1" t="s">
        <v>33</v>
      </c>
      <c r="B580" s="1" t="s">
        <v>119</v>
      </c>
      <c r="C580" s="1">
        <v>3.1259041E7</v>
      </c>
      <c r="D580" s="1" t="s">
        <v>36</v>
      </c>
      <c r="E580" s="1" t="s">
        <v>50</v>
      </c>
      <c r="F580" s="1" t="s">
        <v>841</v>
      </c>
      <c r="G580" s="1" t="s">
        <v>842</v>
      </c>
      <c r="H580" s="1" t="s">
        <v>2212</v>
      </c>
      <c r="I580" s="1" t="s">
        <v>2213</v>
      </c>
      <c r="J580" s="1" t="s">
        <v>40</v>
      </c>
      <c r="K580" s="1">
        <v>3.1259041E7</v>
      </c>
      <c r="L580" s="1">
        <v>3.1259041E7</v>
      </c>
      <c r="M580" s="1" t="s">
        <v>36</v>
      </c>
      <c r="N580" s="1" t="s">
        <v>50</v>
      </c>
      <c r="O580" s="1" t="s">
        <v>2214</v>
      </c>
      <c r="Q580" s="1" t="b">
        <v>0</v>
      </c>
      <c r="R580" s="1">
        <v>0.176</v>
      </c>
      <c r="T580" s="1" t="b">
        <v>0</v>
      </c>
      <c r="U580" s="1">
        <v>0.13</v>
      </c>
      <c r="W580" s="1" t="b">
        <v>0</v>
      </c>
      <c r="X580" s="1">
        <v>0.149</v>
      </c>
      <c r="Y580" s="1" t="b">
        <v>0</v>
      </c>
      <c r="Z580" s="16"/>
      <c r="AA580" s="18" t="b">
        <f t="shared" si="1"/>
        <v>0</v>
      </c>
      <c r="AB580" s="18" t="b">
        <f t="shared" si="2"/>
        <v>0</v>
      </c>
      <c r="AC580" s="18" t="b">
        <f t="shared" si="3"/>
        <v>0</v>
      </c>
      <c r="AD580" s="18" t="str">
        <f t="shared" si="4"/>
        <v/>
      </c>
      <c r="AE580" s="18" t="str">
        <f t="shared" si="5"/>
        <v/>
      </c>
      <c r="AF580" s="18" t="str">
        <f t="shared" si="6"/>
        <v/>
      </c>
      <c r="AG580" s="18" t="str">
        <f t="shared" si="7"/>
        <v>Not complex</v>
      </c>
      <c r="AH580" s="16"/>
    </row>
    <row r="581">
      <c r="A581" s="1" t="s">
        <v>33</v>
      </c>
      <c r="B581" s="1" t="s">
        <v>119</v>
      </c>
      <c r="C581" s="1">
        <v>3.9463014E7</v>
      </c>
      <c r="D581" s="1" t="s">
        <v>36</v>
      </c>
      <c r="E581" s="1" t="s">
        <v>35</v>
      </c>
      <c r="F581" s="1" t="s">
        <v>849</v>
      </c>
      <c r="G581" s="1" t="s">
        <v>850</v>
      </c>
      <c r="H581" s="1" t="s">
        <v>2215</v>
      </c>
      <c r="I581" s="1" t="s">
        <v>2216</v>
      </c>
      <c r="J581" s="1" t="s">
        <v>40</v>
      </c>
      <c r="K581" s="1">
        <v>3.9463014E7</v>
      </c>
      <c r="L581" s="1">
        <v>3.9463014E7</v>
      </c>
      <c r="M581" s="1" t="s">
        <v>36</v>
      </c>
      <c r="N581" s="1" t="s">
        <v>35</v>
      </c>
      <c r="O581" s="1" t="s">
        <v>2217</v>
      </c>
      <c r="Q581" s="1" t="b">
        <v>0</v>
      </c>
      <c r="R581" s="1">
        <v>0.154</v>
      </c>
      <c r="T581" s="1" t="b">
        <v>0</v>
      </c>
      <c r="U581" s="1">
        <v>0.117</v>
      </c>
      <c r="W581" s="1" t="b">
        <v>0</v>
      </c>
      <c r="X581" s="1">
        <v>0.149</v>
      </c>
      <c r="Y581" s="1" t="b">
        <v>1</v>
      </c>
      <c r="Z581" s="16"/>
      <c r="AA581" s="18" t="b">
        <f t="shared" si="1"/>
        <v>0</v>
      </c>
      <c r="AB581" s="18" t="b">
        <f t="shared" si="2"/>
        <v>0</v>
      </c>
      <c r="AC581" s="18" t="b">
        <f t="shared" si="3"/>
        <v>0</v>
      </c>
      <c r="AD581" s="18" t="str">
        <f t="shared" si="4"/>
        <v/>
      </c>
      <c r="AE581" s="18" t="str">
        <f t="shared" si="5"/>
        <v/>
      </c>
      <c r="AF581" s="18" t="str">
        <f t="shared" si="6"/>
        <v/>
      </c>
      <c r="AG581" s="18" t="str">
        <f t="shared" si="7"/>
        <v>Not complex</v>
      </c>
      <c r="AH581" s="16"/>
    </row>
    <row r="582">
      <c r="A582" s="1" t="s">
        <v>88</v>
      </c>
      <c r="B582" s="1" t="s">
        <v>484</v>
      </c>
      <c r="C582" s="1">
        <v>2.8695868E7</v>
      </c>
      <c r="D582" s="1" t="s">
        <v>176</v>
      </c>
      <c r="E582" s="1" t="s">
        <v>36</v>
      </c>
      <c r="F582" s="1" t="s">
        <v>2218</v>
      </c>
      <c r="G582" s="1" t="s">
        <v>2219</v>
      </c>
      <c r="H582" s="1" t="s">
        <v>2220</v>
      </c>
      <c r="I582" s="1" t="s">
        <v>2221</v>
      </c>
      <c r="J582" s="1" t="s">
        <v>40</v>
      </c>
      <c r="K582" s="1">
        <v>2.8695869E7</v>
      </c>
      <c r="L582" s="1">
        <v>2.8695869E7</v>
      </c>
      <c r="M582" s="1" t="s">
        <v>35</v>
      </c>
      <c r="N582" s="1" t="s">
        <v>94</v>
      </c>
      <c r="O582" s="1" t="s">
        <v>2222</v>
      </c>
      <c r="P582" s="1" t="s">
        <v>2223</v>
      </c>
      <c r="Q582" s="1" t="b">
        <v>1</v>
      </c>
      <c r="R582" s="1">
        <v>0.165</v>
      </c>
      <c r="S582" s="1" t="s">
        <v>2223</v>
      </c>
      <c r="T582" s="1" t="b">
        <v>1</v>
      </c>
      <c r="U582" s="1">
        <v>0.132</v>
      </c>
      <c r="V582" s="1" t="s">
        <v>2223</v>
      </c>
      <c r="W582" s="1" t="b">
        <v>1</v>
      </c>
      <c r="X582" s="1">
        <v>0.154</v>
      </c>
      <c r="Y582" s="1" t="b">
        <v>1</v>
      </c>
      <c r="Z582" s="16"/>
      <c r="AA582" s="18" t="b">
        <f t="shared" si="1"/>
        <v>0</v>
      </c>
      <c r="AB582" s="18" t="b">
        <f t="shared" si="2"/>
        <v>0</v>
      </c>
      <c r="AC582" s="18" t="b">
        <f t="shared" si="3"/>
        <v>0</v>
      </c>
      <c r="AD582" s="18" t="str">
        <f t="shared" si="4"/>
        <v>PASS</v>
      </c>
      <c r="AE582" s="18" t="str">
        <f t="shared" si="5"/>
        <v>PASS</v>
      </c>
      <c r="AF582" s="18" t="str">
        <f t="shared" si="6"/>
        <v>PASS</v>
      </c>
      <c r="AG582" s="18" t="str">
        <f t="shared" si="7"/>
        <v>Not complex</v>
      </c>
      <c r="AH582" s="16"/>
    </row>
    <row r="583">
      <c r="A583" s="1" t="s">
        <v>33</v>
      </c>
      <c r="B583" s="1" t="s">
        <v>58</v>
      </c>
      <c r="C583" s="1">
        <v>6.75453E7</v>
      </c>
      <c r="D583" s="1" t="s">
        <v>35</v>
      </c>
      <c r="E583" s="1" t="s">
        <v>36</v>
      </c>
      <c r="F583" s="1" t="s">
        <v>496</v>
      </c>
      <c r="G583" s="1" t="s">
        <v>497</v>
      </c>
      <c r="H583" s="1" t="s">
        <v>2224</v>
      </c>
      <c r="I583" s="1" t="s">
        <v>2225</v>
      </c>
      <c r="J583" s="1" t="s">
        <v>40</v>
      </c>
      <c r="K583" s="1">
        <v>6.75453E7</v>
      </c>
      <c r="L583" s="1">
        <v>6.75453E7</v>
      </c>
      <c r="M583" s="1" t="s">
        <v>35</v>
      </c>
      <c r="N583" s="1" t="s">
        <v>36</v>
      </c>
      <c r="O583" s="1" t="s">
        <v>2226</v>
      </c>
      <c r="Q583" s="1" t="b">
        <v>0</v>
      </c>
      <c r="R583" s="1">
        <v>0.181</v>
      </c>
      <c r="T583" s="1" t="b">
        <v>0</v>
      </c>
      <c r="U583" s="1">
        <v>0.141</v>
      </c>
      <c r="W583" s="1" t="b">
        <v>0</v>
      </c>
      <c r="X583" s="1">
        <v>0.135</v>
      </c>
      <c r="Y583" s="1" t="b">
        <v>1</v>
      </c>
      <c r="Z583" s="16"/>
      <c r="AA583" s="18" t="b">
        <f t="shared" si="1"/>
        <v>0</v>
      </c>
      <c r="AB583" s="18" t="b">
        <f t="shared" si="2"/>
        <v>0</v>
      </c>
      <c r="AC583" s="18" t="b">
        <f t="shared" si="3"/>
        <v>0</v>
      </c>
      <c r="AD583" s="18" t="str">
        <f t="shared" si="4"/>
        <v/>
      </c>
      <c r="AE583" s="18" t="str">
        <f t="shared" si="5"/>
        <v/>
      </c>
      <c r="AF583" s="18" t="str">
        <f t="shared" si="6"/>
        <v/>
      </c>
      <c r="AG583" s="18" t="str">
        <f t="shared" si="7"/>
        <v>Not complex</v>
      </c>
      <c r="AH583" s="16"/>
    </row>
    <row r="584">
      <c r="A584" s="1" t="s">
        <v>33</v>
      </c>
      <c r="B584" s="1" t="s">
        <v>89</v>
      </c>
      <c r="C584" s="1">
        <v>3729007.0</v>
      </c>
      <c r="D584" s="1" t="s">
        <v>35</v>
      </c>
      <c r="E584" s="1" t="s">
        <v>50</v>
      </c>
      <c r="F584" s="1" t="s">
        <v>192</v>
      </c>
      <c r="G584" s="1" t="s">
        <v>193</v>
      </c>
      <c r="H584" s="1" t="s">
        <v>2227</v>
      </c>
      <c r="I584" s="1" t="s">
        <v>2228</v>
      </c>
      <c r="J584" s="1" t="s">
        <v>40</v>
      </c>
      <c r="K584" s="1">
        <v>3729007.0</v>
      </c>
      <c r="L584" s="1">
        <v>3729007.0</v>
      </c>
      <c r="M584" s="1" t="s">
        <v>35</v>
      </c>
      <c r="N584" s="1" t="s">
        <v>50</v>
      </c>
      <c r="O584" s="1" t="s">
        <v>2229</v>
      </c>
      <c r="Q584" s="1" t="b">
        <v>0</v>
      </c>
      <c r="R584" s="1">
        <v>0.162</v>
      </c>
      <c r="T584" s="1" t="b">
        <v>0</v>
      </c>
      <c r="U584" s="1">
        <v>0.132</v>
      </c>
      <c r="W584" s="1" t="b">
        <v>0</v>
      </c>
      <c r="X584" s="1">
        <v>0.141</v>
      </c>
      <c r="Y584" s="1" t="b">
        <v>1</v>
      </c>
      <c r="Z584" s="16"/>
      <c r="AA584" s="18" t="b">
        <f t="shared" si="1"/>
        <v>0</v>
      </c>
      <c r="AB584" s="18" t="b">
        <f t="shared" si="2"/>
        <v>0</v>
      </c>
      <c r="AC584" s="18" t="b">
        <f t="shared" si="3"/>
        <v>0</v>
      </c>
      <c r="AD584" s="18" t="str">
        <f t="shared" si="4"/>
        <v/>
      </c>
      <c r="AE584" s="18" t="str">
        <f t="shared" si="5"/>
        <v/>
      </c>
      <c r="AF584" s="18" t="str">
        <f t="shared" si="6"/>
        <v/>
      </c>
      <c r="AG584" s="18" t="str">
        <f t="shared" si="7"/>
        <v>Not complex</v>
      </c>
      <c r="AH584" s="16"/>
    </row>
    <row r="585">
      <c r="A585" s="1" t="s">
        <v>33</v>
      </c>
      <c r="B585" s="1" t="s">
        <v>197</v>
      </c>
      <c r="C585" s="1">
        <v>1.56873702E8</v>
      </c>
      <c r="D585" s="1" t="s">
        <v>35</v>
      </c>
      <c r="E585" s="1" t="s">
        <v>36</v>
      </c>
      <c r="F585" s="1" t="s">
        <v>534</v>
      </c>
      <c r="G585" s="1" t="s">
        <v>535</v>
      </c>
      <c r="H585" s="1" t="s">
        <v>2230</v>
      </c>
      <c r="I585" s="1" t="s">
        <v>2231</v>
      </c>
      <c r="J585" s="1" t="s">
        <v>40</v>
      </c>
      <c r="K585" s="1">
        <v>1.56873702E8</v>
      </c>
      <c r="L585" s="1">
        <v>1.56873702E8</v>
      </c>
      <c r="M585" s="1" t="s">
        <v>35</v>
      </c>
      <c r="N585" s="1" t="s">
        <v>36</v>
      </c>
      <c r="O585" s="1" t="s">
        <v>2232</v>
      </c>
      <c r="Q585" s="1" t="b">
        <v>0</v>
      </c>
      <c r="R585" s="1">
        <v>0.153</v>
      </c>
      <c r="T585" s="1" t="b">
        <v>0</v>
      </c>
      <c r="U585" s="1">
        <v>0.13</v>
      </c>
      <c r="W585" s="1" t="b">
        <v>0</v>
      </c>
      <c r="X585" s="1">
        <v>0.163</v>
      </c>
      <c r="Y585" s="1" t="b">
        <v>1</v>
      </c>
      <c r="Z585" s="16"/>
      <c r="AA585" s="18" t="b">
        <f t="shared" si="1"/>
        <v>0</v>
      </c>
      <c r="AB585" s="18" t="b">
        <f t="shared" si="2"/>
        <v>0</v>
      </c>
      <c r="AC585" s="18" t="b">
        <f t="shared" si="3"/>
        <v>0</v>
      </c>
      <c r="AD585" s="18" t="str">
        <f t="shared" si="4"/>
        <v/>
      </c>
      <c r="AE585" s="18" t="str">
        <f t="shared" si="5"/>
        <v/>
      </c>
      <c r="AF585" s="18" t="str">
        <f t="shared" si="6"/>
        <v/>
      </c>
      <c r="AG585" s="18" t="str">
        <f t="shared" si="7"/>
        <v>Not complex</v>
      </c>
      <c r="AH585" s="16"/>
    </row>
    <row r="586">
      <c r="A586" s="1" t="s">
        <v>33</v>
      </c>
      <c r="B586" s="1" t="s">
        <v>34</v>
      </c>
      <c r="C586" s="1">
        <v>1279368.0</v>
      </c>
      <c r="D586" s="1" t="s">
        <v>50</v>
      </c>
      <c r="E586" s="1" t="s">
        <v>59</v>
      </c>
      <c r="F586" s="1" t="s">
        <v>37</v>
      </c>
      <c r="G586" s="1" t="s">
        <v>38</v>
      </c>
      <c r="H586" s="1" t="s">
        <v>2233</v>
      </c>
      <c r="I586" s="1" t="s">
        <v>2234</v>
      </c>
      <c r="J586" s="1" t="s">
        <v>40</v>
      </c>
      <c r="K586" s="1">
        <v>1279368.0</v>
      </c>
      <c r="L586" s="1">
        <v>1279368.0</v>
      </c>
      <c r="M586" s="1" t="s">
        <v>50</v>
      </c>
      <c r="N586" s="1" t="s">
        <v>59</v>
      </c>
      <c r="O586" s="1" t="s">
        <v>2235</v>
      </c>
      <c r="Q586" s="1" t="b">
        <v>0</v>
      </c>
      <c r="R586" s="1">
        <v>0.165</v>
      </c>
      <c r="T586" s="1" t="b">
        <v>0</v>
      </c>
      <c r="U586" s="1">
        <v>0.134</v>
      </c>
      <c r="W586" s="1" t="b">
        <v>0</v>
      </c>
      <c r="X586" s="1">
        <v>0.163</v>
      </c>
      <c r="Y586" s="1" t="b">
        <v>1</v>
      </c>
      <c r="Z586" s="16"/>
      <c r="AA586" s="18" t="b">
        <f t="shared" si="1"/>
        <v>0</v>
      </c>
      <c r="AB586" s="18" t="b">
        <f t="shared" si="2"/>
        <v>0</v>
      </c>
      <c r="AC586" s="18" t="b">
        <f t="shared" si="3"/>
        <v>0</v>
      </c>
      <c r="AD586" s="18" t="str">
        <f t="shared" si="4"/>
        <v/>
      </c>
      <c r="AE586" s="18" t="str">
        <f t="shared" si="5"/>
        <v/>
      </c>
      <c r="AF586" s="18" t="str">
        <f t="shared" si="6"/>
        <v/>
      </c>
      <c r="AG586" s="18" t="str">
        <f t="shared" si="7"/>
        <v>Not complex</v>
      </c>
      <c r="AH586" s="16"/>
    </row>
    <row r="587">
      <c r="A587" s="1" t="s">
        <v>33</v>
      </c>
      <c r="B587" s="1" t="s">
        <v>175</v>
      </c>
      <c r="C587" s="1">
        <v>1.17341477E8</v>
      </c>
      <c r="D587" s="1" t="s">
        <v>59</v>
      </c>
      <c r="E587" s="1" t="s">
        <v>50</v>
      </c>
      <c r="F587" s="1" t="s">
        <v>325</v>
      </c>
      <c r="G587" s="1" t="s">
        <v>326</v>
      </c>
      <c r="H587" s="1" t="s">
        <v>2236</v>
      </c>
      <c r="I587" s="1" t="s">
        <v>2237</v>
      </c>
      <c r="J587" s="1" t="s">
        <v>40</v>
      </c>
      <c r="K587" s="1">
        <v>1.17341477E8</v>
      </c>
      <c r="L587" s="1">
        <v>1.17341477E8</v>
      </c>
      <c r="M587" s="1" t="s">
        <v>59</v>
      </c>
      <c r="N587" s="1" t="s">
        <v>50</v>
      </c>
      <c r="O587" s="1" t="s">
        <v>2238</v>
      </c>
      <c r="Q587" s="1" t="b">
        <v>0</v>
      </c>
      <c r="R587" s="1">
        <v>0.263</v>
      </c>
      <c r="T587" s="1" t="b">
        <v>0</v>
      </c>
      <c r="U587" s="1">
        <v>0.132</v>
      </c>
      <c r="W587" s="1" t="b">
        <v>0</v>
      </c>
      <c r="X587" s="1">
        <v>0.162</v>
      </c>
      <c r="Y587" s="1" t="b">
        <v>1</v>
      </c>
      <c r="Z587" s="16"/>
      <c r="AA587" s="18" t="b">
        <f t="shared" si="1"/>
        <v>0</v>
      </c>
      <c r="AB587" s="18" t="b">
        <f t="shared" si="2"/>
        <v>0</v>
      </c>
      <c r="AC587" s="18" t="b">
        <f t="shared" si="3"/>
        <v>0</v>
      </c>
      <c r="AD587" s="18" t="str">
        <f t="shared" si="4"/>
        <v/>
      </c>
      <c r="AE587" s="18" t="str">
        <f t="shared" si="5"/>
        <v/>
      </c>
      <c r="AF587" s="18" t="str">
        <f t="shared" si="6"/>
        <v/>
      </c>
      <c r="AG587" s="18" t="str">
        <f t="shared" si="7"/>
        <v>Not complex</v>
      </c>
      <c r="AH587" s="16"/>
    </row>
    <row r="588">
      <c r="A588" s="1" t="s">
        <v>33</v>
      </c>
      <c r="B588" s="1" t="s">
        <v>97</v>
      </c>
      <c r="C588" s="1">
        <v>1.40753336E8</v>
      </c>
      <c r="D588" s="1" t="s">
        <v>352</v>
      </c>
      <c r="E588" s="1" t="s">
        <v>1716</v>
      </c>
      <c r="F588" s="1" t="s">
        <v>183</v>
      </c>
      <c r="G588" s="1" t="s">
        <v>184</v>
      </c>
      <c r="H588" s="1" t="s">
        <v>2239</v>
      </c>
      <c r="I588" s="1" t="s">
        <v>2240</v>
      </c>
      <c r="J588" s="1" t="s">
        <v>40</v>
      </c>
      <c r="K588" s="1">
        <v>1.40753336E8</v>
      </c>
      <c r="L588" s="1">
        <v>1.40753337E8</v>
      </c>
      <c r="M588" s="1" t="s">
        <v>352</v>
      </c>
      <c r="N588" s="1" t="s">
        <v>1716</v>
      </c>
      <c r="O588" s="1" t="s">
        <v>2241</v>
      </c>
      <c r="P588" s="1" t="s">
        <v>2242</v>
      </c>
      <c r="Q588" s="1" t="b">
        <v>1</v>
      </c>
      <c r="R588" s="1">
        <v>0.219</v>
      </c>
      <c r="S588" s="1" t="s">
        <v>2242</v>
      </c>
      <c r="T588" s="1" t="b">
        <v>1</v>
      </c>
      <c r="U588" s="1">
        <v>0.14</v>
      </c>
      <c r="V588" s="1" t="s">
        <v>2242</v>
      </c>
      <c r="W588" s="1" t="b">
        <v>1</v>
      </c>
      <c r="X588" s="1">
        <v>0.142</v>
      </c>
      <c r="Y588" s="1" t="b">
        <v>1</v>
      </c>
      <c r="Z588" s="16"/>
      <c r="AA588" s="18" t="b">
        <f t="shared" si="1"/>
        <v>0</v>
      </c>
      <c r="AB588" s="18" t="b">
        <f t="shared" si="2"/>
        <v>0</v>
      </c>
      <c r="AC588" s="18" t="b">
        <f t="shared" si="3"/>
        <v>0</v>
      </c>
      <c r="AD588" s="18" t="str">
        <f t="shared" si="4"/>
        <v>PASS</v>
      </c>
      <c r="AE588" s="18" t="str">
        <f t="shared" si="5"/>
        <v>PASS</v>
      </c>
      <c r="AF588" s="18" t="str">
        <f t="shared" si="6"/>
        <v>PASS</v>
      </c>
      <c r="AG588" s="18" t="b">
        <f t="shared" si="7"/>
        <v>1</v>
      </c>
      <c r="AH588" s="16"/>
    </row>
    <row r="589">
      <c r="A589" s="1" t="s">
        <v>33</v>
      </c>
      <c r="B589" s="1" t="s">
        <v>104</v>
      </c>
      <c r="C589" s="1">
        <v>4.9046068E7</v>
      </c>
      <c r="D589" s="1" t="s">
        <v>50</v>
      </c>
      <c r="E589" s="1" t="s">
        <v>59</v>
      </c>
      <c r="F589" s="1" t="s">
        <v>380</v>
      </c>
      <c r="G589" s="1" t="s">
        <v>381</v>
      </c>
      <c r="H589" s="1" t="s">
        <v>2243</v>
      </c>
      <c r="I589" s="1" t="s">
        <v>2244</v>
      </c>
      <c r="J589" s="1" t="s">
        <v>40</v>
      </c>
      <c r="K589" s="1">
        <v>4.9046068E7</v>
      </c>
      <c r="L589" s="1">
        <v>4.9046068E7</v>
      </c>
      <c r="M589" s="1" t="s">
        <v>50</v>
      </c>
      <c r="N589" s="1" t="s">
        <v>59</v>
      </c>
      <c r="O589" s="1" t="s">
        <v>2245</v>
      </c>
      <c r="Q589" s="1" t="b">
        <v>0</v>
      </c>
      <c r="R589" s="1">
        <v>0.147</v>
      </c>
      <c r="T589" s="1" t="b">
        <v>0</v>
      </c>
      <c r="U589" s="1">
        <v>0.119</v>
      </c>
      <c r="W589" s="1" t="b">
        <v>0</v>
      </c>
      <c r="X589" s="1">
        <v>0.155</v>
      </c>
      <c r="Y589" s="1" t="b">
        <v>1</v>
      </c>
      <c r="Z589" s="16"/>
      <c r="AA589" s="18" t="b">
        <f t="shared" si="1"/>
        <v>0</v>
      </c>
      <c r="AB589" s="18" t="b">
        <f t="shared" si="2"/>
        <v>0</v>
      </c>
      <c r="AC589" s="18" t="b">
        <f t="shared" si="3"/>
        <v>0</v>
      </c>
      <c r="AD589" s="18" t="str">
        <f t="shared" si="4"/>
        <v/>
      </c>
      <c r="AE589" s="18" t="str">
        <f t="shared" si="5"/>
        <v/>
      </c>
      <c r="AF589" s="18" t="str">
        <f t="shared" si="6"/>
        <v/>
      </c>
      <c r="AG589" s="18" t="str">
        <f t="shared" si="7"/>
        <v>Not complex</v>
      </c>
      <c r="AH589" s="16"/>
    </row>
    <row r="590">
      <c r="A590" s="1" t="s">
        <v>33</v>
      </c>
      <c r="B590" s="1" t="s">
        <v>104</v>
      </c>
      <c r="C590" s="1">
        <v>4.9054324E7</v>
      </c>
      <c r="D590" s="1" t="s">
        <v>36</v>
      </c>
      <c r="E590" s="1" t="s">
        <v>50</v>
      </c>
      <c r="F590" s="1" t="s">
        <v>380</v>
      </c>
      <c r="G590" s="1" t="s">
        <v>381</v>
      </c>
      <c r="H590" s="1" t="s">
        <v>2246</v>
      </c>
      <c r="I590" s="1" t="s">
        <v>2247</v>
      </c>
      <c r="J590" s="1" t="s">
        <v>40</v>
      </c>
      <c r="K590" s="1">
        <v>4.9054324E7</v>
      </c>
      <c r="L590" s="1">
        <v>4.9054324E7</v>
      </c>
      <c r="M590" s="1" t="s">
        <v>36</v>
      </c>
      <c r="N590" s="1" t="s">
        <v>50</v>
      </c>
      <c r="O590" s="1" t="s">
        <v>2248</v>
      </c>
      <c r="Q590" s="1" t="b">
        <v>0</v>
      </c>
      <c r="R590" s="1">
        <v>0.16</v>
      </c>
      <c r="T590" s="1" t="b">
        <v>0</v>
      </c>
      <c r="U590" s="1">
        <v>0.129</v>
      </c>
      <c r="W590" s="1" t="b">
        <v>0</v>
      </c>
      <c r="X590" s="1">
        <v>0.146</v>
      </c>
      <c r="Y590" s="1" t="b">
        <v>1</v>
      </c>
      <c r="Z590" s="16"/>
      <c r="AA590" s="18" t="b">
        <f t="shared" si="1"/>
        <v>0</v>
      </c>
      <c r="AB590" s="18" t="b">
        <f t="shared" si="2"/>
        <v>0</v>
      </c>
      <c r="AC590" s="18" t="b">
        <f t="shared" si="3"/>
        <v>0</v>
      </c>
      <c r="AD590" s="18" t="str">
        <f t="shared" si="4"/>
        <v/>
      </c>
      <c r="AE590" s="18" t="str">
        <f t="shared" si="5"/>
        <v/>
      </c>
      <c r="AF590" s="18" t="str">
        <f t="shared" si="6"/>
        <v/>
      </c>
      <c r="AG590" s="18" t="str">
        <f t="shared" si="7"/>
        <v>Not complex</v>
      </c>
      <c r="AH590" s="16"/>
    </row>
    <row r="591">
      <c r="A591" s="1" t="s">
        <v>33</v>
      </c>
      <c r="B591" s="1" t="s">
        <v>49</v>
      </c>
      <c r="C591" s="1">
        <v>9.5106219E7</v>
      </c>
      <c r="D591" s="1" t="s">
        <v>35</v>
      </c>
      <c r="E591" s="1" t="s">
        <v>36</v>
      </c>
      <c r="F591" s="1" t="s">
        <v>785</v>
      </c>
      <c r="G591" s="1" t="s">
        <v>786</v>
      </c>
      <c r="H591" s="1" t="s">
        <v>2249</v>
      </c>
      <c r="I591" s="1" t="s">
        <v>2250</v>
      </c>
      <c r="J591" s="1" t="s">
        <v>40</v>
      </c>
      <c r="K591" s="1">
        <v>9.5106219E7</v>
      </c>
      <c r="L591" s="1">
        <v>9.5106219E7</v>
      </c>
      <c r="M591" s="1" t="s">
        <v>35</v>
      </c>
      <c r="N591" s="1" t="s">
        <v>36</v>
      </c>
      <c r="O591" s="1" t="s">
        <v>2251</v>
      </c>
      <c r="Q591" s="1" t="b">
        <v>0</v>
      </c>
      <c r="R591" s="1">
        <v>0.166</v>
      </c>
      <c r="T591" s="1" t="b">
        <v>0</v>
      </c>
      <c r="U591" s="1">
        <v>0.126</v>
      </c>
      <c r="W591" s="1" t="b">
        <v>0</v>
      </c>
      <c r="X591" s="1">
        <v>0.163</v>
      </c>
      <c r="Y591" s="1" t="b">
        <v>0</v>
      </c>
      <c r="Z591" s="16"/>
      <c r="AA591" s="18" t="b">
        <f t="shared" si="1"/>
        <v>0</v>
      </c>
      <c r="AB591" s="18" t="b">
        <f t="shared" si="2"/>
        <v>0</v>
      </c>
      <c r="AC591" s="18" t="b">
        <f t="shared" si="3"/>
        <v>0</v>
      </c>
      <c r="AD591" s="18" t="str">
        <f t="shared" si="4"/>
        <v/>
      </c>
      <c r="AE591" s="18" t="str">
        <f t="shared" si="5"/>
        <v/>
      </c>
      <c r="AF591" s="18" t="str">
        <f t="shared" si="6"/>
        <v/>
      </c>
      <c r="AG591" s="18" t="str">
        <f t="shared" si="7"/>
        <v>Not complex</v>
      </c>
      <c r="AH591" s="16"/>
    </row>
    <row r="592">
      <c r="A592" s="1" t="s">
        <v>33</v>
      </c>
      <c r="B592" s="1" t="s">
        <v>119</v>
      </c>
      <c r="C592" s="1">
        <v>3.9530972E7</v>
      </c>
      <c r="D592" s="1" t="s">
        <v>59</v>
      </c>
      <c r="E592" s="1" t="s">
        <v>50</v>
      </c>
      <c r="F592" s="1" t="s">
        <v>849</v>
      </c>
      <c r="G592" s="1" t="s">
        <v>850</v>
      </c>
      <c r="H592" s="1" t="s">
        <v>2252</v>
      </c>
      <c r="I592" s="1" t="s">
        <v>2253</v>
      </c>
      <c r="J592" s="1" t="s">
        <v>40</v>
      </c>
      <c r="K592" s="1">
        <v>3.9530972E7</v>
      </c>
      <c r="L592" s="1">
        <v>3.9530972E7</v>
      </c>
      <c r="M592" s="1" t="s">
        <v>59</v>
      </c>
      <c r="N592" s="1" t="s">
        <v>50</v>
      </c>
      <c r="O592" s="1" t="s">
        <v>2254</v>
      </c>
      <c r="Q592" s="1" t="b">
        <v>0</v>
      </c>
      <c r="R592" s="1">
        <v>0.304</v>
      </c>
      <c r="T592" s="1" t="b">
        <v>0</v>
      </c>
      <c r="U592" s="1">
        <v>0.125</v>
      </c>
      <c r="W592" s="1" t="b">
        <v>0</v>
      </c>
      <c r="X592" s="1">
        <v>0.169</v>
      </c>
      <c r="Y592" s="1" t="b">
        <v>1</v>
      </c>
      <c r="Z592" s="16"/>
      <c r="AA592" s="18" t="b">
        <f t="shared" si="1"/>
        <v>0</v>
      </c>
      <c r="AB592" s="18" t="b">
        <f t="shared" si="2"/>
        <v>0</v>
      </c>
      <c r="AC592" s="18" t="b">
        <f t="shared" si="3"/>
        <v>0</v>
      </c>
      <c r="AD592" s="18" t="str">
        <f t="shared" si="4"/>
        <v/>
      </c>
      <c r="AE592" s="18" t="str">
        <f t="shared" si="5"/>
        <v/>
      </c>
      <c r="AF592" s="18" t="str">
        <f t="shared" si="6"/>
        <v/>
      </c>
      <c r="AG592" s="18" t="str">
        <f t="shared" si="7"/>
        <v>Not complex</v>
      </c>
      <c r="AH592" s="16"/>
    </row>
    <row r="593">
      <c r="A593" s="1" t="s">
        <v>33</v>
      </c>
      <c r="B593" s="1" t="s">
        <v>34</v>
      </c>
      <c r="C593" s="1">
        <v>1.12840224E8</v>
      </c>
      <c r="D593" s="1" t="s">
        <v>35</v>
      </c>
      <c r="E593" s="1" t="s">
        <v>59</v>
      </c>
      <c r="F593" s="1" t="s">
        <v>437</v>
      </c>
      <c r="G593" s="1" t="s">
        <v>438</v>
      </c>
      <c r="H593" s="1" t="s">
        <v>2255</v>
      </c>
      <c r="I593" s="1" t="s">
        <v>2256</v>
      </c>
      <c r="J593" s="1" t="s">
        <v>40</v>
      </c>
      <c r="K593" s="1">
        <v>1.12840224E8</v>
      </c>
      <c r="L593" s="1">
        <v>1.12840224E8</v>
      </c>
      <c r="M593" s="1" t="s">
        <v>35</v>
      </c>
      <c r="N593" s="1" t="s">
        <v>59</v>
      </c>
      <c r="O593" s="1" t="s">
        <v>2257</v>
      </c>
      <c r="P593" s="1" t="s">
        <v>1306</v>
      </c>
      <c r="Q593" s="1" t="b">
        <v>1</v>
      </c>
      <c r="R593" s="1">
        <v>0.164</v>
      </c>
      <c r="S593" s="1" t="s">
        <v>1306</v>
      </c>
      <c r="T593" s="1" t="b">
        <v>1</v>
      </c>
      <c r="U593" s="1">
        <v>0.14</v>
      </c>
      <c r="V593" s="1" t="s">
        <v>1306</v>
      </c>
      <c r="W593" s="1" t="b">
        <v>1</v>
      </c>
      <c r="X593" s="1">
        <v>0.155</v>
      </c>
      <c r="Y593" s="1" t="b">
        <v>1</v>
      </c>
      <c r="Z593" s="16"/>
      <c r="AA593" s="18" t="b">
        <f t="shared" si="1"/>
        <v>0</v>
      </c>
      <c r="AB593" s="18" t="b">
        <f t="shared" si="2"/>
        <v>0</v>
      </c>
      <c r="AC593" s="18" t="b">
        <f t="shared" si="3"/>
        <v>0</v>
      </c>
      <c r="AD593" s="18" t="str">
        <f t="shared" si="4"/>
        <v>PASS</v>
      </c>
      <c r="AE593" s="18" t="str">
        <f t="shared" si="5"/>
        <v>PASS</v>
      </c>
      <c r="AF593" s="18" t="str">
        <f t="shared" si="6"/>
        <v>PASS</v>
      </c>
      <c r="AG593" s="18" t="str">
        <f t="shared" si="7"/>
        <v>Not complex</v>
      </c>
      <c r="AH593" s="16"/>
    </row>
    <row r="594">
      <c r="A594" s="1" t="s">
        <v>33</v>
      </c>
      <c r="B594" s="1" t="s">
        <v>175</v>
      </c>
      <c r="C594" s="1">
        <v>4.4261688E7</v>
      </c>
      <c r="D594" s="1" t="s">
        <v>50</v>
      </c>
      <c r="E594" s="1" t="s">
        <v>59</v>
      </c>
      <c r="F594" s="1" t="s">
        <v>2258</v>
      </c>
      <c r="G594" s="1" t="s">
        <v>2259</v>
      </c>
      <c r="H594" s="1" t="s">
        <v>2260</v>
      </c>
      <c r="I594" s="1" t="s">
        <v>2261</v>
      </c>
      <c r="J594" s="1" t="s">
        <v>40</v>
      </c>
      <c r="K594" s="1">
        <v>4.4261688E7</v>
      </c>
      <c r="L594" s="1">
        <v>4.4261688E7</v>
      </c>
      <c r="M594" s="1" t="s">
        <v>50</v>
      </c>
      <c r="N594" s="1" t="s">
        <v>59</v>
      </c>
      <c r="O594" s="1" t="s">
        <v>2262</v>
      </c>
      <c r="Q594" s="1" t="b">
        <v>0</v>
      </c>
      <c r="R594" s="1">
        <v>0.145</v>
      </c>
      <c r="T594" s="1" t="b">
        <v>0</v>
      </c>
      <c r="U594" s="1">
        <v>0.127</v>
      </c>
      <c r="W594" s="1" t="b">
        <v>0</v>
      </c>
      <c r="X594" s="1">
        <v>0.15</v>
      </c>
      <c r="Y594" s="1" t="b">
        <v>0</v>
      </c>
      <c r="Z594" s="16"/>
      <c r="AA594" s="18" t="b">
        <f t="shared" si="1"/>
        <v>0</v>
      </c>
      <c r="AB594" s="18" t="b">
        <f t="shared" si="2"/>
        <v>0</v>
      </c>
      <c r="AC594" s="18" t="b">
        <f t="shared" si="3"/>
        <v>0</v>
      </c>
      <c r="AD594" s="18" t="str">
        <f t="shared" si="4"/>
        <v/>
      </c>
      <c r="AE594" s="18" t="str">
        <f t="shared" si="5"/>
        <v/>
      </c>
      <c r="AF594" s="18" t="str">
        <f t="shared" si="6"/>
        <v/>
      </c>
      <c r="AG594" s="18" t="str">
        <f t="shared" si="7"/>
        <v>Not complex</v>
      </c>
      <c r="AH594" s="16"/>
    </row>
    <row r="595">
      <c r="A595" s="1" t="s">
        <v>33</v>
      </c>
      <c r="B595" s="1" t="s">
        <v>49</v>
      </c>
      <c r="C595" s="1">
        <v>1.04780214E8</v>
      </c>
      <c r="D595" s="1" t="s">
        <v>50</v>
      </c>
      <c r="E595" s="1" t="s">
        <v>59</v>
      </c>
      <c r="F595" s="1" t="s">
        <v>51</v>
      </c>
      <c r="G595" s="1" t="s">
        <v>52</v>
      </c>
      <c r="H595" s="1" t="s">
        <v>2263</v>
      </c>
      <c r="I595" s="1" t="s">
        <v>2264</v>
      </c>
      <c r="J595" s="1" t="s">
        <v>40</v>
      </c>
      <c r="K595" s="1">
        <v>1.04780214E8</v>
      </c>
      <c r="L595" s="1">
        <v>1.04780214E8</v>
      </c>
      <c r="M595" s="1" t="s">
        <v>50</v>
      </c>
      <c r="N595" s="1" t="s">
        <v>59</v>
      </c>
      <c r="O595" s="1" t="s">
        <v>2265</v>
      </c>
      <c r="P595" s="1" t="s">
        <v>2266</v>
      </c>
      <c r="Q595" s="1" t="b">
        <v>1</v>
      </c>
      <c r="R595" s="1">
        <v>0.155</v>
      </c>
      <c r="S595" s="1" t="s">
        <v>2266</v>
      </c>
      <c r="T595" s="1" t="b">
        <v>1</v>
      </c>
      <c r="U595" s="1">
        <v>0.135</v>
      </c>
      <c r="V595" s="1" t="s">
        <v>2266</v>
      </c>
      <c r="W595" s="1" t="b">
        <v>1</v>
      </c>
      <c r="X595" s="1">
        <v>0.159</v>
      </c>
      <c r="Y595" s="1" t="b">
        <v>0</v>
      </c>
      <c r="Z595" s="16"/>
      <c r="AA595" s="18" t="b">
        <f t="shared" si="1"/>
        <v>0</v>
      </c>
      <c r="AB595" s="18" t="b">
        <f t="shared" si="2"/>
        <v>0</v>
      </c>
      <c r="AC595" s="18" t="b">
        <f t="shared" si="3"/>
        <v>0</v>
      </c>
      <c r="AD595" s="18" t="str">
        <f t="shared" si="4"/>
        <v>PASS</v>
      </c>
      <c r="AE595" s="18" t="str">
        <f t="shared" si="5"/>
        <v>PASS</v>
      </c>
      <c r="AF595" s="18" t="str">
        <f t="shared" si="6"/>
        <v>PASS</v>
      </c>
      <c r="AG595" s="18" t="str">
        <f t="shared" si="7"/>
        <v>Not complex</v>
      </c>
      <c r="AH595" s="16"/>
    </row>
    <row r="596">
      <c r="A596" s="1" t="s">
        <v>33</v>
      </c>
      <c r="B596" s="1" t="s">
        <v>119</v>
      </c>
      <c r="C596" s="1">
        <v>3.9723332E7</v>
      </c>
      <c r="D596" s="1" t="s">
        <v>2267</v>
      </c>
      <c r="E596" s="1" t="s">
        <v>2268</v>
      </c>
      <c r="F596" s="1" t="s">
        <v>468</v>
      </c>
      <c r="G596" s="1" t="s">
        <v>469</v>
      </c>
      <c r="H596" s="1" t="s">
        <v>2269</v>
      </c>
      <c r="I596" s="1" t="s">
        <v>2270</v>
      </c>
      <c r="J596" s="1" t="s">
        <v>40</v>
      </c>
      <c r="K596" s="1">
        <v>3.9723332E7</v>
      </c>
      <c r="L596" s="1">
        <v>3.9723335E7</v>
      </c>
      <c r="M596" s="1" t="s">
        <v>2267</v>
      </c>
      <c r="N596" s="1" t="s">
        <v>2268</v>
      </c>
      <c r="O596" s="1" t="s">
        <v>2271</v>
      </c>
      <c r="P596" s="1" t="s">
        <v>2272</v>
      </c>
      <c r="Q596" s="1" t="b">
        <v>1</v>
      </c>
      <c r="R596" s="1">
        <v>0.166</v>
      </c>
      <c r="S596" s="1" t="s">
        <v>2272</v>
      </c>
      <c r="T596" s="1" t="b">
        <v>1</v>
      </c>
      <c r="U596" s="1">
        <v>0.131</v>
      </c>
      <c r="V596" s="1" t="s">
        <v>2272</v>
      </c>
      <c r="W596" s="1" t="b">
        <v>1</v>
      </c>
      <c r="X596" s="1">
        <v>0.165</v>
      </c>
      <c r="Y596" s="1" t="b">
        <v>1</v>
      </c>
      <c r="Z596" s="16"/>
      <c r="AA596" s="18" t="b">
        <f t="shared" si="1"/>
        <v>0</v>
      </c>
      <c r="AB596" s="18" t="b">
        <f t="shared" si="2"/>
        <v>0</v>
      </c>
      <c r="AC596" s="18" t="b">
        <f t="shared" si="3"/>
        <v>0</v>
      </c>
      <c r="AD596" s="18" t="str">
        <f t="shared" si="4"/>
        <v>PASS</v>
      </c>
      <c r="AE596" s="18" t="str">
        <f t="shared" si="5"/>
        <v>PASS</v>
      </c>
      <c r="AF596" s="18" t="str">
        <f t="shared" si="6"/>
        <v>PASS</v>
      </c>
      <c r="AG596" s="18" t="b">
        <f t="shared" si="7"/>
        <v>1</v>
      </c>
      <c r="AH596" s="16"/>
    </row>
    <row r="597">
      <c r="A597" s="1" t="s">
        <v>33</v>
      </c>
      <c r="B597" s="1" t="s">
        <v>340</v>
      </c>
      <c r="C597" s="1">
        <v>5.1065455E7</v>
      </c>
      <c r="D597" s="1" t="s">
        <v>35</v>
      </c>
      <c r="E597" s="1" t="s">
        <v>36</v>
      </c>
      <c r="F597" s="1" t="s">
        <v>341</v>
      </c>
      <c r="G597" s="1" t="s">
        <v>342</v>
      </c>
      <c r="H597" s="1" t="s">
        <v>2273</v>
      </c>
      <c r="I597" s="1" t="s">
        <v>2274</v>
      </c>
      <c r="J597" s="1" t="s">
        <v>40</v>
      </c>
      <c r="K597" s="1">
        <v>5.1065455E7</v>
      </c>
      <c r="L597" s="1">
        <v>5.1065455E7</v>
      </c>
      <c r="M597" s="1" t="s">
        <v>35</v>
      </c>
      <c r="N597" s="1" t="s">
        <v>36</v>
      </c>
      <c r="O597" s="1" t="s">
        <v>2275</v>
      </c>
      <c r="P597" s="1" t="s">
        <v>2276</v>
      </c>
      <c r="Q597" s="1" t="b">
        <v>1</v>
      </c>
      <c r="R597" s="1">
        <v>0.154</v>
      </c>
      <c r="S597" s="1" t="s">
        <v>2276</v>
      </c>
      <c r="T597" s="1" t="b">
        <v>1</v>
      </c>
      <c r="U597" s="1">
        <v>0.13</v>
      </c>
      <c r="V597" s="1" t="s">
        <v>2276</v>
      </c>
      <c r="W597" s="1" t="b">
        <v>1</v>
      </c>
      <c r="X597" s="1">
        <v>0.172</v>
      </c>
      <c r="Y597" s="1" t="b">
        <v>1</v>
      </c>
      <c r="Z597" s="16"/>
      <c r="AA597" s="18" t="b">
        <f t="shared" si="1"/>
        <v>0</v>
      </c>
      <c r="AB597" s="18" t="b">
        <f t="shared" si="2"/>
        <v>0</v>
      </c>
      <c r="AC597" s="18" t="b">
        <f t="shared" si="3"/>
        <v>0</v>
      </c>
      <c r="AD597" s="18" t="str">
        <f t="shared" si="4"/>
        <v>PASS</v>
      </c>
      <c r="AE597" s="18" t="str">
        <f t="shared" si="5"/>
        <v>PASS</v>
      </c>
      <c r="AF597" s="18" t="str">
        <f t="shared" si="6"/>
        <v>PASS</v>
      </c>
      <c r="AG597" s="18" t="str">
        <f t="shared" si="7"/>
        <v>Not complex</v>
      </c>
      <c r="AH597" s="16"/>
    </row>
    <row r="598">
      <c r="A598" s="1" t="s">
        <v>88</v>
      </c>
      <c r="B598" s="1" t="s">
        <v>197</v>
      </c>
      <c r="C598" s="1">
        <v>2.6696419E7</v>
      </c>
      <c r="D598" s="1" t="s">
        <v>35</v>
      </c>
      <c r="E598" s="1" t="s">
        <v>288</v>
      </c>
      <c r="F598" s="1" t="s">
        <v>289</v>
      </c>
      <c r="G598" s="1" t="s">
        <v>290</v>
      </c>
      <c r="H598" s="1" t="s">
        <v>2277</v>
      </c>
      <c r="I598" s="1" t="s">
        <v>2278</v>
      </c>
      <c r="J598" s="1" t="s">
        <v>40</v>
      </c>
      <c r="K598" s="1">
        <v>2.6696419E7</v>
      </c>
      <c r="L598" s="1">
        <v>2.669642E7</v>
      </c>
      <c r="M598" s="1" t="s">
        <v>94</v>
      </c>
      <c r="N598" s="1" t="s">
        <v>50</v>
      </c>
      <c r="O598" s="1" t="s">
        <v>2279</v>
      </c>
      <c r="P598" s="1" t="s">
        <v>294</v>
      </c>
      <c r="Q598" s="1" t="b">
        <v>1</v>
      </c>
      <c r="R598" s="1">
        <v>0.144</v>
      </c>
      <c r="S598" s="1" t="s">
        <v>294</v>
      </c>
      <c r="T598" s="1" t="b">
        <v>1</v>
      </c>
      <c r="U598" s="1">
        <v>0.144</v>
      </c>
      <c r="V598" s="1" t="s">
        <v>294</v>
      </c>
      <c r="W598" s="1" t="b">
        <v>1</v>
      </c>
      <c r="X598" s="1">
        <v>0.136</v>
      </c>
      <c r="Y598" s="1" t="b">
        <v>1</v>
      </c>
      <c r="Z598" s="16"/>
      <c r="AA598" s="18" t="b">
        <f t="shared" si="1"/>
        <v>0</v>
      </c>
      <c r="AB598" s="18" t="b">
        <f t="shared" si="2"/>
        <v>0</v>
      </c>
      <c r="AC598" s="18" t="b">
        <f t="shared" si="3"/>
        <v>0</v>
      </c>
      <c r="AD598" s="18" t="str">
        <f t="shared" si="4"/>
        <v>PASS</v>
      </c>
      <c r="AE598" s="18" t="str">
        <f t="shared" si="5"/>
        <v>PASS</v>
      </c>
      <c r="AF598" s="18" t="str">
        <f t="shared" si="6"/>
        <v>PASS</v>
      </c>
      <c r="AG598" s="18" t="str">
        <f t="shared" si="7"/>
        <v>Not complex</v>
      </c>
      <c r="AH598" s="16"/>
    </row>
    <row r="599">
      <c r="A599" s="1" t="s">
        <v>88</v>
      </c>
      <c r="B599" s="1" t="s">
        <v>197</v>
      </c>
      <c r="C599" s="1">
        <v>2.6762296E7</v>
      </c>
      <c r="D599" s="1" t="s">
        <v>36</v>
      </c>
      <c r="E599" s="1" t="s">
        <v>176</v>
      </c>
      <c r="F599" s="1" t="s">
        <v>289</v>
      </c>
      <c r="G599" s="1" t="s">
        <v>290</v>
      </c>
      <c r="H599" s="1" t="s">
        <v>2280</v>
      </c>
      <c r="I599" s="1" t="s">
        <v>2281</v>
      </c>
      <c r="J599" s="1" t="s">
        <v>40</v>
      </c>
      <c r="K599" s="1">
        <v>2.6762296E7</v>
      </c>
      <c r="L599" s="1">
        <v>2.6762297E7</v>
      </c>
      <c r="M599" s="1" t="s">
        <v>94</v>
      </c>
      <c r="N599" s="1" t="s">
        <v>35</v>
      </c>
      <c r="O599" s="1" t="s">
        <v>2282</v>
      </c>
      <c r="P599" s="1" t="s">
        <v>294</v>
      </c>
      <c r="Q599" s="1" t="b">
        <v>1</v>
      </c>
      <c r="R599" s="1">
        <v>0.154</v>
      </c>
      <c r="S599" s="1" t="s">
        <v>294</v>
      </c>
      <c r="T599" s="1" t="b">
        <v>1</v>
      </c>
      <c r="U599" s="1">
        <v>0.131</v>
      </c>
      <c r="V599" s="1" t="s">
        <v>294</v>
      </c>
      <c r="W599" s="1" t="b">
        <v>1</v>
      </c>
      <c r="X599" s="1">
        <v>0.152</v>
      </c>
      <c r="Y599" s="1" t="b">
        <v>1</v>
      </c>
      <c r="Z599" s="16"/>
      <c r="AA599" s="18" t="b">
        <f t="shared" si="1"/>
        <v>0</v>
      </c>
      <c r="AB599" s="18" t="b">
        <f t="shared" si="2"/>
        <v>0</v>
      </c>
      <c r="AC599" s="18" t="b">
        <f t="shared" si="3"/>
        <v>0</v>
      </c>
      <c r="AD599" s="18" t="str">
        <f t="shared" si="4"/>
        <v>PASS</v>
      </c>
      <c r="AE599" s="18" t="str">
        <f t="shared" si="5"/>
        <v>PASS</v>
      </c>
      <c r="AF599" s="18" t="str">
        <f t="shared" si="6"/>
        <v>PASS</v>
      </c>
      <c r="AG599" s="18" t="str">
        <f t="shared" si="7"/>
        <v>Not complex</v>
      </c>
      <c r="AH599" s="16"/>
    </row>
    <row r="600">
      <c r="A600" s="1" t="s">
        <v>33</v>
      </c>
      <c r="B600" s="1" t="s">
        <v>197</v>
      </c>
      <c r="C600" s="1">
        <v>1.56864421E8</v>
      </c>
      <c r="D600" s="1" t="s">
        <v>36</v>
      </c>
      <c r="E600" s="1" t="s">
        <v>59</v>
      </c>
      <c r="F600" s="1" t="s">
        <v>534</v>
      </c>
      <c r="G600" s="1" t="s">
        <v>535</v>
      </c>
      <c r="H600" s="1" t="s">
        <v>2283</v>
      </c>
      <c r="I600" s="1" t="s">
        <v>2284</v>
      </c>
      <c r="J600" s="1" t="s">
        <v>40</v>
      </c>
      <c r="K600" s="1">
        <v>1.56864421E8</v>
      </c>
      <c r="L600" s="1">
        <v>1.56864421E8</v>
      </c>
      <c r="M600" s="1" t="s">
        <v>36</v>
      </c>
      <c r="N600" s="1" t="s">
        <v>59</v>
      </c>
      <c r="O600" s="1" t="s">
        <v>2285</v>
      </c>
      <c r="Q600" s="1" t="b">
        <v>0</v>
      </c>
      <c r="R600" s="1">
        <v>0.21</v>
      </c>
      <c r="T600" s="1" t="b">
        <v>0</v>
      </c>
      <c r="U600" s="1">
        <v>0.124</v>
      </c>
      <c r="W600" s="1" t="b">
        <v>0</v>
      </c>
      <c r="X600" s="1">
        <v>0.144</v>
      </c>
      <c r="Y600" s="1" t="b">
        <v>1</v>
      </c>
      <c r="Z600" s="16"/>
      <c r="AA600" s="18" t="b">
        <f t="shared" si="1"/>
        <v>0</v>
      </c>
      <c r="AB600" s="18" t="b">
        <f t="shared" si="2"/>
        <v>0</v>
      </c>
      <c r="AC600" s="18" t="b">
        <f t="shared" si="3"/>
        <v>0</v>
      </c>
      <c r="AD600" s="18" t="str">
        <f t="shared" si="4"/>
        <v/>
      </c>
      <c r="AE600" s="18" t="str">
        <f t="shared" si="5"/>
        <v/>
      </c>
      <c r="AF600" s="18" t="str">
        <f t="shared" si="6"/>
        <v/>
      </c>
      <c r="AG600" s="18" t="str">
        <f t="shared" si="7"/>
        <v>Not complex</v>
      </c>
      <c r="AH600" s="16"/>
    </row>
    <row r="601">
      <c r="A601" s="1" t="s">
        <v>88</v>
      </c>
      <c r="B601" s="1" t="s">
        <v>204</v>
      </c>
      <c r="C601" s="1">
        <v>1.5942191E7</v>
      </c>
      <c r="D601" s="1" t="s">
        <v>352</v>
      </c>
      <c r="E601" s="1" t="s">
        <v>36</v>
      </c>
      <c r="F601" s="1" t="s">
        <v>1543</v>
      </c>
      <c r="G601" s="1" t="s">
        <v>1544</v>
      </c>
      <c r="H601" s="1" t="s">
        <v>2286</v>
      </c>
      <c r="I601" s="1" t="s">
        <v>2287</v>
      </c>
      <c r="J601" s="1" t="s">
        <v>40</v>
      </c>
      <c r="K601" s="1">
        <v>1.5942192E7</v>
      </c>
      <c r="L601" s="1">
        <v>1.5942192E7</v>
      </c>
      <c r="M601" s="1" t="s">
        <v>50</v>
      </c>
      <c r="N601" s="1" t="s">
        <v>94</v>
      </c>
      <c r="O601" s="1" t="s">
        <v>2288</v>
      </c>
      <c r="Q601" s="1" t="b">
        <v>0</v>
      </c>
      <c r="R601" s="1">
        <v>0.192</v>
      </c>
      <c r="T601" s="1" t="b">
        <v>0</v>
      </c>
      <c r="U601" s="1">
        <v>0.125</v>
      </c>
      <c r="W601" s="1" t="b">
        <v>0</v>
      </c>
      <c r="X601" s="1">
        <v>0.149</v>
      </c>
      <c r="Y601" s="1" t="b">
        <v>1</v>
      </c>
      <c r="Z601" s="16"/>
      <c r="AA601" s="18" t="b">
        <f t="shared" si="1"/>
        <v>0</v>
      </c>
      <c r="AB601" s="18" t="b">
        <f t="shared" si="2"/>
        <v>0</v>
      </c>
      <c r="AC601" s="18" t="b">
        <f t="shared" si="3"/>
        <v>0</v>
      </c>
      <c r="AD601" s="18" t="str">
        <f t="shared" si="4"/>
        <v/>
      </c>
      <c r="AE601" s="18" t="str">
        <f t="shared" si="5"/>
        <v/>
      </c>
      <c r="AF601" s="18" t="str">
        <f t="shared" si="6"/>
        <v/>
      </c>
      <c r="AG601" s="18" t="str">
        <f t="shared" si="7"/>
        <v>Not complex</v>
      </c>
      <c r="AH601" s="16"/>
    </row>
    <row r="602">
      <c r="A602" s="1" t="s">
        <v>33</v>
      </c>
      <c r="B602" s="1" t="s">
        <v>204</v>
      </c>
      <c r="C602" s="1">
        <v>4.7803621E7</v>
      </c>
      <c r="D602" s="1" t="s">
        <v>35</v>
      </c>
      <c r="E602" s="1" t="s">
        <v>36</v>
      </c>
      <c r="F602" s="1" t="s">
        <v>211</v>
      </c>
      <c r="G602" s="1" t="s">
        <v>212</v>
      </c>
      <c r="H602" s="1" t="s">
        <v>2289</v>
      </c>
      <c r="I602" s="1" t="s">
        <v>2290</v>
      </c>
      <c r="J602" s="1" t="s">
        <v>40</v>
      </c>
      <c r="K602" s="1">
        <v>4.7803621E7</v>
      </c>
      <c r="L602" s="1">
        <v>4.7803621E7</v>
      </c>
      <c r="M602" s="1" t="s">
        <v>35</v>
      </c>
      <c r="N602" s="1" t="s">
        <v>36</v>
      </c>
      <c r="O602" s="1" t="s">
        <v>2291</v>
      </c>
      <c r="Q602" s="1" t="b">
        <v>0</v>
      </c>
      <c r="R602" s="1">
        <v>0.162</v>
      </c>
      <c r="T602" s="1" t="b">
        <v>0</v>
      </c>
      <c r="U602" s="1">
        <v>0.131</v>
      </c>
      <c r="W602" s="1" t="b">
        <v>0</v>
      </c>
      <c r="X602" s="1">
        <v>0.139</v>
      </c>
      <c r="Y602" s="1" t="b">
        <v>1</v>
      </c>
      <c r="Z602" s="16"/>
      <c r="AA602" s="18" t="b">
        <f t="shared" si="1"/>
        <v>0</v>
      </c>
      <c r="AB602" s="18" t="b">
        <f t="shared" si="2"/>
        <v>0</v>
      </c>
      <c r="AC602" s="18" t="b">
        <f t="shared" si="3"/>
        <v>0</v>
      </c>
      <c r="AD602" s="18" t="str">
        <f t="shared" si="4"/>
        <v/>
      </c>
      <c r="AE602" s="18" t="str">
        <f t="shared" si="5"/>
        <v/>
      </c>
      <c r="AF602" s="18" t="str">
        <f t="shared" si="6"/>
        <v/>
      </c>
      <c r="AG602" s="18" t="str">
        <f t="shared" si="7"/>
        <v>Not complex</v>
      </c>
      <c r="AH602" s="16"/>
    </row>
    <row r="603">
      <c r="A603" s="1" t="s">
        <v>33</v>
      </c>
      <c r="B603" s="1" t="s">
        <v>34</v>
      </c>
      <c r="C603" s="1">
        <v>1280313.0</v>
      </c>
      <c r="D603" s="1" t="s">
        <v>35</v>
      </c>
      <c r="E603" s="1" t="s">
        <v>36</v>
      </c>
      <c r="F603" s="1" t="s">
        <v>37</v>
      </c>
      <c r="G603" s="1" t="s">
        <v>38</v>
      </c>
      <c r="H603" s="1" t="s">
        <v>2292</v>
      </c>
      <c r="I603" s="1" t="s">
        <v>2293</v>
      </c>
      <c r="J603" s="1" t="s">
        <v>40</v>
      </c>
      <c r="K603" s="1">
        <v>1280313.0</v>
      </c>
      <c r="L603" s="1">
        <v>1280313.0</v>
      </c>
      <c r="M603" s="1" t="s">
        <v>35</v>
      </c>
      <c r="N603" s="1" t="s">
        <v>36</v>
      </c>
      <c r="O603" s="1" t="s">
        <v>2294</v>
      </c>
      <c r="Q603" s="1" t="b">
        <v>0</v>
      </c>
      <c r="R603" s="1">
        <v>0.155</v>
      </c>
      <c r="T603" s="1" t="b">
        <v>0</v>
      </c>
      <c r="U603" s="1">
        <v>0.125</v>
      </c>
      <c r="W603" s="1" t="b">
        <v>0</v>
      </c>
      <c r="X603" s="1">
        <v>0.132</v>
      </c>
      <c r="Y603" s="1" t="b">
        <v>1</v>
      </c>
      <c r="Z603" s="16"/>
      <c r="AA603" s="18" t="b">
        <f t="shared" si="1"/>
        <v>0</v>
      </c>
      <c r="AB603" s="18" t="b">
        <f t="shared" si="2"/>
        <v>0</v>
      </c>
      <c r="AC603" s="18" t="b">
        <f t="shared" si="3"/>
        <v>0</v>
      </c>
      <c r="AD603" s="18" t="str">
        <f t="shared" si="4"/>
        <v/>
      </c>
      <c r="AE603" s="18" t="str">
        <f t="shared" si="5"/>
        <v/>
      </c>
      <c r="AF603" s="18" t="str">
        <f t="shared" si="6"/>
        <v/>
      </c>
      <c r="AG603" s="18" t="str">
        <f t="shared" si="7"/>
        <v>Not complex</v>
      </c>
      <c r="AH603" s="16"/>
    </row>
    <row r="604">
      <c r="A604" s="1" t="s">
        <v>33</v>
      </c>
      <c r="B604" s="1" t="s">
        <v>175</v>
      </c>
      <c r="C604" s="1">
        <v>1.17388005E8</v>
      </c>
      <c r="D604" s="1" t="s">
        <v>35</v>
      </c>
      <c r="E604" s="1" t="s">
        <v>36</v>
      </c>
      <c r="F604" s="1" t="s">
        <v>325</v>
      </c>
      <c r="G604" s="1" t="s">
        <v>326</v>
      </c>
      <c r="H604" s="1" t="s">
        <v>2295</v>
      </c>
      <c r="I604" s="1" t="s">
        <v>1724</v>
      </c>
      <c r="J604" s="1" t="s">
        <v>40</v>
      </c>
      <c r="K604" s="1">
        <v>1.17388005E8</v>
      </c>
      <c r="L604" s="1">
        <v>1.17388005E8</v>
      </c>
      <c r="M604" s="1" t="s">
        <v>35</v>
      </c>
      <c r="N604" s="1" t="s">
        <v>36</v>
      </c>
      <c r="O604" s="1" t="s">
        <v>2296</v>
      </c>
      <c r="Q604" s="1" t="b">
        <v>0</v>
      </c>
      <c r="R604" s="1">
        <v>0.148</v>
      </c>
      <c r="T604" s="1" t="b">
        <v>0</v>
      </c>
      <c r="U604" s="1">
        <v>0.125</v>
      </c>
      <c r="W604" s="1" t="b">
        <v>0</v>
      </c>
      <c r="X604" s="1">
        <v>0.134</v>
      </c>
      <c r="Y604" s="1" t="b">
        <v>1</v>
      </c>
      <c r="Z604" s="16"/>
      <c r="AA604" s="18" t="b">
        <f t="shared" si="1"/>
        <v>0</v>
      </c>
      <c r="AB604" s="18" t="b">
        <f t="shared" si="2"/>
        <v>0</v>
      </c>
      <c r="AC604" s="18" t="b">
        <f t="shared" si="3"/>
        <v>0</v>
      </c>
      <c r="AD604" s="18" t="str">
        <f t="shared" si="4"/>
        <v/>
      </c>
      <c r="AE604" s="18" t="str">
        <f t="shared" si="5"/>
        <v/>
      </c>
      <c r="AF604" s="18" t="str">
        <f t="shared" si="6"/>
        <v/>
      </c>
      <c r="AG604" s="18" t="str">
        <f t="shared" si="7"/>
        <v>Not complex</v>
      </c>
      <c r="AH604" s="16"/>
    </row>
    <row r="605">
      <c r="A605" s="1" t="s">
        <v>33</v>
      </c>
      <c r="B605" s="1" t="s">
        <v>68</v>
      </c>
      <c r="C605" s="1">
        <v>1.36506848E8</v>
      </c>
      <c r="D605" s="1" t="s">
        <v>35</v>
      </c>
      <c r="E605" s="1" t="s">
        <v>36</v>
      </c>
      <c r="F605" s="1" t="s">
        <v>307</v>
      </c>
      <c r="G605" s="1" t="s">
        <v>308</v>
      </c>
      <c r="H605" s="1" t="s">
        <v>2297</v>
      </c>
      <c r="I605" s="1" t="s">
        <v>2298</v>
      </c>
      <c r="J605" s="1" t="s">
        <v>40</v>
      </c>
      <c r="K605" s="1">
        <v>1.36506848E8</v>
      </c>
      <c r="L605" s="1">
        <v>1.36506848E8</v>
      </c>
      <c r="M605" s="1" t="s">
        <v>35</v>
      </c>
      <c r="N605" s="1" t="s">
        <v>36</v>
      </c>
      <c r="O605" s="1" t="s">
        <v>2299</v>
      </c>
      <c r="Q605" s="1" t="b">
        <v>0</v>
      </c>
      <c r="R605" s="1">
        <v>0.176</v>
      </c>
      <c r="T605" s="1" t="b">
        <v>0</v>
      </c>
      <c r="U605" s="1">
        <v>0.133</v>
      </c>
      <c r="W605" s="1" t="b">
        <v>0</v>
      </c>
      <c r="X605" s="1">
        <v>0.133</v>
      </c>
      <c r="Y605" s="1" t="b">
        <v>1</v>
      </c>
      <c r="Z605" s="16"/>
      <c r="AA605" s="18" t="b">
        <f t="shared" si="1"/>
        <v>0</v>
      </c>
      <c r="AB605" s="18" t="b">
        <f t="shared" si="2"/>
        <v>0</v>
      </c>
      <c r="AC605" s="18" t="b">
        <f t="shared" si="3"/>
        <v>0</v>
      </c>
      <c r="AD605" s="18" t="str">
        <f t="shared" si="4"/>
        <v/>
      </c>
      <c r="AE605" s="18" t="str">
        <f t="shared" si="5"/>
        <v/>
      </c>
      <c r="AF605" s="18" t="str">
        <f t="shared" si="6"/>
        <v/>
      </c>
      <c r="AG605" s="18" t="str">
        <f t="shared" si="7"/>
        <v>Not complex</v>
      </c>
      <c r="AH605" s="16"/>
    </row>
    <row r="606">
      <c r="A606" s="1" t="s">
        <v>33</v>
      </c>
      <c r="B606" s="1" t="s">
        <v>77</v>
      </c>
      <c r="C606" s="1">
        <v>4.3105108E7</v>
      </c>
      <c r="D606" s="1" t="s">
        <v>50</v>
      </c>
      <c r="E606" s="1" t="s">
        <v>59</v>
      </c>
      <c r="F606" s="1" t="s">
        <v>78</v>
      </c>
      <c r="G606" s="1" t="s">
        <v>79</v>
      </c>
      <c r="H606" s="1" t="s">
        <v>2300</v>
      </c>
      <c r="I606" s="1" t="s">
        <v>2301</v>
      </c>
      <c r="J606" s="1" t="s">
        <v>40</v>
      </c>
      <c r="K606" s="1">
        <v>4.3105108E7</v>
      </c>
      <c r="L606" s="1">
        <v>4.3105108E7</v>
      </c>
      <c r="M606" s="1" t="s">
        <v>50</v>
      </c>
      <c r="N606" s="1" t="s">
        <v>59</v>
      </c>
      <c r="O606" s="1" t="s">
        <v>2302</v>
      </c>
      <c r="Q606" s="1" t="b">
        <v>0</v>
      </c>
      <c r="R606" s="1">
        <v>0.285</v>
      </c>
      <c r="T606" s="1" t="b">
        <v>0</v>
      </c>
      <c r="U606" s="1">
        <v>0.129</v>
      </c>
      <c r="W606" s="1" t="b">
        <v>0</v>
      </c>
      <c r="X606" s="1">
        <v>0.15</v>
      </c>
      <c r="Y606" s="1" t="b">
        <v>1</v>
      </c>
      <c r="Z606" s="16"/>
      <c r="AA606" s="18" t="b">
        <f t="shared" si="1"/>
        <v>0</v>
      </c>
      <c r="AB606" s="18" t="b">
        <f t="shared" si="2"/>
        <v>0</v>
      </c>
      <c r="AC606" s="18" t="b">
        <f t="shared" si="3"/>
        <v>0</v>
      </c>
      <c r="AD606" s="18" t="str">
        <f t="shared" si="4"/>
        <v/>
      </c>
      <c r="AE606" s="18" t="str">
        <f t="shared" si="5"/>
        <v/>
      </c>
      <c r="AF606" s="18" t="str">
        <f t="shared" si="6"/>
        <v/>
      </c>
      <c r="AG606" s="18" t="str">
        <f t="shared" si="7"/>
        <v>Not complex</v>
      </c>
      <c r="AH606" s="16"/>
    </row>
    <row r="607">
      <c r="A607" s="1" t="s">
        <v>88</v>
      </c>
      <c r="B607" s="1" t="s">
        <v>77</v>
      </c>
      <c r="C607" s="1">
        <v>8.7958012E7</v>
      </c>
      <c r="D607" s="1" t="s">
        <v>634</v>
      </c>
      <c r="E607" s="1" t="s">
        <v>59</v>
      </c>
      <c r="F607" s="1" t="s">
        <v>224</v>
      </c>
      <c r="G607" s="1" t="s">
        <v>225</v>
      </c>
      <c r="H607" s="1" t="s">
        <v>2303</v>
      </c>
      <c r="I607" s="1" t="s">
        <v>2304</v>
      </c>
      <c r="J607" s="1" t="s">
        <v>40</v>
      </c>
      <c r="K607" s="1">
        <v>8.7958013E7</v>
      </c>
      <c r="L607" s="1">
        <v>8.7958013E7</v>
      </c>
      <c r="M607" s="1" t="s">
        <v>36</v>
      </c>
      <c r="N607" s="1" t="s">
        <v>94</v>
      </c>
      <c r="O607" s="1" t="s">
        <v>2305</v>
      </c>
      <c r="P607" s="1" t="s">
        <v>229</v>
      </c>
      <c r="Q607" s="1" t="b">
        <v>1</v>
      </c>
      <c r="R607" s="1">
        <v>0.179</v>
      </c>
      <c r="S607" s="1" t="s">
        <v>229</v>
      </c>
      <c r="T607" s="1" t="b">
        <v>1</v>
      </c>
      <c r="U607" s="1">
        <v>0.12</v>
      </c>
      <c r="V607" s="1" t="s">
        <v>229</v>
      </c>
      <c r="W607" s="1" t="b">
        <v>1</v>
      </c>
      <c r="X607" s="1">
        <v>0.142</v>
      </c>
      <c r="Y607" s="1" t="b">
        <v>1</v>
      </c>
      <c r="Z607" s="16"/>
      <c r="AA607" s="18" t="b">
        <f t="shared" si="1"/>
        <v>0</v>
      </c>
      <c r="AB607" s="18" t="b">
        <f t="shared" si="2"/>
        <v>0</v>
      </c>
      <c r="AC607" s="18" t="b">
        <f t="shared" si="3"/>
        <v>0</v>
      </c>
      <c r="AD607" s="18" t="str">
        <f t="shared" si="4"/>
        <v>PASS</v>
      </c>
      <c r="AE607" s="18" t="str">
        <f t="shared" si="5"/>
        <v>PASS</v>
      </c>
      <c r="AF607" s="18" t="str">
        <f t="shared" si="6"/>
        <v>PASS</v>
      </c>
      <c r="AG607" s="18" t="str">
        <f t="shared" si="7"/>
        <v>Not complex</v>
      </c>
      <c r="AH607" s="16"/>
    </row>
    <row r="608">
      <c r="A608" s="1" t="s">
        <v>33</v>
      </c>
      <c r="B608" s="1" t="s">
        <v>104</v>
      </c>
      <c r="C608" s="1">
        <v>4.9037824E7</v>
      </c>
      <c r="D608" s="1" t="s">
        <v>35</v>
      </c>
      <c r="E608" s="1" t="s">
        <v>36</v>
      </c>
      <c r="F608" s="1" t="s">
        <v>380</v>
      </c>
      <c r="G608" s="1" t="s">
        <v>381</v>
      </c>
      <c r="H608" s="1" t="s">
        <v>2306</v>
      </c>
      <c r="I608" s="1" t="s">
        <v>2307</v>
      </c>
      <c r="J608" s="1" t="s">
        <v>40</v>
      </c>
      <c r="K608" s="1">
        <v>4.9037824E7</v>
      </c>
      <c r="L608" s="1">
        <v>4.9037824E7</v>
      </c>
      <c r="M608" s="1" t="s">
        <v>35</v>
      </c>
      <c r="N608" s="1" t="s">
        <v>36</v>
      </c>
      <c r="O608" s="1" t="s">
        <v>2308</v>
      </c>
      <c r="Q608" s="1" t="b">
        <v>0</v>
      </c>
      <c r="R608" s="1">
        <v>0.163</v>
      </c>
      <c r="T608" s="1" t="b">
        <v>0</v>
      </c>
      <c r="U608" s="1">
        <v>0.137</v>
      </c>
      <c r="W608" s="1" t="b">
        <v>0</v>
      </c>
      <c r="X608" s="1">
        <v>0.136</v>
      </c>
      <c r="Y608" s="1" t="b">
        <v>1</v>
      </c>
      <c r="Z608" s="16"/>
      <c r="AA608" s="18" t="b">
        <f t="shared" si="1"/>
        <v>0</v>
      </c>
      <c r="AB608" s="18" t="b">
        <f t="shared" si="2"/>
        <v>0</v>
      </c>
      <c r="AC608" s="18" t="b">
        <f t="shared" si="3"/>
        <v>0</v>
      </c>
      <c r="AD608" s="18" t="str">
        <f t="shared" si="4"/>
        <v/>
      </c>
      <c r="AE608" s="18" t="str">
        <f t="shared" si="5"/>
        <v/>
      </c>
      <c r="AF608" s="18" t="str">
        <f t="shared" si="6"/>
        <v/>
      </c>
      <c r="AG608" s="18" t="str">
        <f t="shared" si="7"/>
        <v>Not complex</v>
      </c>
      <c r="AH608" s="16"/>
    </row>
    <row r="609">
      <c r="A609" s="1" t="s">
        <v>88</v>
      </c>
      <c r="B609" s="1" t="s">
        <v>112</v>
      </c>
      <c r="C609" s="1">
        <v>3.2363217E7</v>
      </c>
      <c r="D609" s="1" t="s">
        <v>634</v>
      </c>
      <c r="E609" s="1" t="s">
        <v>59</v>
      </c>
      <c r="F609" s="1" t="s">
        <v>113</v>
      </c>
      <c r="G609" s="1" t="s">
        <v>114</v>
      </c>
      <c r="H609" s="1" t="s">
        <v>2309</v>
      </c>
      <c r="I609" s="1" t="s">
        <v>2310</v>
      </c>
      <c r="J609" s="1" t="s">
        <v>40</v>
      </c>
      <c r="K609" s="1">
        <v>3.2363218E7</v>
      </c>
      <c r="L609" s="1">
        <v>3.2363218E7</v>
      </c>
      <c r="M609" s="1" t="s">
        <v>36</v>
      </c>
      <c r="N609" s="1" t="s">
        <v>94</v>
      </c>
      <c r="O609" s="1" t="s">
        <v>2311</v>
      </c>
      <c r="P609" s="1" t="s">
        <v>966</v>
      </c>
      <c r="Q609" s="1" t="b">
        <v>1</v>
      </c>
      <c r="R609" s="1">
        <v>0.177</v>
      </c>
      <c r="S609" s="1" t="s">
        <v>966</v>
      </c>
      <c r="T609" s="1" t="b">
        <v>1</v>
      </c>
      <c r="U609" s="1">
        <v>0.124</v>
      </c>
      <c r="V609" s="1" t="s">
        <v>966</v>
      </c>
      <c r="W609" s="1" t="b">
        <v>1</v>
      </c>
      <c r="X609" s="1">
        <v>0.153</v>
      </c>
      <c r="Y609" s="1" t="b">
        <v>1</v>
      </c>
      <c r="Z609" s="16"/>
      <c r="AA609" s="18" t="b">
        <f t="shared" si="1"/>
        <v>0</v>
      </c>
      <c r="AB609" s="18" t="b">
        <f t="shared" si="2"/>
        <v>0</v>
      </c>
      <c r="AC609" s="18" t="b">
        <f t="shared" si="3"/>
        <v>0</v>
      </c>
      <c r="AD609" s="18" t="str">
        <f t="shared" si="4"/>
        <v>PASS</v>
      </c>
      <c r="AE609" s="18" t="str">
        <f t="shared" si="5"/>
        <v>PASS</v>
      </c>
      <c r="AF609" s="18" t="str">
        <f t="shared" si="6"/>
        <v>PASS</v>
      </c>
      <c r="AG609" s="18" t="str">
        <f t="shared" si="7"/>
        <v>Not complex</v>
      </c>
      <c r="AH609" s="16"/>
    </row>
    <row r="610">
      <c r="A610" s="1" t="s">
        <v>33</v>
      </c>
      <c r="B610" s="1" t="s">
        <v>112</v>
      </c>
      <c r="C610" s="1">
        <v>3.2397028E7</v>
      </c>
      <c r="D610" s="1" t="s">
        <v>50</v>
      </c>
      <c r="E610" s="1" t="s">
        <v>59</v>
      </c>
      <c r="F610" s="1" t="s">
        <v>113</v>
      </c>
      <c r="G610" s="1" t="s">
        <v>114</v>
      </c>
      <c r="H610" s="1" t="s">
        <v>2312</v>
      </c>
      <c r="I610" s="1" t="s">
        <v>2313</v>
      </c>
      <c r="J610" s="1" t="s">
        <v>40</v>
      </c>
      <c r="K610" s="1">
        <v>3.2397028E7</v>
      </c>
      <c r="L610" s="1">
        <v>3.2397028E7</v>
      </c>
      <c r="M610" s="1" t="s">
        <v>50</v>
      </c>
      <c r="N610" s="1" t="s">
        <v>59</v>
      </c>
      <c r="O610" s="1" t="s">
        <v>2314</v>
      </c>
      <c r="Q610" s="1" t="b">
        <v>0</v>
      </c>
      <c r="R610" s="1">
        <v>0.167</v>
      </c>
      <c r="T610" s="1" t="b">
        <v>0</v>
      </c>
      <c r="U610" s="1">
        <v>0.124</v>
      </c>
      <c r="W610" s="1" t="b">
        <v>0</v>
      </c>
      <c r="X610" s="1">
        <v>0.14</v>
      </c>
      <c r="Y610" s="1" t="b">
        <v>1</v>
      </c>
      <c r="Z610" s="16"/>
      <c r="AA610" s="18" t="b">
        <f t="shared" si="1"/>
        <v>0</v>
      </c>
      <c r="AB610" s="18" t="b">
        <f t="shared" si="2"/>
        <v>0</v>
      </c>
      <c r="AC610" s="18" t="b">
        <f t="shared" si="3"/>
        <v>0</v>
      </c>
      <c r="AD610" s="18" t="str">
        <f t="shared" si="4"/>
        <v/>
      </c>
      <c r="AE610" s="18" t="str">
        <f t="shared" si="5"/>
        <v/>
      </c>
      <c r="AF610" s="18" t="str">
        <f t="shared" si="6"/>
        <v/>
      </c>
      <c r="AG610" s="18" t="str">
        <f t="shared" si="7"/>
        <v>Not complex</v>
      </c>
      <c r="AH610" s="16"/>
    </row>
    <row r="611">
      <c r="A611" s="1" t="s">
        <v>88</v>
      </c>
      <c r="B611" s="1" t="s">
        <v>58</v>
      </c>
      <c r="C611" s="1">
        <v>6.75454E7</v>
      </c>
      <c r="D611" s="1" t="s">
        <v>35</v>
      </c>
      <c r="E611" s="1" t="s">
        <v>2315</v>
      </c>
      <c r="F611" s="1" t="s">
        <v>496</v>
      </c>
      <c r="G611" s="1" t="s">
        <v>497</v>
      </c>
      <c r="H611" s="1" t="s">
        <v>2316</v>
      </c>
      <c r="I611" s="1" t="s">
        <v>2317</v>
      </c>
      <c r="J611" s="1" t="s">
        <v>40</v>
      </c>
      <c r="K611" s="1">
        <v>6.75454E7</v>
      </c>
      <c r="L611" s="1">
        <v>6.7545401E7</v>
      </c>
      <c r="M611" s="1" t="s">
        <v>94</v>
      </c>
      <c r="N611" s="1" t="s">
        <v>2318</v>
      </c>
      <c r="O611" s="1" t="s">
        <v>2319</v>
      </c>
      <c r="Q611" s="1" t="b">
        <v>0</v>
      </c>
      <c r="R611" s="1">
        <v>0.166</v>
      </c>
      <c r="T611" s="1" t="b">
        <v>0</v>
      </c>
      <c r="U611" s="1">
        <v>0.134</v>
      </c>
      <c r="W611" s="1" t="b">
        <v>0</v>
      </c>
      <c r="X611" s="1">
        <v>0.154</v>
      </c>
      <c r="Y611" s="1" t="b">
        <v>1</v>
      </c>
      <c r="Z611" s="16"/>
      <c r="AA611" s="18" t="b">
        <f t="shared" si="1"/>
        <v>0</v>
      </c>
      <c r="AB611" s="18" t="b">
        <f t="shared" si="2"/>
        <v>0</v>
      </c>
      <c r="AC611" s="18" t="b">
        <f t="shared" si="3"/>
        <v>0</v>
      </c>
      <c r="AD611" s="18" t="str">
        <f t="shared" si="4"/>
        <v/>
      </c>
      <c r="AE611" s="18" t="str">
        <f t="shared" si="5"/>
        <v/>
      </c>
      <c r="AF611" s="18" t="str">
        <f t="shared" si="6"/>
        <v/>
      </c>
      <c r="AG611" s="18" t="b">
        <f t="shared" si="7"/>
        <v>0</v>
      </c>
      <c r="AH611" s="16"/>
    </row>
    <row r="612">
      <c r="A612" s="1" t="s">
        <v>33</v>
      </c>
      <c r="B612" s="1" t="s">
        <v>68</v>
      </c>
      <c r="C612" s="1">
        <v>7.772139E7</v>
      </c>
      <c r="D612" s="1" t="s">
        <v>50</v>
      </c>
      <c r="E612" s="1" t="s">
        <v>59</v>
      </c>
      <c r="F612" s="1" t="s">
        <v>2320</v>
      </c>
      <c r="G612" s="1" t="s">
        <v>2321</v>
      </c>
      <c r="H612" s="1" t="s">
        <v>2322</v>
      </c>
      <c r="I612" s="1" t="s">
        <v>1555</v>
      </c>
      <c r="J612" s="1" t="s">
        <v>40</v>
      </c>
      <c r="K612" s="1">
        <v>7.772139E7</v>
      </c>
      <c r="L612" s="1">
        <v>7.772139E7</v>
      </c>
      <c r="M612" s="1" t="s">
        <v>50</v>
      </c>
      <c r="N612" s="1" t="s">
        <v>59</v>
      </c>
      <c r="O612" s="1" t="s">
        <v>2323</v>
      </c>
      <c r="Q612" s="1" t="b">
        <v>0</v>
      </c>
      <c r="R612" s="1">
        <v>0.159</v>
      </c>
      <c r="T612" s="1" t="b">
        <v>0</v>
      </c>
      <c r="U612" s="1">
        <v>0.129</v>
      </c>
      <c r="W612" s="1" t="b">
        <v>0</v>
      </c>
      <c r="X612" s="1">
        <v>0.145</v>
      </c>
      <c r="Y612" s="1" t="b">
        <v>1</v>
      </c>
      <c r="Z612" s="16"/>
      <c r="AA612" s="18" t="b">
        <f t="shared" si="1"/>
        <v>0</v>
      </c>
      <c r="AB612" s="18" t="b">
        <f t="shared" si="2"/>
        <v>0</v>
      </c>
      <c r="AC612" s="18" t="b">
        <f t="shared" si="3"/>
        <v>0</v>
      </c>
      <c r="AD612" s="18" t="str">
        <f t="shared" si="4"/>
        <v/>
      </c>
      <c r="AE612" s="18" t="str">
        <f t="shared" si="5"/>
        <v/>
      </c>
      <c r="AF612" s="18" t="str">
        <f t="shared" si="6"/>
        <v/>
      </c>
      <c r="AG612" s="18" t="str">
        <f t="shared" si="7"/>
        <v>Not complex</v>
      </c>
      <c r="AH612" s="16"/>
    </row>
    <row r="613">
      <c r="A613" s="1" t="s">
        <v>33</v>
      </c>
      <c r="B613" s="1" t="s">
        <v>68</v>
      </c>
      <c r="C613" s="1">
        <v>1.36505865E8</v>
      </c>
      <c r="D613" s="1" t="s">
        <v>35</v>
      </c>
      <c r="E613" s="1" t="s">
        <v>36</v>
      </c>
      <c r="F613" s="1" t="s">
        <v>307</v>
      </c>
      <c r="G613" s="1" t="s">
        <v>308</v>
      </c>
      <c r="H613" s="1" t="s">
        <v>2324</v>
      </c>
      <c r="I613" s="1" t="s">
        <v>2325</v>
      </c>
      <c r="J613" s="1" t="s">
        <v>40</v>
      </c>
      <c r="K613" s="1">
        <v>1.36505865E8</v>
      </c>
      <c r="L613" s="1">
        <v>1.36505865E8</v>
      </c>
      <c r="M613" s="1" t="s">
        <v>35</v>
      </c>
      <c r="N613" s="1" t="s">
        <v>36</v>
      </c>
      <c r="O613" s="1" t="s">
        <v>2326</v>
      </c>
      <c r="Q613" s="1" t="b">
        <v>0</v>
      </c>
      <c r="R613" s="1">
        <v>0.178</v>
      </c>
      <c r="T613" s="1" t="b">
        <v>0</v>
      </c>
      <c r="U613" s="1">
        <v>0.126</v>
      </c>
      <c r="W613" s="1" t="b">
        <v>0</v>
      </c>
      <c r="X613" s="1">
        <v>0.192</v>
      </c>
      <c r="Y613" s="1" t="b">
        <v>1</v>
      </c>
      <c r="Z613" s="16"/>
      <c r="AA613" s="18" t="b">
        <f t="shared" si="1"/>
        <v>0</v>
      </c>
      <c r="AB613" s="18" t="b">
        <f t="shared" si="2"/>
        <v>0</v>
      </c>
      <c r="AC613" s="18" t="b">
        <f t="shared" si="3"/>
        <v>0</v>
      </c>
      <c r="AD613" s="18" t="str">
        <f t="shared" si="4"/>
        <v/>
      </c>
      <c r="AE613" s="18" t="str">
        <f t="shared" si="5"/>
        <v/>
      </c>
      <c r="AF613" s="18" t="str">
        <f t="shared" si="6"/>
        <v/>
      </c>
      <c r="AG613" s="18" t="str">
        <f t="shared" si="7"/>
        <v>Not complex</v>
      </c>
      <c r="AH613" s="16"/>
    </row>
    <row r="614">
      <c r="A614" s="1" t="s">
        <v>33</v>
      </c>
      <c r="B614" s="1" t="s">
        <v>230</v>
      </c>
      <c r="C614" s="1">
        <v>6.6481793E7</v>
      </c>
      <c r="D614" s="1" t="s">
        <v>35</v>
      </c>
      <c r="E614" s="1" t="s">
        <v>36</v>
      </c>
      <c r="F614" s="1" t="s">
        <v>1626</v>
      </c>
      <c r="G614" s="1" t="s">
        <v>1627</v>
      </c>
      <c r="H614" s="1" t="s">
        <v>1983</v>
      </c>
      <c r="I614" s="1" t="s">
        <v>2327</v>
      </c>
      <c r="J614" s="1" t="s">
        <v>40</v>
      </c>
      <c r="K614" s="1">
        <v>6.6481793E7</v>
      </c>
      <c r="L614" s="1">
        <v>6.6481793E7</v>
      </c>
      <c r="M614" s="1" t="s">
        <v>35</v>
      </c>
      <c r="N614" s="1" t="s">
        <v>36</v>
      </c>
      <c r="O614" s="1" t="s">
        <v>2328</v>
      </c>
      <c r="P614" s="1" t="s">
        <v>1986</v>
      </c>
      <c r="Q614" s="1" t="b">
        <v>1</v>
      </c>
      <c r="R614" s="1">
        <v>0.159</v>
      </c>
      <c r="S614" s="1" t="s">
        <v>1986</v>
      </c>
      <c r="T614" s="1" t="b">
        <v>1</v>
      </c>
      <c r="U614" s="1">
        <v>0.13</v>
      </c>
      <c r="V614" s="1" t="s">
        <v>1986</v>
      </c>
      <c r="W614" s="1" t="b">
        <v>1</v>
      </c>
      <c r="X614" s="1">
        <v>0.151</v>
      </c>
      <c r="Y614" s="1" t="b">
        <v>1</v>
      </c>
      <c r="Z614" s="16"/>
      <c r="AA614" s="18" t="b">
        <f t="shared" si="1"/>
        <v>0</v>
      </c>
      <c r="AB614" s="18" t="b">
        <f t="shared" si="2"/>
        <v>0</v>
      </c>
      <c r="AC614" s="18" t="b">
        <f t="shared" si="3"/>
        <v>0</v>
      </c>
      <c r="AD614" s="18" t="str">
        <f t="shared" si="4"/>
        <v>PASS</v>
      </c>
      <c r="AE614" s="18" t="str">
        <f t="shared" si="5"/>
        <v>PASS</v>
      </c>
      <c r="AF614" s="18" t="str">
        <f t="shared" si="6"/>
        <v>PASS</v>
      </c>
      <c r="AG614" s="18" t="str">
        <f t="shared" si="7"/>
        <v>Not complex</v>
      </c>
      <c r="AH614" s="16"/>
    </row>
    <row r="615">
      <c r="A615" s="1" t="s">
        <v>33</v>
      </c>
      <c r="B615" s="1" t="s">
        <v>89</v>
      </c>
      <c r="C615" s="1">
        <v>3810636.0</v>
      </c>
      <c r="D615" s="1" t="s">
        <v>35</v>
      </c>
      <c r="E615" s="1" t="s">
        <v>50</v>
      </c>
      <c r="F615" s="1" t="s">
        <v>192</v>
      </c>
      <c r="G615" s="1" t="s">
        <v>193</v>
      </c>
      <c r="H615" s="1" t="s">
        <v>2329</v>
      </c>
      <c r="I615" s="1" t="s">
        <v>2330</v>
      </c>
      <c r="J615" s="1" t="s">
        <v>40</v>
      </c>
      <c r="K615" s="1">
        <v>3810636.0</v>
      </c>
      <c r="L615" s="1">
        <v>3810636.0</v>
      </c>
      <c r="M615" s="1" t="s">
        <v>35</v>
      </c>
      <c r="N615" s="1" t="s">
        <v>50</v>
      </c>
      <c r="O615" s="1" t="s">
        <v>2331</v>
      </c>
      <c r="Q615" s="1" t="b">
        <v>0</v>
      </c>
      <c r="R615" s="1">
        <v>0.306</v>
      </c>
      <c r="T615" s="1" t="b">
        <v>0</v>
      </c>
      <c r="U615" s="1">
        <v>0.131</v>
      </c>
      <c r="W615" s="1" t="b">
        <v>0</v>
      </c>
      <c r="X615" s="1">
        <v>0.137</v>
      </c>
      <c r="Y615" s="1" t="b">
        <v>1</v>
      </c>
      <c r="Z615" s="16"/>
      <c r="AA615" s="18" t="b">
        <f t="shared" si="1"/>
        <v>0</v>
      </c>
      <c r="AB615" s="18" t="b">
        <f t="shared" si="2"/>
        <v>0</v>
      </c>
      <c r="AC615" s="18" t="b">
        <f t="shared" si="3"/>
        <v>0</v>
      </c>
      <c r="AD615" s="18" t="str">
        <f t="shared" si="4"/>
        <v/>
      </c>
      <c r="AE615" s="18" t="str">
        <f t="shared" si="5"/>
        <v/>
      </c>
      <c r="AF615" s="18" t="str">
        <f t="shared" si="6"/>
        <v/>
      </c>
      <c r="AG615" s="18" t="str">
        <f t="shared" si="7"/>
        <v>Not complex</v>
      </c>
      <c r="AH615" s="16"/>
    </row>
    <row r="616">
      <c r="A616" s="1" t="s">
        <v>33</v>
      </c>
      <c r="B616" s="1" t="s">
        <v>295</v>
      </c>
      <c r="C616" s="1">
        <v>4.1224613E7</v>
      </c>
      <c r="D616" s="1" t="s">
        <v>35</v>
      </c>
      <c r="E616" s="1" t="s">
        <v>36</v>
      </c>
      <c r="F616" s="1" t="s">
        <v>296</v>
      </c>
      <c r="G616" s="1" t="s">
        <v>297</v>
      </c>
      <c r="H616" s="1" t="s">
        <v>2332</v>
      </c>
      <c r="I616" s="1" t="s">
        <v>2333</v>
      </c>
      <c r="J616" s="1" t="s">
        <v>40</v>
      </c>
      <c r="K616" s="1">
        <v>4.1224613E7</v>
      </c>
      <c r="L616" s="1">
        <v>4.1224613E7</v>
      </c>
      <c r="M616" s="1" t="s">
        <v>35</v>
      </c>
      <c r="N616" s="1" t="s">
        <v>36</v>
      </c>
      <c r="O616" s="1" t="s">
        <v>2334</v>
      </c>
      <c r="P616" s="1" t="s">
        <v>2335</v>
      </c>
      <c r="Q616" s="1" t="b">
        <v>1</v>
      </c>
      <c r="R616" s="1">
        <v>0.26</v>
      </c>
      <c r="S616" s="1" t="s">
        <v>2335</v>
      </c>
      <c r="T616" s="1" t="b">
        <v>1</v>
      </c>
      <c r="U616" s="1">
        <v>0.132</v>
      </c>
      <c r="V616" s="1" t="s">
        <v>2335</v>
      </c>
      <c r="W616" s="1" t="b">
        <v>1</v>
      </c>
      <c r="X616" s="1">
        <v>0.134</v>
      </c>
      <c r="Y616" s="1" t="b">
        <v>1</v>
      </c>
      <c r="Z616" s="16"/>
      <c r="AA616" s="18" t="b">
        <f t="shared" si="1"/>
        <v>0</v>
      </c>
      <c r="AB616" s="18" t="b">
        <f t="shared" si="2"/>
        <v>0</v>
      </c>
      <c r="AC616" s="18" t="b">
        <f t="shared" si="3"/>
        <v>0</v>
      </c>
      <c r="AD616" s="18" t="str">
        <f t="shared" si="4"/>
        <v>PASS</v>
      </c>
      <c r="AE616" s="18" t="str">
        <f t="shared" si="5"/>
        <v>PASS</v>
      </c>
      <c r="AF616" s="18" t="str">
        <f t="shared" si="6"/>
        <v>PASS</v>
      </c>
      <c r="AG616" s="18" t="str">
        <f t="shared" si="7"/>
        <v>Not complex</v>
      </c>
      <c r="AH616" s="16"/>
    </row>
    <row r="617">
      <c r="A617" s="1" t="s">
        <v>88</v>
      </c>
      <c r="B617" s="1" t="s">
        <v>97</v>
      </c>
      <c r="C617" s="1">
        <v>5.5174774E7</v>
      </c>
      <c r="D617" s="1" t="s">
        <v>2336</v>
      </c>
      <c r="E617" s="1" t="s">
        <v>59</v>
      </c>
      <c r="F617" s="1" t="s">
        <v>137</v>
      </c>
      <c r="G617" s="1" t="s">
        <v>138</v>
      </c>
      <c r="H617" s="1" t="s">
        <v>2337</v>
      </c>
      <c r="I617" s="1" t="s">
        <v>2338</v>
      </c>
      <c r="J617" s="1" t="s">
        <v>40</v>
      </c>
      <c r="K617" s="1">
        <v>5.5174775E7</v>
      </c>
      <c r="L617" s="1">
        <v>5.5174792E7</v>
      </c>
      <c r="M617" s="1" t="s">
        <v>2339</v>
      </c>
      <c r="N617" s="1" t="s">
        <v>94</v>
      </c>
      <c r="O617" s="1" t="s">
        <v>2340</v>
      </c>
      <c r="P617" s="1" t="s">
        <v>2341</v>
      </c>
      <c r="Q617" s="1" t="b">
        <v>1</v>
      </c>
      <c r="R617" s="1">
        <v>0.182</v>
      </c>
      <c r="S617" s="1" t="s">
        <v>2342</v>
      </c>
      <c r="T617" s="1" t="b">
        <v>1</v>
      </c>
      <c r="U617" s="1">
        <v>0.133</v>
      </c>
      <c r="V617" s="1" t="s">
        <v>2341</v>
      </c>
      <c r="W617" s="1" t="b">
        <v>1</v>
      </c>
      <c r="X617" s="1">
        <v>0.141</v>
      </c>
      <c r="Y617" s="1" t="b">
        <v>1</v>
      </c>
      <c r="Z617" s="16"/>
      <c r="AA617" s="18" t="b">
        <f t="shared" si="1"/>
        <v>0</v>
      </c>
      <c r="AB617" s="18" t="b">
        <f t="shared" si="2"/>
        <v>0</v>
      </c>
      <c r="AC617" s="18" t="b">
        <f t="shared" si="3"/>
        <v>0</v>
      </c>
      <c r="AD617" s="18" t="str">
        <f t="shared" si="4"/>
        <v>PASS</v>
      </c>
      <c r="AE617" s="18" t="str">
        <f t="shared" si="5"/>
        <v>PASS</v>
      </c>
      <c r="AF617" s="18" t="str">
        <f t="shared" si="6"/>
        <v>PASS</v>
      </c>
      <c r="AG617" s="18" t="b">
        <f t="shared" si="7"/>
        <v>1</v>
      </c>
      <c r="AH617" s="16"/>
    </row>
    <row r="618">
      <c r="A618" s="1" t="s">
        <v>33</v>
      </c>
      <c r="B618" s="1" t="s">
        <v>89</v>
      </c>
      <c r="C618" s="1">
        <v>3850383.0</v>
      </c>
      <c r="D618" s="1" t="s">
        <v>50</v>
      </c>
      <c r="E618" s="1" t="s">
        <v>35</v>
      </c>
      <c r="F618" s="1" t="s">
        <v>192</v>
      </c>
      <c r="G618" s="1" t="s">
        <v>193</v>
      </c>
      <c r="H618" s="1" t="s">
        <v>2343</v>
      </c>
      <c r="I618" s="1" t="s">
        <v>2344</v>
      </c>
      <c r="J618" s="1" t="s">
        <v>40</v>
      </c>
      <c r="K618" s="1">
        <v>3850383.0</v>
      </c>
      <c r="L618" s="1">
        <v>3850383.0</v>
      </c>
      <c r="M618" s="1" t="s">
        <v>50</v>
      </c>
      <c r="N618" s="1" t="s">
        <v>35</v>
      </c>
      <c r="O618" s="1" t="s">
        <v>2345</v>
      </c>
      <c r="Q618" s="1" t="b">
        <v>0</v>
      </c>
      <c r="R618" s="1">
        <v>0.204</v>
      </c>
      <c r="T618" s="1" t="b">
        <v>0</v>
      </c>
      <c r="U618" s="1">
        <v>0.137</v>
      </c>
      <c r="W618" s="1" t="b">
        <v>0</v>
      </c>
      <c r="X618" s="1">
        <v>0.143</v>
      </c>
      <c r="Y618" s="1" t="b">
        <v>1</v>
      </c>
      <c r="Z618" s="16"/>
      <c r="AA618" s="18" t="b">
        <f t="shared" si="1"/>
        <v>0</v>
      </c>
      <c r="AB618" s="18" t="b">
        <f t="shared" si="2"/>
        <v>0</v>
      </c>
      <c r="AC618" s="18" t="b">
        <f t="shared" si="3"/>
        <v>0</v>
      </c>
      <c r="AD618" s="18" t="str">
        <f t="shared" si="4"/>
        <v/>
      </c>
      <c r="AE618" s="18" t="str">
        <f t="shared" si="5"/>
        <v/>
      </c>
      <c r="AF618" s="18" t="str">
        <f t="shared" si="6"/>
        <v/>
      </c>
      <c r="AG618" s="18" t="str">
        <f t="shared" si="7"/>
        <v>Not complex</v>
      </c>
      <c r="AH618" s="16"/>
    </row>
    <row r="619">
      <c r="A619" s="1" t="s">
        <v>33</v>
      </c>
      <c r="B619" s="1" t="s">
        <v>119</v>
      </c>
      <c r="C619" s="1">
        <v>7673802.0</v>
      </c>
      <c r="D619" s="1" t="s">
        <v>50</v>
      </c>
      <c r="E619" s="1" t="s">
        <v>59</v>
      </c>
      <c r="F619" s="1" t="s">
        <v>121</v>
      </c>
      <c r="G619" s="1" t="s">
        <v>122</v>
      </c>
      <c r="H619" s="1" t="s">
        <v>2346</v>
      </c>
      <c r="I619" s="1" t="s">
        <v>2347</v>
      </c>
      <c r="J619" s="1" t="s">
        <v>40</v>
      </c>
      <c r="K619" s="1">
        <v>7673802.0</v>
      </c>
      <c r="L619" s="1">
        <v>7673802.0</v>
      </c>
      <c r="M619" s="1" t="s">
        <v>50</v>
      </c>
      <c r="N619" s="1" t="s">
        <v>59</v>
      </c>
      <c r="O619" s="1" t="s">
        <v>2348</v>
      </c>
      <c r="P619" s="1" t="s">
        <v>2349</v>
      </c>
      <c r="Q619" s="1" t="b">
        <v>1</v>
      </c>
      <c r="R619" s="1">
        <v>0.167</v>
      </c>
      <c r="S619" s="1" t="s">
        <v>2349</v>
      </c>
      <c r="T619" s="1" t="b">
        <v>1</v>
      </c>
      <c r="U619" s="1">
        <v>0.136</v>
      </c>
      <c r="V619" s="1" t="s">
        <v>2349</v>
      </c>
      <c r="W619" s="1" t="b">
        <v>1</v>
      </c>
      <c r="X619" s="1">
        <v>0.186</v>
      </c>
      <c r="Y619" s="1" t="b">
        <v>1</v>
      </c>
      <c r="Z619" s="16"/>
      <c r="AA619" s="18" t="b">
        <f t="shared" si="1"/>
        <v>0</v>
      </c>
      <c r="AB619" s="18" t="b">
        <f t="shared" si="2"/>
        <v>0</v>
      </c>
      <c r="AC619" s="18" t="b">
        <f t="shared" si="3"/>
        <v>0</v>
      </c>
      <c r="AD619" s="18" t="str">
        <f t="shared" si="4"/>
        <v>PASS</v>
      </c>
      <c r="AE619" s="18" t="str">
        <f t="shared" si="5"/>
        <v>PASS</v>
      </c>
      <c r="AF619" s="18" t="str">
        <f t="shared" si="6"/>
        <v>PASS</v>
      </c>
      <c r="AG619" s="18" t="str">
        <f t="shared" si="7"/>
        <v>Not complex</v>
      </c>
      <c r="AH619" s="16"/>
    </row>
    <row r="620">
      <c r="A620" s="1" t="s">
        <v>33</v>
      </c>
      <c r="B620" s="1" t="s">
        <v>484</v>
      </c>
      <c r="C620" s="1">
        <v>2.966836E7</v>
      </c>
      <c r="D620" s="1" t="s">
        <v>35</v>
      </c>
      <c r="E620" s="1" t="s">
        <v>50</v>
      </c>
      <c r="F620" s="1" t="s">
        <v>1157</v>
      </c>
      <c r="G620" s="1" t="s">
        <v>1158</v>
      </c>
      <c r="H620" s="1" t="s">
        <v>2350</v>
      </c>
      <c r="I620" s="1" t="s">
        <v>2351</v>
      </c>
      <c r="J620" s="1" t="s">
        <v>40</v>
      </c>
      <c r="K620" s="1">
        <v>2.966836E7</v>
      </c>
      <c r="L620" s="1">
        <v>2.966836E7</v>
      </c>
      <c r="M620" s="1" t="s">
        <v>35</v>
      </c>
      <c r="N620" s="1" t="s">
        <v>50</v>
      </c>
      <c r="O620" s="1" t="s">
        <v>2352</v>
      </c>
      <c r="Q620" s="1" t="b">
        <v>0</v>
      </c>
      <c r="R620" s="1">
        <v>0.303</v>
      </c>
      <c r="T620" s="1" t="b">
        <v>0</v>
      </c>
      <c r="U620" s="1">
        <v>0.151</v>
      </c>
      <c r="W620" s="1" t="b">
        <v>0</v>
      </c>
      <c r="X620" s="1">
        <v>0.161</v>
      </c>
      <c r="Y620" s="1" t="b">
        <v>1</v>
      </c>
      <c r="Z620" s="16"/>
      <c r="AA620" s="18" t="b">
        <f t="shared" si="1"/>
        <v>0</v>
      </c>
      <c r="AB620" s="18" t="b">
        <f t="shared" si="2"/>
        <v>0</v>
      </c>
      <c r="AC620" s="18" t="b">
        <f t="shared" si="3"/>
        <v>0</v>
      </c>
      <c r="AD620" s="18" t="str">
        <f t="shared" si="4"/>
        <v/>
      </c>
      <c r="AE620" s="18" t="str">
        <f t="shared" si="5"/>
        <v/>
      </c>
      <c r="AF620" s="18" t="str">
        <f t="shared" si="6"/>
        <v/>
      </c>
      <c r="AG620" s="18" t="str">
        <f t="shared" si="7"/>
        <v>Not complex</v>
      </c>
      <c r="AH620" s="16"/>
    </row>
    <row r="621">
      <c r="A621" s="1" t="s">
        <v>33</v>
      </c>
      <c r="B621" s="1" t="s">
        <v>484</v>
      </c>
      <c r="C621" s="1">
        <v>2.9668395E7</v>
      </c>
      <c r="D621" s="1" t="s">
        <v>1685</v>
      </c>
      <c r="E621" s="1" t="s">
        <v>421</v>
      </c>
      <c r="F621" s="1" t="s">
        <v>1157</v>
      </c>
      <c r="G621" s="1" t="s">
        <v>1158</v>
      </c>
      <c r="H621" s="1" t="s">
        <v>2353</v>
      </c>
      <c r="I621" s="1" t="s">
        <v>2354</v>
      </c>
      <c r="J621" s="1" t="s">
        <v>40</v>
      </c>
      <c r="K621" s="1">
        <v>2.9668395E7</v>
      </c>
      <c r="L621" s="1">
        <v>2.9668396E7</v>
      </c>
      <c r="M621" s="1" t="s">
        <v>1685</v>
      </c>
      <c r="N621" s="1" t="s">
        <v>421</v>
      </c>
      <c r="O621" s="1" t="s">
        <v>2355</v>
      </c>
      <c r="P621" s="1" t="s">
        <v>2356</v>
      </c>
      <c r="Q621" s="1" t="b">
        <v>1</v>
      </c>
      <c r="R621" s="1">
        <v>0.163</v>
      </c>
      <c r="S621" s="1" t="s">
        <v>2356</v>
      </c>
      <c r="T621" s="1" t="b">
        <v>1</v>
      </c>
      <c r="U621" s="1">
        <v>0.144</v>
      </c>
      <c r="V621" s="1" t="s">
        <v>2356</v>
      </c>
      <c r="W621" s="1" t="b">
        <v>1</v>
      </c>
      <c r="X621" s="1">
        <v>0.132</v>
      </c>
      <c r="Y621" s="1" t="b">
        <v>1</v>
      </c>
      <c r="Z621" s="16"/>
      <c r="AA621" s="18" t="b">
        <f t="shared" si="1"/>
        <v>0</v>
      </c>
      <c r="AB621" s="18" t="b">
        <f t="shared" si="2"/>
        <v>0</v>
      </c>
      <c r="AC621" s="18" t="b">
        <f t="shared" si="3"/>
        <v>0</v>
      </c>
      <c r="AD621" s="18" t="str">
        <f t="shared" si="4"/>
        <v>PASS</v>
      </c>
      <c r="AE621" s="18" t="str">
        <f t="shared" si="5"/>
        <v>PASS</v>
      </c>
      <c r="AF621" s="18" t="str">
        <f t="shared" si="6"/>
        <v>PASS</v>
      </c>
      <c r="AG621" s="18" t="b">
        <f t="shared" si="7"/>
        <v>1</v>
      </c>
      <c r="AH621" s="16"/>
    </row>
    <row r="622">
      <c r="A622" s="1" t="s">
        <v>33</v>
      </c>
      <c r="B622" s="1" t="s">
        <v>484</v>
      </c>
      <c r="C622" s="1">
        <v>2.9668439E7</v>
      </c>
      <c r="D622" s="1" t="s">
        <v>35</v>
      </c>
      <c r="E622" s="1" t="s">
        <v>50</v>
      </c>
      <c r="F622" s="1" t="s">
        <v>1157</v>
      </c>
      <c r="G622" s="1" t="s">
        <v>1158</v>
      </c>
      <c r="H622" s="1" t="s">
        <v>2357</v>
      </c>
      <c r="I622" s="1" t="s">
        <v>2358</v>
      </c>
      <c r="J622" s="1" t="s">
        <v>40</v>
      </c>
      <c r="K622" s="1">
        <v>2.9668439E7</v>
      </c>
      <c r="L622" s="1">
        <v>2.9668439E7</v>
      </c>
      <c r="M622" s="1" t="s">
        <v>35</v>
      </c>
      <c r="N622" s="1" t="s">
        <v>50</v>
      </c>
      <c r="O622" s="1" t="s">
        <v>2359</v>
      </c>
      <c r="Q622" s="1" t="b">
        <v>0</v>
      </c>
      <c r="R622" s="1">
        <v>0.176</v>
      </c>
      <c r="T622" s="1" t="b">
        <v>0</v>
      </c>
      <c r="U622" s="1">
        <v>0.129</v>
      </c>
      <c r="W622" s="1" t="b">
        <v>0</v>
      </c>
      <c r="X622" s="1">
        <v>0.145</v>
      </c>
      <c r="Y622" s="1" t="b">
        <v>1</v>
      </c>
      <c r="Z622" s="16"/>
      <c r="AA622" s="18" t="b">
        <f t="shared" si="1"/>
        <v>0</v>
      </c>
      <c r="AB622" s="18" t="b">
        <f t="shared" si="2"/>
        <v>0</v>
      </c>
      <c r="AC622" s="18" t="b">
        <f t="shared" si="3"/>
        <v>0</v>
      </c>
      <c r="AD622" s="18" t="str">
        <f t="shared" si="4"/>
        <v/>
      </c>
      <c r="AE622" s="18" t="str">
        <f t="shared" si="5"/>
        <v/>
      </c>
      <c r="AF622" s="18" t="str">
        <f t="shared" si="6"/>
        <v/>
      </c>
      <c r="AG622" s="18" t="str">
        <f t="shared" si="7"/>
        <v>Not complex</v>
      </c>
      <c r="AH622" s="16"/>
    </row>
    <row r="623">
      <c r="A623" s="1" t="s">
        <v>33</v>
      </c>
      <c r="B623" s="1" t="s">
        <v>204</v>
      </c>
      <c r="C623" s="1">
        <v>6.1484025E7</v>
      </c>
      <c r="D623" s="1" t="s">
        <v>35</v>
      </c>
      <c r="E623" s="1" t="s">
        <v>59</v>
      </c>
      <c r="F623" s="1" t="s">
        <v>566</v>
      </c>
      <c r="G623" s="1" t="s">
        <v>567</v>
      </c>
      <c r="H623" s="1" t="s">
        <v>2360</v>
      </c>
      <c r="I623" s="1" t="s">
        <v>2361</v>
      </c>
      <c r="J623" s="1" t="s">
        <v>40</v>
      </c>
      <c r="K623" s="1">
        <v>6.1484025E7</v>
      </c>
      <c r="L623" s="1">
        <v>6.1484025E7</v>
      </c>
      <c r="M623" s="1" t="s">
        <v>35</v>
      </c>
      <c r="N623" s="1" t="s">
        <v>59</v>
      </c>
      <c r="O623" s="1" t="s">
        <v>2362</v>
      </c>
      <c r="Q623" s="1" t="b">
        <v>0</v>
      </c>
      <c r="R623" s="1">
        <v>0.179</v>
      </c>
      <c r="T623" s="1" t="b">
        <v>0</v>
      </c>
      <c r="U623" s="1">
        <v>0.128</v>
      </c>
      <c r="W623" s="1" t="b">
        <v>0</v>
      </c>
      <c r="X623" s="1">
        <v>0.139</v>
      </c>
      <c r="Y623" s="1" t="b">
        <v>1</v>
      </c>
      <c r="Z623" s="16"/>
      <c r="AA623" s="18" t="b">
        <f t="shared" si="1"/>
        <v>0</v>
      </c>
      <c r="AB623" s="18" t="b">
        <f t="shared" si="2"/>
        <v>0</v>
      </c>
      <c r="AC623" s="18" t="b">
        <f t="shared" si="3"/>
        <v>0</v>
      </c>
      <c r="AD623" s="18" t="str">
        <f t="shared" si="4"/>
        <v/>
      </c>
      <c r="AE623" s="18" t="str">
        <f t="shared" si="5"/>
        <v/>
      </c>
      <c r="AF623" s="18" t="str">
        <f t="shared" si="6"/>
        <v/>
      </c>
      <c r="AG623" s="18" t="str">
        <f t="shared" si="7"/>
        <v>Not complex</v>
      </c>
      <c r="AH623" s="16"/>
    </row>
    <row r="624">
      <c r="A624" s="1" t="s">
        <v>33</v>
      </c>
      <c r="B624" s="1" t="s">
        <v>119</v>
      </c>
      <c r="C624" s="1">
        <v>7675136.0</v>
      </c>
      <c r="D624" s="1" t="s">
        <v>35</v>
      </c>
      <c r="E624" s="1" t="s">
        <v>36</v>
      </c>
      <c r="F624" s="1" t="s">
        <v>121</v>
      </c>
      <c r="G624" s="1" t="s">
        <v>122</v>
      </c>
      <c r="H624" s="1" t="s">
        <v>2363</v>
      </c>
      <c r="I624" s="1" t="s">
        <v>2364</v>
      </c>
      <c r="J624" s="1" t="s">
        <v>40</v>
      </c>
      <c r="K624" s="1">
        <v>7675136.0</v>
      </c>
      <c r="L624" s="1">
        <v>7675136.0</v>
      </c>
      <c r="M624" s="1" t="s">
        <v>35</v>
      </c>
      <c r="N624" s="1" t="s">
        <v>36</v>
      </c>
      <c r="O624" s="1" t="s">
        <v>2365</v>
      </c>
      <c r="P624" s="1" t="s">
        <v>2366</v>
      </c>
      <c r="Q624" s="1" t="b">
        <v>1</v>
      </c>
      <c r="R624" s="1">
        <v>0.154</v>
      </c>
      <c r="S624" s="1" t="s">
        <v>2366</v>
      </c>
      <c r="T624" s="1" t="b">
        <v>1</v>
      </c>
      <c r="U624" s="1">
        <v>0.134</v>
      </c>
      <c r="V624" s="1" t="s">
        <v>2366</v>
      </c>
      <c r="W624" s="1" t="b">
        <v>1</v>
      </c>
      <c r="X624" s="1">
        <v>0.14</v>
      </c>
      <c r="Y624" s="1" t="b">
        <v>1</v>
      </c>
      <c r="Z624" s="16"/>
      <c r="AA624" s="18" t="b">
        <f t="shared" si="1"/>
        <v>0</v>
      </c>
      <c r="AB624" s="18" t="b">
        <f t="shared" si="2"/>
        <v>0</v>
      </c>
      <c r="AC624" s="18" t="b">
        <f t="shared" si="3"/>
        <v>0</v>
      </c>
      <c r="AD624" s="18" t="str">
        <f t="shared" si="4"/>
        <v>PASS</v>
      </c>
      <c r="AE624" s="18" t="str">
        <f t="shared" si="5"/>
        <v>PASS</v>
      </c>
      <c r="AF624" s="18" t="str">
        <f t="shared" si="6"/>
        <v>PASS</v>
      </c>
      <c r="AG624" s="18" t="str">
        <f t="shared" si="7"/>
        <v>Not complex</v>
      </c>
      <c r="AH624" s="16"/>
    </row>
    <row r="625">
      <c r="A625" s="1" t="s">
        <v>33</v>
      </c>
      <c r="B625" s="1" t="s">
        <v>197</v>
      </c>
      <c r="C625" s="1">
        <v>2.6779059E7</v>
      </c>
      <c r="D625" s="1" t="s">
        <v>50</v>
      </c>
      <c r="E625" s="1" t="s">
        <v>59</v>
      </c>
      <c r="F625" s="1" t="s">
        <v>289</v>
      </c>
      <c r="G625" s="1" t="s">
        <v>290</v>
      </c>
      <c r="H625" s="1" t="s">
        <v>2367</v>
      </c>
      <c r="I625" s="1" t="s">
        <v>2368</v>
      </c>
      <c r="J625" s="1" t="s">
        <v>40</v>
      </c>
      <c r="K625" s="1">
        <v>2.6779059E7</v>
      </c>
      <c r="L625" s="1">
        <v>2.6779059E7</v>
      </c>
      <c r="M625" s="1" t="s">
        <v>50</v>
      </c>
      <c r="N625" s="1" t="s">
        <v>59</v>
      </c>
      <c r="O625" s="1" t="s">
        <v>2369</v>
      </c>
      <c r="P625" s="1" t="s">
        <v>294</v>
      </c>
      <c r="Q625" s="1" t="b">
        <v>1</v>
      </c>
      <c r="R625" s="1">
        <v>0.175</v>
      </c>
      <c r="S625" s="1" t="s">
        <v>294</v>
      </c>
      <c r="T625" s="1" t="b">
        <v>1</v>
      </c>
      <c r="U625" s="1">
        <v>0.15</v>
      </c>
      <c r="V625" s="1" t="s">
        <v>294</v>
      </c>
      <c r="W625" s="1" t="b">
        <v>1</v>
      </c>
      <c r="X625" s="1">
        <v>0.15</v>
      </c>
      <c r="Y625" s="1" t="b">
        <v>1</v>
      </c>
      <c r="Z625" s="16"/>
      <c r="AA625" s="18" t="b">
        <f t="shared" si="1"/>
        <v>0</v>
      </c>
      <c r="AB625" s="18" t="b">
        <f t="shared" si="2"/>
        <v>0</v>
      </c>
      <c r="AC625" s="18" t="b">
        <f t="shared" si="3"/>
        <v>0</v>
      </c>
      <c r="AD625" s="18" t="str">
        <f t="shared" si="4"/>
        <v>PASS</v>
      </c>
      <c r="AE625" s="18" t="str">
        <f t="shared" si="5"/>
        <v>PASS</v>
      </c>
      <c r="AF625" s="18" t="str">
        <f t="shared" si="6"/>
        <v>PASS</v>
      </c>
      <c r="AG625" s="18" t="str">
        <f t="shared" si="7"/>
        <v>Not complex</v>
      </c>
      <c r="AH625" s="16"/>
    </row>
    <row r="626">
      <c r="A626" s="1" t="s">
        <v>33</v>
      </c>
      <c r="B626" s="1" t="s">
        <v>34</v>
      </c>
      <c r="C626" s="1">
        <v>1.12819212E8</v>
      </c>
      <c r="D626" s="1" t="s">
        <v>50</v>
      </c>
      <c r="E626" s="1" t="s">
        <v>59</v>
      </c>
      <c r="F626" s="1" t="s">
        <v>437</v>
      </c>
      <c r="G626" s="1" t="s">
        <v>438</v>
      </c>
      <c r="H626" s="1" t="s">
        <v>2370</v>
      </c>
      <c r="I626" s="1" t="s">
        <v>2371</v>
      </c>
      <c r="J626" s="1" t="s">
        <v>40</v>
      </c>
      <c r="K626" s="1">
        <v>1.12819212E8</v>
      </c>
      <c r="L626" s="1">
        <v>1.12819212E8</v>
      </c>
      <c r="M626" s="1" t="s">
        <v>50</v>
      </c>
      <c r="N626" s="1" t="s">
        <v>59</v>
      </c>
      <c r="O626" s="1" t="s">
        <v>2372</v>
      </c>
      <c r="P626" s="1" t="s">
        <v>1306</v>
      </c>
      <c r="Q626" s="1" t="b">
        <v>1</v>
      </c>
      <c r="R626" s="1">
        <v>0.17</v>
      </c>
      <c r="S626" s="1" t="s">
        <v>1306</v>
      </c>
      <c r="T626" s="1" t="b">
        <v>1</v>
      </c>
      <c r="U626" s="1">
        <v>0.138</v>
      </c>
      <c r="V626" s="1" t="s">
        <v>1306</v>
      </c>
      <c r="W626" s="1" t="b">
        <v>1</v>
      </c>
      <c r="X626" s="1">
        <v>0.139</v>
      </c>
      <c r="Y626" s="1" t="b">
        <v>1</v>
      </c>
      <c r="Z626" s="16"/>
      <c r="AA626" s="18" t="b">
        <f t="shared" si="1"/>
        <v>0</v>
      </c>
      <c r="AB626" s="18" t="b">
        <f t="shared" si="2"/>
        <v>0</v>
      </c>
      <c r="AC626" s="18" t="b">
        <f t="shared" si="3"/>
        <v>0</v>
      </c>
      <c r="AD626" s="18" t="str">
        <f t="shared" si="4"/>
        <v>PASS</v>
      </c>
      <c r="AE626" s="18" t="str">
        <f t="shared" si="5"/>
        <v>PASS</v>
      </c>
      <c r="AF626" s="18" t="str">
        <f t="shared" si="6"/>
        <v>PASS</v>
      </c>
      <c r="AG626" s="18" t="str">
        <f t="shared" si="7"/>
        <v>Not complex</v>
      </c>
      <c r="AH626" s="16"/>
    </row>
    <row r="627">
      <c r="A627" s="1" t="s">
        <v>33</v>
      </c>
      <c r="B627" s="1" t="s">
        <v>34</v>
      </c>
      <c r="C627" s="1">
        <v>1.12838229E8</v>
      </c>
      <c r="D627" s="1" t="s">
        <v>50</v>
      </c>
      <c r="E627" s="1" t="s">
        <v>59</v>
      </c>
      <c r="F627" s="1" t="s">
        <v>437</v>
      </c>
      <c r="G627" s="1" t="s">
        <v>438</v>
      </c>
      <c r="H627" s="1" t="s">
        <v>2373</v>
      </c>
      <c r="I627" s="1" t="s">
        <v>2374</v>
      </c>
      <c r="J627" s="1" t="s">
        <v>40</v>
      </c>
      <c r="K627" s="1">
        <v>1.12838229E8</v>
      </c>
      <c r="L627" s="1">
        <v>1.12838229E8</v>
      </c>
      <c r="M627" s="1" t="s">
        <v>50</v>
      </c>
      <c r="N627" s="1" t="s">
        <v>59</v>
      </c>
      <c r="O627" s="1" t="s">
        <v>2375</v>
      </c>
      <c r="P627" s="1" t="s">
        <v>1306</v>
      </c>
      <c r="Q627" s="1" t="b">
        <v>1</v>
      </c>
      <c r="R627" s="1">
        <v>0.282</v>
      </c>
      <c r="S627" s="1" t="s">
        <v>1306</v>
      </c>
      <c r="T627" s="1" t="b">
        <v>1</v>
      </c>
      <c r="U627" s="1">
        <v>0.12</v>
      </c>
      <c r="V627" s="1" t="s">
        <v>1306</v>
      </c>
      <c r="W627" s="1" t="b">
        <v>1</v>
      </c>
      <c r="X627" s="1">
        <v>0.131</v>
      </c>
      <c r="Y627" s="1" t="b">
        <v>1</v>
      </c>
      <c r="Z627" s="16"/>
      <c r="AA627" s="18" t="b">
        <f t="shared" si="1"/>
        <v>0</v>
      </c>
      <c r="AB627" s="18" t="b">
        <f t="shared" si="2"/>
        <v>0</v>
      </c>
      <c r="AC627" s="18" t="b">
        <f t="shared" si="3"/>
        <v>0</v>
      </c>
      <c r="AD627" s="18" t="str">
        <f t="shared" si="4"/>
        <v>PASS</v>
      </c>
      <c r="AE627" s="18" t="str">
        <f t="shared" si="5"/>
        <v>PASS</v>
      </c>
      <c r="AF627" s="18" t="str">
        <f t="shared" si="6"/>
        <v>PASS</v>
      </c>
      <c r="AG627" s="18" t="str">
        <f t="shared" si="7"/>
        <v>Not complex</v>
      </c>
      <c r="AH627" s="16"/>
    </row>
    <row r="628">
      <c r="A628" s="1" t="s">
        <v>88</v>
      </c>
      <c r="B628" s="1" t="s">
        <v>34</v>
      </c>
      <c r="C628" s="1">
        <v>1.12839978E8</v>
      </c>
      <c r="D628" s="1" t="s">
        <v>2376</v>
      </c>
      <c r="E628" s="1" t="s">
        <v>36</v>
      </c>
      <c r="F628" s="1" t="s">
        <v>437</v>
      </c>
      <c r="G628" s="1" t="s">
        <v>438</v>
      </c>
      <c r="H628" s="1" t="s">
        <v>2377</v>
      </c>
      <c r="I628" s="1" t="s">
        <v>2378</v>
      </c>
      <c r="J628" s="1" t="s">
        <v>40</v>
      </c>
      <c r="K628" s="1">
        <v>1.12839979E8</v>
      </c>
      <c r="L628" s="1">
        <v>1.1283998E8</v>
      </c>
      <c r="M628" s="1" t="s">
        <v>176</v>
      </c>
      <c r="N628" s="1" t="s">
        <v>94</v>
      </c>
      <c r="O628" s="1" t="s">
        <v>2379</v>
      </c>
      <c r="P628" s="1" t="s">
        <v>1306</v>
      </c>
      <c r="Q628" s="1" t="b">
        <v>1</v>
      </c>
      <c r="R628" s="1">
        <v>0.579</v>
      </c>
      <c r="S628" s="1" t="s">
        <v>1306</v>
      </c>
      <c r="T628" s="1" t="b">
        <v>1</v>
      </c>
      <c r="U628" s="1">
        <v>0.119</v>
      </c>
      <c r="V628" s="1" t="s">
        <v>1306</v>
      </c>
      <c r="W628" s="1" t="b">
        <v>1</v>
      </c>
      <c r="X628" s="1">
        <v>0.142</v>
      </c>
      <c r="Y628" s="1" t="b">
        <v>1</v>
      </c>
      <c r="Z628" s="16"/>
      <c r="AA628" s="18" t="b">
        <f t="shared" si="1"/>
        <v>0</v>
      </c>
      <c r="AB628" s="18" t="b">
        <f t="shared" si="2"/>
        <v>0</v>
      </c>
      <c r="AC628" s="18" t="b">
        <f t="shared" si="3"/>
        <v>0</v>
      </c>
      <c r="AD628" s="18" t="str">
        <f t="shared" si="4"/>
        <v>PASS</v>
      </c>
      <c r="AE628" s="18" t="str">
        <f t="shared" si="5"/>
        <v>PASS</v>
      </c>
      <c r="AF628" s="18" t="str">
        <f t="shared" si="6"/>
        <v>PASS</v>
      </c>
      <c r="AG628" s="18" t="b">
        <f t="shared" si="7"/>
        <v>1</v>
      </c>
      <c r="AH628" s="16"/>
    </row>
    <row r="629">
      <c r="A629" s="1" t="s">
        <v>88</v>
      </c>
      <c r="B629" s="1" t="s">
        <v>104</v>
      </c>
      <c r="C629" s="1">
        <v>4.9051742E7</v>
      </c>
      <c r="D629" s="1" t="s">
        <v>90</v>
      </c>
      <c r="E629" s="1" t="s">
        <v>59</v>
      </c>
      <c r="F629" s="1" t="s">
        <v>380</v>
      </c>
      <c r="G629" s="1" t="s">
        <v>381</v>
      </c>
      <c r="H629" s="1" t="s">
        <v>2380</v>
      </c>
      <c r="I629" s="1" t="s">
        <v>2381</v>
      </c>
      <c r="J629" s="1" t="s">
        <v>40</v>
      </c>
      <c r="K629" s="1">
        <v>4.9051743E7</v>
      </c>
      <c r="L629" s="1">
        <v>4.9051743E7</v>
      </c>
      <c r="M629" s="1" t="s">
        <v>35</v>
      </c>
      <c r="N629" s="1" t="s">
        <v>94</v>
      </c>
      <c r="O629" s="1" t="s">
        <v>2382</v>
      </c>
      <c r="P629" s="1" t="s">
        <v>750</v>
      </c>
      <c r="Q629" s="1" t="b">
        <v>1</v>
      </c>
      <c r="R629" s="1">
        <v>0.656</v>
      </c>
      <c r="S629" s="1" t="s">
        <v>750</v>
      </c>
      <c r="T629" s="1" t="b">
        <v>1</v>
      </c>
      <c r="U629" s="1">
        <v>0.122</v>
      </c>
      <c r="V629" s="1" t="s">
        <v>750</v>
      </c>
      <c r="W629" s="1" t="b">
        <v>1</v>
      </c>
      <c r="X629" s="1">
        <v>0.133</v>
      </c>
      <c r="Y629" s="1" t="b">
        <v>1</v>
      </c>
      <c r="Z629" s="16"/>
      <c r="AA629" s="18" t="b">
        <f t="shared" si="1"/>
        <v>0</v>
      </c>
      <c r="AB629" s="18" t="b">
        <f t="shared" si="2"/>
        <v>0</v>
      </c>
      <c r="AC629" s="18" t="b">
        <f t="shared" si="3"/>
        <v>0</v>
      </c>
      <c r="AD629" s="18" t="str">
        <f t="shared" si="4"/>
        <v>PASS</v>
      </c>
      <c r="AE629" s="18" t="str">
        <f t="shared" si="5"/>
        <v>PASS</v>
      </c>
      <c r="AF629" s="18" t="str">
        <f t="shared" si="6"/>
        <v>PASS</v>
      </c>
      <c r="AG629" s="18" t="str">
        <f t="shared" si="7"/>
        <v>Not complex</v>
      </c>
      <c r="AH629" s="16"/>
    </row>
    <row r="630">
      <c r="A630" s="1" t="s">
        <v>33</v>
      </c>
      <c r="B630" s="1" t="s">
        <v>230</v>
      </c>
      <c r="C630" s="1">
        <v>9.0088496E7</v>
      </c>
      <c r="D630" s="1" t="s">
        <v>50</v>
      </c>
      <c r="E630" s="1" t="s">
        <v>59</v>
      </c>
      <c r="F630" s="1" t="s">
        <v>252</v>
      </c>
      <c r="G630" s="1" t="s">
        <v>253</v>
      </c>
      <c r="H630" s="1" t="s">
        <v>2383</v>
      </c>
      <c r="I630" s="1" t="s">
        <v>2384</v>
      </c>
      <c r="J630" s="1" t="s">
        <v>40</v>
      </c>
      <c r="K630" s="1">
        <v>9.0088496E7</v>
      </c>
      <c r="L630" s="1">
        <v>9.0088496E7</v>
      </c>
      <c r="M630" s="1" t="s">
        <v>50</v>
      </c>
      <c r="N630" s="1" t="s">
        <v>59</v>
      </c>
      <c r="O630" s="1" t="s">
        <v>2385</v>
      </c>
      <c r="Q630" s="1" t="b">
        <v>0</v>
      </c>
      <c r="R630" s="1">
        <v>2.538</v>
      </c>
      <c r="T630" s="1" t="b">
        <v>0</v>
      </c>
      <c r="U630" s="1">
        <v>0.128</v>
      </c>
      <c r="W630" s="1" t="b">
        <v>0</v>
      </c>
      <c r="X630" s="1">
        <v>0.165</v>
      </c>
      <c r="Y630" s="1" t="b">
        <v>1</v>
      </c>
      <c r="Z630" s="16"/>
      <c r="AA630" s="18" t="b">
        <f t="shared" si="1"/>
        <v>0</v>
      </c>
      <c r="AB630" s="18" t="b">
        <f t="shared" si="2"/>
        <v>0</v>
      </c>
      <c r="AC630" s="18" t="b">
        <f t="shared" si="3"/>
        <v>0</v>
      </c>
      <c r="AD630" s="18" t="str">
        <f t="shared" si="4"/>
        <v/>
      </c>
      <c r="AE630" s="18" t="str">
        <f t="shared" si="5"/>
        <v/>
      </c>
      <c r="AF630" s="18" t="str">
        <f t="shared" si="6"/>
        <v/>
      </c>
      <c r="AG630" s="18" t="str">
        <f t="shared" si="7"/>
        <v>Not complex</v>
      </c>
      <c r="AH630" s="16"/>
    </row>
    <row r="631">
      <c r="A631" s="1" t="s">
        <v>88</v>
      </c>
      <c r="B631" s="1" t="s">
        <v>119</v>
      </c>
      <c r="C631" s="1">
        <v>3.1226459E7</v>
      </c>
      <c r="D631" s="1" t="s">
        <v>352</v>
      </c>
      <c r="E631" s="1" t="s">
        <v>36</v>
      </c>
      <c r="F631" s="1" t="s">
        <v>841</v>
      </c>
      <c r="G631" s="1" t="s">
        <v>842</v>
      </c>
      <c r="H631" s="1" t="s">
        <v>2386</v>
      </c>
      <c r="I631" s="1" t="s">
        <v>2387</v>
      </c>
      <c r="J631" s="1" t="s">
        <v>40</v>
      </c>
      <c r="K631" s="1">
        <v>3.122646E7</v>
      </c>
      <c r="L631" s="1">
        <v>3.122646E7</v>
      </c>
      <c r="M631" s="1" t="s">
        <v>50</v>
      </c>
      <c r="N631" s="1" t="s">
        <v>94</v>
      </c>
      <c r="O631" s="1" t="s">
        <v>2388</v>
      </c>
      <c r="P631" s="1" t="s">
        <v>1344</v>
      </c>
      <c r="Q631" s="1" t="b">
        <v>1</v>
      </c>
      <c r="R631" s="1">
        <v>0.469</v>
      </c>
      <c r="S631" s="1" t="s">
        <v>1344</v>
      </c>
      <c r="T631" s="1" t="b">
        <v>1</v>
      </c>
      <c r="U631" s="1">
        <v>0.2</v>
      </c>
      <c r="V631" s="1" t="s">
        <v>1344</v>
      </c>
      <c r="W631" s="1" t="b">
        <v>1</v>
      </c>
      <c r="X631" s="1">
        <v>0.145</v>
      </c>
      <c r="Y631" s="1" t="b">
        <v>0</v>
      </c>
      <c r="Z631" s="16"/>
      <c r="AA631" s="18" t="b">
        <f t="shared" si="1"/>
        <v>0</v>
      </c>
      <c r="AB631" s="18" t="b">
        <f t="shared" si="2"/>
        <v>0</v>
      </c>
      <c r="AC631" s="18" t="b">
        <f t="shared" si="3"/>
        <v>0</v>
      </c>
      <c r="AD631" s="18" t="str">
        <f t="shared" si="4"/>
        <v>PASS</v>
      </c>
      <c r="AE631" s="18" t="str">
        <f t="shared" si="5"/>
        <v>PASS</v>
      </c>
      <c r="AF631" s="18" t="str">
        <f t="shared" si="6"/>
        <v>PASS</v>
      </c>
      <c r="AG631" s="18" t="str">
        <f t="shared" si="7"/>
        <v>Not complex</v>
      </c>
      <c r="AH631" s="16"/>
    </row>
    <row r="632">
      <c r="A632" s="1" t="s">
        <v>33</v>
      </c>
      <c r="B632" s="1" t="s">
        <v>239</v>
      </c>
      <c r="C632" s="1">
        <v>5.0414975E7</v>
      </c>
      <c r="D632" s="1" t="s">
        <v>35</v>
      </c>
      <c r="E632" s="1" t="s">
        <v>36</v>
      </c>
      <c r="F632" s="1" t="s">
        <v>915</v>
      </c>
      <c r="G632" s="1" t="s">
        <v>916</v>
      </c>
      <c r="H632" s="1" t="s">
        <v>2389</v>
      </c>
      <c r="I632" s="1" t="s">
        <v>2390</v>
      </c>
      <c r="J632" s="1" t="s">
        <v>40</v>
      </c>
      <c r="K632" s="1">
        <v>5.0414975E7</v>
      </c>
      <c r="L632" s="1">
        <v>5.0414975E7</v>
      </c>
      <c r="M632" s="1" t="s">
        <v>35</v>
      </c>
      <c r="N632" s="1" t="s">
        <v>36</v>
      </c>
      <c r="O632" s="1" t="s">
        <v>2391</v>
      </c>
      <c r="Q632" s="1" t="b">
        <v>0</v>
      </c>
      <c r="R632" s="1">
        <v>0.2</v>
      </c>
      <c r="T632" s="1" t="b">
        <v>0</v>
      </c>
      <c r="U632" s="1">
        <v>0.633</v>
      </c>
      <c r="W632" s="1" t="b">
        <v>0</v>
      </c>
      <c r="X632" s="1">
        <v>0.162</v>
      </c>
      <c r="Y632" s="1" t="b">
        <v>1</v>
      </c>
      <c r="Z632" s="16"/>
      <c r="AA632" s="18" t="b">
        <f t="shared" si="1"/>
        <v>0</v>
      </c>
      <c r="AB632" s="18" t="b">
        <f t="shared" si="2"/>
        <v>0</v>
      </c>
      <c r="AC632" s="18" t="b">
        <f t="shared" si="3"/>
        <v>0</v>
      </c>
      <c r="AD632" s="18" t="str">
        <f t="shared" si="4"/>
        <v/>
      </c>
      <c r="AE632" s="18" t="str">
        <f t="shared" si="5"/>
        <v/>
      </c>
      <c r="AF632" s="18" t="str">
        <f t="shared" si="6"/>
        <v/>
      </c>
      <c r="AG632" s="18" t="str">
        <f t="shared" si="7"/>
        <v>Not complex</v>
      </c>
      <c r="AH632" s="16"/>
    </row>
    <row r="633">
      <c r="A633" s="1" t="s">
        <v>33</v>
      </c>
      <c r="B633" s="1" t="s">
        <v>484</v>
      </c>
      <c r="C633" s="1">
        <v>2.9655646E7</v>
      </c>
      <c r="D633" s="1" t="s">
        <v>50</v>
      </c>
      <c r="E633" s="1" t="s">
        <v>59</v>
      </c>
      <c r="F633" s="1" t="s">
        <v>1157</v>
      </c>
      <c r="G633" s="1" t="s">
        <v>1158</v>
      </c>
      <c r="H633" s="1" t="s">
        <v>2392</v>
      </c>
      <c r="I633" s="1" t="s">
        <v>2393</v>
      </c>
      <c r="J633" s="1" t="s">
        <v>40</v>
      </c>
      <c r="K633" s="1">
        <v>2.9655646E7</v>
      </c>
      <c r="L633" s="1">
        <v>2.9655646E7</v>
      </c>
      <c r="M633" s="1" t="s">
        <v>50</v>
      </c>
      <c r="N633" s="1" t="s">
        <v>59</v>
      </c>
      <c r="O633" s="1" t="s">
        <v>2394</v>
      </c>
      <c r="Q633" s="1" t="b">
        <v>0</v>
      </c>
      <c r="R633" s="1">
        <v>0.364</v>
      </c>
      <c r="T633" s="1" t="b">
        <v>0</v>
      </c>
      <c r="U633" s="1">
        <v>0.54</v>
      </c>
      <c r="W633" s="1" t="b">
        <v>0</v>
      </c>
      <c r="X633" s="1">
        <v>0.455</v>
      </c>
      <c r="Y633" s="1" t="b">
        <v>1</v>
      </c>
      <c r="Z633" s="16"/>
      <c r="AA633" s="18" t="b">
        <f t="shared" si="1"/>
        <v>0</v>
      </c>
      <c r="AB633" s="18" t="b">
        <f t="shared" si="2"/>
        <v>0</v>
      </c>
      <c r="AC633" s="18" t="b">
        <f t="shared" si="3"/>
        <v>0</v>
      </c>
      <c r="AD633" s="18" t="str">
        <f t="shared" si="4"/>
        <v/>
      </c>
      <c r="AE633" s="18" t="str">
        <f t="shared" si="5"/>
        <v/>
      </c>
      <c r="AF633" s="18" t="str">
        <f t="shared" si="6"/>
        <v/>
      </c>
      <c r="AG633" s="18" t="str">
        <f t="shared" si="7"/>
        <v>Not complex</v>
      </c>
      <c r="AH633" s="16"/>
    </row>
    <row r="634">
      <c r="A634" s="1" t="s">
        <v>33</v>
      </c>
      <c r="B634" s="1" t="s">
        <v>58</v>
      </c>
      <c r="C634" s="1">
        <v>7.7683376E7</v>
      </c>
      <c r="D634" s="1" t="s">
        <v>50</v>
      </c>
      <c r="E634" s="1" t="s">
        <v>59</v>
      </c>
      <c r="F634" s="1" t="s">
        <v>128</v>
      </c>
      <c r="G634" s="1" t="s">
        <v>129</v>
      </c>
      <c r="H634" s="1" t="s">
        <v>2395</v>
      </c>
      <c r="I634" s="1" t="s">
        <v>2396</v>
      </c>
      <c r="J634" s="1" t="s">
        <v>40</v>
      </c>
      <c r="K634" s="1">
        <v>7.7683376E7</v>
      </c>
      <c r="L634" s="1">
        <v>7.7683376E7</v>
      </c>
      <c r="M634" s="1" t="s">
        <v>50</v>
      </c>
      <c r="N634" s="1" t="s">
        <v>59</v>
      </c>
      <c r="O634" s="1" t="s">
        <v>2397</v>
      </c>
      <c r="Q634" s="1" t="b">
        <v>0</v>
      </c>
      <c r="R634" s="1">
        <v>0.246</v>
      </c>
      <c r="T634" s="1" t="b">
        <v>0</v>
      </c>
      <c r="U634" s="1">
        <v>0.25</v>
      </c>
      <c r="W634" s="1" t="b">
        <v>0</v>
      </c>
      <c r="X634" s="1">
        <v>0.303</v>
      </c>
      <c r="Y634" s="1" t="b">
        <v>1</v>
      </c>
      <c r="Z634" s="16"/>
      <c r="AA634" s="18" t="b">
        <f t="shared" si="1"/>
        <v>0</v>
      </c>
      <c r="AB634" s="18" t="b">
        <f t="shared" si="2"/>
        <v>0</v>
      </c>
      <c r="AC634" s="18" t="b">
        <f t="shared" si="3"/>
        <v>0</v>
      </c>
      <c r="AD634" s="18" t="str">
        <f t="shared" si="4"/>
        <v/>
      </c>
      <c r="AE634" s="18" t="str">
        <f t="shared" si="5"/>
        <v/>
      </c>
      <c r="AF634" s="18" t="str">
        <f t="shared" si="6"/>
        <v/>
      </c>
      <c r="AG634" s="18" t="str">
        <f t="shared" si="7"/>
        <v>Not complex</v>
      </c>
      <c r="AH634" s="16"/>
    </row>
    <row r="635">
      <c r="A635" s="1" t="s">
        <v>33</v>
      </c>
      <c r="B635" s="1" t="s">
        <v>204</v>
      </c>
      <c r="C635" s="1">
        <v>4.7799815E7</v>
      </c>
      <c r="D635" s="1" t="s">
        <v>35</v>
      </c>
      <c r="E635" s="1" t="s">
        <v>59</v>
      </c>
      <c r="F635" s="1" t="s">
        <v>211</v>
      </c>
      <c r="G635" s="1" t="s">
        <v>212</v>
      </c>
      <c r="H635" s="1" t="s">
        <v>2398</v>
      </c>
      <c r="I635" s="1" t="s">
        <v>2399</v>
      </c>
      <c r="J635" s="1" t="s">
        <v>40</v>
      </c>
      <c r="K635" s="1">
        <v>4.7799815E7</v>
      </c>
      <c r="L635" s="1">
        <v>4.7799815E7</v>
      </c>
      <c r="M635" s="1" t="s">
        <v>35</v>
      </c>
      <c r="N635" s="1" t="s">
        <v>59</v>
      </c>
      <c r="O635" s="1" t="s">
        <v>2400</v>
      </c>
      <c r="Q635" s="1" t="b">
        <v>0</v>
      </c>
      <c r="R635" s="1">
        <v>0.168</v>
      </c>
      <c r="T635" s="1" t="b">
        <v>0</v>
      </c>
      <c r="U635" s="1">
        <v>0.305</v>
      </c>
      <c r="W635" s="1" t="b">
        <v>0</v>
      </c>
      <c r="X635" s="1">
        <v>0.681</v>
      </c>
      <c r="Y635" s="1" t="b">
        <v>1</v>
      </c>
      <c r="Z635" s="16"/>
      <c r="AA635" s="18" t="b">
        <f t="shared" si="1"/>
        <v>0</v>
      </c>
      <c r="AB635" s="18" t="b">
        <f t="shared" si="2"/>
        <v>0</v>
      </c>
      <c r="AC635" s="18" t="b">
        <f t="shared" si="3"/>
        <v>0</v>
      </c>
      <c r="AD635" s="18" t="str">
        <f t="shared" si="4"/>
        <v/>
      </c>
      <c r="AE635" s="18" t="str">
        <f t="shared" si="5"/>
        <v/>
      </c>
      <c r="AF635" s="18" t="str">
        <f t="shared" si="6"/>
        <v/>
      </c>
      <c r="AG635" s="18" t="str">
        <f t="shared" si="7"/>
        <v>Not complex</v>
      </c>
      <c r="AH635" s="16"/>
    </row>
    <row r="636">
      <c r="A636" s="1" t="s">
        <v>33</v>
      </c>
      <c r="B636" s="1" t="s">
        <v>204</v>
      </c>
      <c r="C636" s="1">
        <v>2.14781143E8</v>
      </c>
      <c r="D636" s="1" t="s">
        <v>50</v>
      </c>
      <c r="E636" s="1" t="s">
        <v>36</v>
      </c>
      <c r="F636" s="1" t="s">
        <v>584</v>
      </c>
      <c r="G636" s="1" t="s">
        <v>585</v>
      </c>
      <c r="H636" s="1" t="s">
        <v>2401</v>
      </c>
      <c r="I636" s="1" t="s">
        <v>2402</v>
      </c>
      <c r="J636" s="1" t="s">
        <v>40</v>
      </c>
      <c r="K636" s="1">
        <v>2.14781143E8</v>
      </c>
      <c r="L636" s="1">
        <v>2.14781143E8</v>
      </c>
      <c r="M636" s="1" t="s">
        <v>50</v>
      </c>
      <c r="N636" s="1" t="s">
        <v>36</v>
      </c>
      <c r="O636" s="1" t="s">
        <v>2403</v>
      </c>
      <c r="Q636" s="1" t="b">
        <v>0</v>
      </c>
      <c r="R636" s="1">
        <v>0.194</v>
      </c>
      <c r="T636" s="1" t="b">
        <v>0</v>
      </c>
      <c r="U636" s="1">
        <v>1.359</v>
      </c>
      <c r="W636" s="1" t="b">
        <v>0</v>
      </c>
      <c r="X636" s="1">
        <v>0.509</v>
      </c>
      <c r="Y636" s="1" t="b">
        <v>1</v>
      </c>
      <c r="Z636" s="16"/>
      <c r="AA636" s="18" t="b">
        <f t="shared" si="1"/>
        <v>0</v>
      </c>
      <c r="AB636" s="18" t="b">
        <f t="shared" si="2"/>
        <v>0</v>
      </c>
      <c r="AC636" s="18" t="b">
        <f t="shared" si="3"/>
        <v>0</v>
      </c>
      <c r="AD636" s="18" t="str">
        <f t="shared" si="4"/>
        <v/>
      </c>
      <c r="AE636" s="18" t="str">
        <f t="shared" si="5"/>
        <v/>
      </c>
      <c r="AF636" s="18" t="str">
        <f t="shared" si="6"/>
        <v/>
      </c>
      <c r="AG636" s="18" t="str">
        <f t="shared" si="7"/>
        <v>Not complex</v>
      </c>
      <c r="AH636" s="16"/>
    </row>
    <row r="637">
      <c r="A637" s="1" t="s">
        <v>88</v>
      </c>
      <c r="B637" s="1" t="s">
        <v>97</v>
      </c>
      <c r="C637" s="1">
        <v>1.40924603E8</v>
      </c>
      <c r="D637" s="1" t="s">
        <v>35</v>
      </c>
      <c r="E637" s="1" t="s">
        <v>2404</v>
      </c>
      <c r="F637" s="1" t="s">
        <v>183</v>
      </c>
      <c r="G637" s="1" t="s">
        <v>184</v>
      </c>
      <c r="H637" s="1" t="s">
        <v>2405</v>
      </c>
      <c r="I637" s="1" t="s">
        <v>2406</v>
      </c>
      <c r="J637" s="1" t="s">
        <v>40</v>
      </c>
      <c r="K637" s="1">
        <v>1.40924603E8</v>
      </c>
      <c r="L637" s="1">
        <v>1.40924604E8</v>
      </c>
      <c r="M637" s="1" t="s">
        <v>94</v>
      </c>
      <c r="N637" s="1" t="s">
        <v>2407</v>
      </c>
      <c r="O637" s="1" t="s">
        <v>2408</v>
      </c>
      <c r="Q637" s="1" t="b">
        <v>0</v>
      </c>
      <c r="R637" s="1">
        <v>0.43</v>
      </c>
      <c r="T637" s="1" t="b">
        <v>0</v>
      </c>
      <c r="U637" s="1">
        <v>0.146</v>
      </c>
      <c r="W637" s="1" t="b">
        <v>0</v>
      </c>
      <c r="X637" s="1">
        <v>0.663</v>
      </c>
      <c r="Y637" s="1" t="b">
        <v>1</v>
      </c>
      <c r="Z637" s="16"/>
      <c r="AA637" s="18" t="b">
        <f t="shared" si="1"/>
        <v>0</v>
      </c>
      <c r="AB637" s="18" t="b">
        <f t="shared" si="2"/>
        <v>0</v>
      </c>
      <c r="AC637" s="18" t="b">
        <f t="shared" si="3"/>
        <v>0</v>
      </c>
      <c r="AD637" s="18" t="str">
        <f t="shared" si="4"/>
        <v/>
      </c>
      <c r="AE637" s="18" t="str">
        <f t="shared" si="5"/>
        <v/>
      </c>
      <c r="AF637" s="18" t="str">
        <f t="shared" si="6"/>
        <v/>
      </c>
      <c r="AG637" s="18" t="b">
        <f t="shared" si="7"/>
        <v>0</v>
      </c>
      <c r="AH637" s="16"/>
    </row>
    <row r="638">
      <c r="A638" s="1" t="s">
        <v>88</v>
      </c>
      <c r="B638" s="1" t="s">
        <v>77</v>
      </c>
      <c r="C638" s="1">
        <v>8.7933162E7</v>
      </c>
      <c r="D638" s="1" t="s">
        <v>2409</v>
      </c>
      <c r="E638" s="1" t="s">
        <v>36</v>
      </c>
      <c r="F638" s="1" t="s">
        <v>224</v>
      </c>
      <c r="G638" s="1" t="s">
        <v>225</v>
      </c>
      <c r="H638" s="1" t="s">
        <v>2410</v>
      </c>
      <c r="I638" s="1" t="s">
        <v>2411</v>
      </c>
      <c r="J638" s="1" t="s">
        <v>40</v>
      </c>
      <c r="K638" s="1">
        <v>8.7933163E7</v>
      </c>
      <c r="L638" s="1">
        <v>8.7933174E7</v>
      </c>
      <c r="M638" s="1" t="s">
        <v>2412</v>
      </c>
      <c r="N638" s="1" t="s">
        <v>94</v>
      </c>
      <c r="O638" s="1" t="s">
        <v>2413</v>
      </c>
      <c r="Q638" s="1" t="b">
        <v>0</v>
      </c>
      <c r="R638" s="1">
        <v>0.184</v>
      </c>
      <c r="T638" s="1" t="b">
        <v>0</v>
      </c>
      <c r="U638" s="1">
        <v>0.308</v>
      </c>
      <c r="W638" s="1" t="b">
        <v>0</v>
      </c>
      <c r="X638" s="1">
        <v>1.136</v>
      </c>
      <c r="Y638" s="1" t="b">
        <v>1</v>
      </c>
      <c r="Z638" s="16"/>
      <c r="AA638" s="18" t="b">
        <f t="shared" si="1"/>
        <v>0</v>
      </c>
      <c r="AB638" s="18" t="b">
        <f t="shared" si="2"/>
        <v>0</v>
      </c>
      <c r="AC638" s="18" t="b">
        <f t="shared" si="3"/>
        <v>0</v>
      </c>
      <c r="AD638" s="18" t="str">
        <f t="shared" si="4"/>
        <v/>
      </c>
      <c r="AE638" s="18" t="str">
        <f t="shared" si="5"/>
        <v/>
      </c>
      <c r="AF638" s="18" t="str">
        <f t="shared" si="6"/>
        <v/>
      </c>
      <c r="AG638" s="18" t="b">
        <f t="shared" si="7"/>
        <v>0</v>
      </c>
      <c r="AH638" s="16"/>
    </row>
    <row r="639">
      <c r="A639" s="1" t="s">
        <v>33</v>
      </c>
      <c r="B639" s="1" t="s">
        <v>119</v>
      </c>
      <c r="C639" s="1">
        <v>3.9462461E7</v>
      </c>
      <c r="D639" s="1" t="s">
        <v>36</v>
      </c>
      <c r="E639" s="1" t="s">
        <v>50</v>
      </c>
      <c r="F639" s="1" t="s">
        <v>849</v>
      </c>
      <c r="G639" s="1" t="s">
        <v>850</v>
      </c>
      <c r="H639" s="1" t="s">
        <v>2414</v>
      </c>
      <c r="I639" s="1" t="s">
        <v>2415</v>
      </c>
      <c r="J639" s="1" t="s">
        <v>40</v>
      </c>
      <c r="K639" s="1">
        <v>3.9462461E7</v>
      </c>
      <c r="L639" s="1">
        <v>3.9462461E7</v>
      </c>
      <c r="M639" s="1" t="s">
        <v>36</v>
      </c>
      <c r="N639" s="1" t="s">
        <v>50</v>
      </c>
      <c r="O639" s="1" t="s">
        <v>2416</v>
      </c>
      <c r="Q639" s="1" t="b">
        <v>0</v>
      </c>
      <c r="R639" s="1">
        <v>0.185</v>
      </c>
      <c r="T639" s="1" t="b">
        <v>0</v>
      </c>
      <c r="U639" s="1">
        <v>0.37</v>
      </c>
      <c r="W639" s="1" t="b">
        <v>0</v>
      </c>
      <c r="X639" s="1">
        <v>0.574</v>
      </c>
      <c r="Y639" s="1" t="b">
        <v>1</v>
      </c>
      <c r="Z639" s="16"/>
      <c r="AA639" s="18" t="b">
        <f t="shared" si="1"/>
        <v>0</v>
      </c>
      <c r="AB639" s="18" t="b">
        <f t="shared" si="2"/>
        <v>0</v>
      </c>
      <c r="AC639" s="18" t="b">
        <f t="shared" si="3"/>
        <v>0</v>
      </c>
      <c r="AD639" s="18" t="str">
        <f t="shared" si="4"/>
        <v/>
      </c>
      <c r="AE639" s="18" t="str">
        <f t="shared" si="5"/>
        <v/>
      </c>
      <c r="AF639" s="18" t="str">
        <f t="shared" si="6"/>
        <v/>
      </c>
      <c r="AG639" s="18" t="str">
        <f t="shared" si="7"/>
        <v>Not complex</v>
      </c>
      <c r="AH639" s="16"/>
    </row>
    <row r="640">
      <c r="A640" s="1" t="s">
        <v>88</v>
      </c>
      <c r="B640" s="1" t="s">
        <v>119</v>
      </c>
      <c r="C640" s="1">
        <v>7674260.0</v>
      </c>
      <c r="D640" s="1" t="s">
        <v>90</v>
      </c>
      <c r="E640" s="1" t="s">
        <v>59</v>
      </c>
      <c r="F640" s="1" t="s">
        <v>121</v>
      </c>
      <c r="G640" s="1" t="s">
        <v>122</v>
      </c>
      <c r="H640" s="1" t="s">
        <v>2417</v>
      </c>
      <c r="I640" s="1" t="s">
        <v>2418</v>
      </c>
      <c r="J640" s="1" t="s">
        <v>40</v>
      </c>
      <c r="K640" s="1">
        <v>7674261.0</v>
      </c>
      <c r="L640" s="1">
        <v>7674261.0</v>
      </c>
      <c r="M640" s="1" t="s">
        <v>35</v>
      </c>
      <c r="N640" s="1" t="s">
        <v>94</v>
      </c>
      <c r="O640" s="1" t="s">
        <v>2419</v>
      </c>
      <c r="P640" s="1" t="s">
        <v>127</v>
      </c>
      <c r="Q640" s="1" t="b">
        <v>1</v>
      </c>
      <c r="R640" s="1">
        <v>0.242</v>
      </c>
      <c r="S640" s="1" t="s">
        <v>127</v>
      </c>
      <c r="T640" s="1" t="b">
        <v>1</v>
      </c>
      <c r="U640" s="1">
        <v>0.224</v>
      </c>
      <c r="V640" s="1" t="s">
        <v>127</v>
      </c>
      <c r="W640" s="1" t="b">
        <v>1</v>
      </c>
      <c r="X640" s="1">
        <v>0.202</v>
      </c>
      <c r="Y640" s="1" t="b">
        <v>1</v>
      </c>
      <c r="Z640" s="16"/>
      <c r="AA640" s="18" t="b">
        <f t="shared" si="1"/>
        <v>0</v>
      </c>
      <c r="AB640" s="18" t="b">
        <f t="shared" si="2"/>
        <v>0</v>
      </c>
      <c r="AC640" s="18" t="b">
        <f t="shared" si="3"/>
        <v>0</v>
      </c>
      <c r="AD640" s="18" t="str">
        <f t="shared" si="4"/>
        <v>PASS</v>
      </c>
      <c r="AE640" s="18" t="str">
        <f t="shared" si="5"/>
        <v>PASS</v>
      </c>
      <c r="AF640" s="18" t="str">
        <f t="shared" si="6"/>
        <v>PASS</v>
      </c>
      <c r="AG640" s="18" t="str">
        <f t="shared" si="7"/>
        <v>Not complex</v>
      </c>
      <c r="AH640" s="16"/>
    </row>
    <row r="641">
      <c r="A641" s="1" t="s">
        <v>88</v>
      </c>
      <c r="B641" s="1" t="s">
        <v>119</v>
      </c>
      <c r="C641" s="1">
        <v>4.3070931E7</v>
      </c>
      <c r="D641" s="1" t="s">
        <v>2420</v>
      </c>
      <c r="E641" s="1" t="s">
        <v>59</v>
      </c>
      <c r="F641" s="1" t="s">
        <v>868</v>
      </c>
      <c r="G641" s="1" t="s">
        <v>869</v>
      </c>
      <c r="H641" s="1" t="s">
        <v>2421</v>
      </c>
      <c r="I641" s="1" t="s">
        <v>2422</v>
      </c>
      <c r="J641" s="1" t="s">
        <v>40</v>
      </c>
      <c r="K641" s="1">
        <v>4.3070932E7</v>
      </c>
      <c r="L641" s="1">
        <v>4.307095E7</v>
      </c>
      <c r="M641" s="1" t="s">
        <v>2423</v>
      </c>
      <c r="N641" s="1" t="s">
        <v>94</v>
      </c>
      <c r="O641" s="1" t="s">
        <v>2424</v>
      </c>
      <c r="P641" s="1" t="s">
        <v>1156</v>
      </c>
      <c r="Q641" s="1" t="b">
        <v>1</v>
      </c>
      <c r="R641" s="1">
        <v>0.209</v>
      </c>
      <c r="S641" s="1" t="s">
        <v>1156</v>
      </c>
      <c r="T641" s="1" t="b">
        <v>1</v>
      </c>
      <c r="U641" s="1">
        <v>0.145</v>
      </c>
      <c r="V641" s="1" t="s">
        <v>1156</v>
      </c>
      <c r="W641" s="1" t="b">
        <v>1</v>
      </c>
      <c r="X641" s="1">
        <v>0.146</v>
      </c>
      <c r="Y641" s="1" t="b">
        <v>1</v>
      </c>
      <c r="Z641" s="16"/>
      <c r="AA641" s="18" t="b">
        <f t="shared" si="1"/>
        <v>0</v>
      </c>
      <c r="AB641" s="18" t="b">
        <f t="shared" si="2"/>
        <v>0</v>
      </c>
      <c r="AC641" s="18" t="b">
        <f t="shared" si="3"/>
        <v>0</v>
      </c>
      <c r="AD641" s="18" t="str">
        <f t="shared" si="4"/>
        <v>PASS</v>
      </c>
      <c r="AE641" s="18" t="str">
        <f t="shared" si="5"/>
        <v>PASS</v>
      </c>
      <c r="AF641" s="18" t="str">
        <f t="shared" si="6"/>
        <v>PASS</v>
      </c>
      <c r="AG641" s="18" t="b">
        <f t="shared" si="7"/>
        <v>1</v>
      </c>
      <c r="AH641" s="16"/>
    </row>
    <row r="642">
      <c r="A642" s="1" t="s">
        <v>33</v>
      </c>
      <c r="B642" s="1" t="s">
        <v>197</v>
      </c>
      <c r="C642" s="1">
        <v>1.7027747E7</v>
      </c>
      <c r="D642" s="1" t="s">
        <v>36</v>
      </c>
      <c r="E642" s="1" t="s">
        <v>35</v>
      </c>
      <c r="F642" s="1" t="s">
        <v>2425</v>
      </c>
      <c r="G642" s="1" t="s">
        <v>2426</v>
      </c>
      <c r="H642" s="1" t="s">
        <v>2427</v>
      </c>
      <c r="I642" s="1" t="s">
        <v>2427</v>
      </c>
      <c r="J642" s="1" t="s">
        <v>40</v>
      </c>
      <c r="K642" s="1">
        <v>1.7027747E7</v>
      </c>
      <c r="L642" s="1">
        <v>1.7027747E7</v>
      </c>
      <c r="M642" s="1" t="s">
        <v>36</v>
      </c>
      <c r="N642" s="1" t="s">
        <v>35</v>
      </c>
      <c r="O642" s="1" t="s">
        <v>2428</v>
      </c>
      <c r="P642" s="1" t="s">
        <v>2429</v>
      </c>
      <c r="Q642" s="1" t="b">
        <v>1</v>
      </c>
      <c r="R642" s="1">
        <v>0.321</v>
      </c>
      <c r="T642" s="1" t="b">
        <v>0</v>
      </c>
      <c r="U642" s="1">
        <v>0.122</v>
      </c>
      <c r="V642" s="1" t="s">
        <v>2429</v>
      </c>
      <c r="W642" s="1" t="b">
        <v>1</v>
      </c>
      <c r="X642" s="1">
        <v>0.138</v>
      </c>
      <c r="Y642" s="1" t="b">
        <v>1</v>
      </c>
      <c r="Z642" s="16"/>
      <c r="AA642" s="18" t="b">
        <f t="shared" si="1"/>
        <v>1</v>
      </c>
      <c r="AB642" s="18" t="b">
        <f t="shared" si="2"/>
        <v>0</v>
      </c>
      <c r="AC642" s="18" t="b">
        <f t="shared" si="3"/>
        <v>1</v>
      </c>
      <c r="AD642" s="18" t="str">
        <f t="shared" si="4"/>
        <v>PASS</v>
      </c>
      <c r="AE642" s="18" t="str">
        <f t="shared" si="5"/>
        <v/>
      </c>
      <c r="AF642" s="18" t="str">
        <f t="shared" si="6"/>
        <v>PASS</v>
      </c>
      <c r="AG642" s="18" t="str">
        <f t="shared" si="7"/>
        <v>Not complex</v>
      </c>
      <c r="AH642" s="16"/>
    </row>
    <row r="643">
      <c r="A643" s="1" t="s">
        <v>88</v>
      </c>
      <c r="B643" s="1" t="s">
        <v>197</v>
      </c>
      <c r="C643" s="1">
        <v>2.6773684E7</v>
      </c>
      <c r="D643" s="1" t="s">
        <v>36</v>
      </c>
      <c r="E643" s="1" t="s">
        <v>352</v>
      </c>
      <c r="F643" s="1" t="s">
        <v>289</v>
      </c>
      <c r="G643" s="1" t="s">
        <v>290</v>
      </c>
      <c r="H643" s="1" t="s">
        <v>2430</v>
      </c>
      <c r="I643" s="1" t="s">
        <v>2431</v>
      </c>
      <c r="J643" s="1" t="s">
        <v>40</v>
      </c>
      <c r="K643" s="1">
        <v>2.6773684E7</v>
      </c>
      <c r="L643" s="1">
        <v>2.6773685E7</v>
      </c>
      <c r="M643" s="1" t="s">
        <v>94</v>
      </c>
      <c r="N643" s="1" t="s">
        <v>50</v>
      </c>
      <c r="O643" s="1" t="s">
        <v>2432</v>
      </c>
      <c r="P643" s="1" t="s">
        <v>294</v>
      </c>
      <c r="Q643" s="1" t="b">
        <v>1</v>
      </c>
      <c r="R643" s="1">
        <v>0.186</v>
      </c>
      <c r="S643" s="1" t="s">
        <v>294</v>
      </c>
      <c r="T643" s="1" t="b">
        <v>1</v>
      </c>
      <c r="U643" s="1">
        <v>0.14</v>
      </c>
      <c r="V643" s="1" t="s">
        <v>294</v>
      </c>
      <c r="W643" s="1" t="b">
        <v>1</v>
      </c>
      <c r="X643" s="1">
        <v>0.141</v>
      </c>
      <c r="Y643" s="1" t="b">
        <v>1</v>
      </c>
      <c r="Z643" s="16"/>
      <c r="AA643" s="18" t="b">
        <f t="shared" si="1"/>
        <v>0</v>
      </c>
      <c r="AB643" s="18" t="b">
        <f t="shared" si="2"/>
        <v>0</v>
      </c>
      <c r="AC643" s="18" t="b">
        <f t="shared" si="3"/>
        <v>0</v>
      </c>
      <c r="AD643" s="18" t="str">
        <f t="shared" si="4"/>
        <v>PASS</v>
      </c>
      <c r="AE643" s="18" t="str">
        <f t="shared" si="5"/>
        <v>PASS</v>
      </c>
      <c r="AF643" s="18" t="str">
        <f t="shared" si="6"/>
        <v>PASS</v>
      </c>
      <c r="AG643" s="18" t="str">
        <f t="shared" si="7"/>
        <v>Not complex</v>
      </c>
      <c r="AH643" s="16"/>
    </row>
    <row r="644">
      <c r="A644" s="1" t="s">
        <v>88</v>
      </c>
      <c r="B644" s="1" t="s">
        <v>197</v>
      </c>
      <c r="C644" s="1">
        <v>2.6779439E7</v>
      </c>
      <c r="D644" s="1" t="s">
        <v>90</v>
      </c>
      <c r="E644" s="1" t="s">
        <v>59</v>
      </c>
      <c r="F644" s="1" t="s">
        <v>289</v>
      </c>
      <c r="G644" s="1" t="s">
        <v>290</v>
      </c>
      <c r="H644" s="1" t="s">
        <v>2433</v>
      </c>
      <c r="I644" s="1" t="s">
        <v>2434</v>
      </c>
      <c r="J644" s="1" t="s">
        <v>40</v>
      </c>
      <c r="K644" s="1">
        <v>2.677944E7</v>
      </c>
      <c r="L644" s="1">
        <v>2.677944E7</v>
      </c>
      <c r="M644" s="1" t="s">
        <v>35</v>
      </c>
      <c r="N644" s="1" t="s">
        <v>94</v>
      </c>
      <c r="O644" s="1" t="s">
        <v>2435</v>
      </c>
      <c r="P644" s="1" t="s">
        <v>294</v>
      </c>
      <c r="Q644" s="1" t="b">
        <v>1</v>
      </c>
      <c r="R644" s="1">
        <v>0.205</v>
      </c>
      <c r="S644" s="1" t="s">
        <v>294</v>
      </c>
      <c r="T644" s="1" t="b">
        <v>1</v>
      </c>
      <c r="U644" s="1">
        <v>0.132</v>
      </c>
      <c r="V644" s="1" t="s">
        <v>294</v>
      </c>
      <c r="W644" s="1" t="b">
        <v>1</v>
      </c>
      <c r="X644" s="1">
        <v>0.17</v>
      </c>
      <c r="Y644" s="1" t="b">
        <v>1</v>
      </c>
      <c r="Z644" s="16"/>
      <c r="AA644" s="18" t="b">
        <f t="shared" si="1"/>
        <v>0</v>
      </c>
      <c r="AB644" s="18" t="b">
        <f t="shared" si="2"/>
        <v>0</v>
      </c>
      <c r="AC644" s="18" t="b">
        <f t="shared" si="3"/>
        <v>0</v>
      </c>
      <c r="AD644" s="18" t="str">
        <f t="shared" si="4"/>
        <v>PASS</v>
      </c>
      <c r="AE644" s="18" t="str">
        <f t="shared" si="5"/>
        <v>PASS</v>
      </c>
      <c r="AF644" s="18" t="str">
        <f t="shared" si="6"/>
        <v>PASS</v>
      </c>
      <c r="AG644" s="18" t="str">
        <f t="shared" si="7"/>
        <v>Not complex</v>
      </c>
      <c r="AH644" s="16"/>
    </row>
    <row r="645">
      <c r="A645" s="1" t="s">
        <v>33</v>
      </c>
      <c r="B645" s="1" t="s">
        <v>204</v>
      </c>
      <c r="C645" s="1">
        <v>1.36115147E8</v>
      </c>
      <c r="D645" s="1" t="s">
        <v>59</v>
      </c>
      <c r="E645" s="1" t="s">
        <v>50</v>
      </c>
      <c r="F645" s="1" t="s">
        <v>571</v>
      </c>
      <c r="G645" s="1" t="s">
        <v>572</v>
      </c>
      <c r="H645" s="1" t="s">
        <v>2436</v>
      </c>
      <c r="I645" s="1" t="s">
        <v>2437</v>
      </c>
      <c r="J645" s="1" t="s">
        <v>40</v>
      </c>
      <c r="K645" s="1">
        <v>1.36115147E8</v>
      </c>
      <c r="L645" s="1">
        <v>1.36115147E8</v>
      </c>
      <c r="M645" s="1" t="s">
        <v>59</v>
      </c>
      <c r="N645" s="1" t="s">
        <v>50</v>
      </c>
      <c r="O645" s="1" t="s">
        <v>2438</v>
      </c>
      <c r="Q645" s="1" t="b">
        <v>0</v>
      </c>
      <c r="R645" s="1">
        <v>0.186</v>
      </c>
      <c r="T645" s="1" t="b">
        <v>0</v>
      </c>
      <c r="U645" s="1">
        <v>0.139</v>
      </c>
      <c r="W645" s="1" t="b">
        <v>0</v>
      </c>
      <c r="X645" s="1">
        <v>0.143</v>
      </c>
      <c r="Y645" s="1" t="b">
        <v>1</v>
      </c>
      <c r="Z645" s="16"/>
      <c r="AA645" s="18" t="b">
        <f t="shared" si="1"/>
        <v>0</v>
      </c>
      <c r="AB645" s="18" t="b">
        <f t="shared" si="2"/>
        <v>0</v>
      </c>
      <c r="AC645" s="18" t="b">
        <f t="shared" si="3"/>
        <v>0</v>
      </c>
      <c r="AD645" s="18" t="str">
        <f t="shared" si="4"/>
        <v/>
      </c>
      <c r="AE645" s="18" t="str">
        <f t="shared" si="5"/>
        <v/>
      </c>
      <c r="AF645" s="18" t="str">
        <f t="shared" si="6"/>
        <v/>
      </c>
      <c r="AG645" s="18" t="str">
        <f t="shared" si="7"/>
        <v>Not complex</v>
      </c>
      <c r="AH645" s="16"/>
    </row>
    <row r="646">
      <c r="A646" s="1" t="s">
        <v>33</v>
      </c>
      <c r="B646" s="1" t="s">
        <v>295</v>
      </c>
      <c r="C646" s="1">
        <v>1.79218304E8</v>
      </c>
      <c r="D646" s="1" t="s">
        <v>36</v>
      </c>
      <c r="E646" s="1" t="s">
        <v>35</v>
      </c>
      <c r="F646" s="1" t="s">
        <v>374</v>
      </c>
      <c r="G646" s="1" t="s">
        <v>375</v>
      </c>
      <c r="H646" s="1" t="s">
        <v>2439</v>
      </c>
      <c r="I646" s="1" t="s">
        <v>2440</v>
      </c>
      <c r="J646" s="1" t="s">
        <v>40</v>
      </c>
      <c r="K646" s="1">
        <v>1.79218304E8</v>
      </c>
      <c r="L646" s="1">
        <v>1.79218304E8</v>
      </c>
      <c r="M646" s="1" t="s">
        <v>36</v>
      </c>
      <c r="N646" s="1" t="s">
        <v>35</v>
      </c>
      <c r="O646" s="1" t="s">
        <v>2441</v>
      </c>
      <c r="P646" s="1" t="s">
        <v>2442</v>
      </c>
      <c r="Q646" s="1" t="b">
        <v>1</v>
      </c>
      <c r="R646" s="1">
        <v>0.203</v>
      </c>
      <c r="S646" s="1" t="s">
        <v>2442</v>
      </c>
      <c r="T646" s="1" t="b">
        <v>1</v>
      </c>
      <c r="U646" s="1">
        <v>0.129</v>
      </c>
      <c r="V646" s="1" t="s">
        <v>2442</v>
      </c>
      <c r="W646" s="1" t="b">
        <v>1</v>
      </c>
      <c r="X646" s="1">
        <v>0.144</v>
      </c>
      <c r="Y646" s="1" t="b">
        <v>1</v>
      </c>
      <c r="Z646" s="16"/>
      <c r="AA646" s="18" t="b">
        <f t="shared" si="1"/>
        <v>0</v>
      </c>
      <c r="AB646" s="18" t="b">
        <f t="shared" si="2"/>
        <v>0</v>
      </c>
      <c r="AC646" s="18" t="b">
        <f t="shared" si="3"/>
        <v>0</v>
      </c>
      <c r="AD646" s="18" t="str">
        <f t="shared" si="4"/>
        <v>PASS</v>
      </c>
      <c r="AE646" s="18" t="str">
        <f t="shared" si="5"/>
        <v>PASS</v>
      </c>
      <c r="AF646" s="18" t="str">
        <f t="shared" si="6"/>
        <v>PASS</v>
      </c>
      <c r="AG646" s="18" t="str">
        <f t="shared" si="7"/>
        <v>Not complex</v>
      </c>
      <c r="AH646" s="16"/>
    </row>
    <row r="647">
      <c r="A647" s="1" t="s">
        <v>33</v>
      </c>
      <c r="B647" s="1" t="s">
        <v>34</v>
      </c>
      <c r="C647" s="1">
        <v>1.12843416E8</v>
      </c>
      <c r="D647" s="1" t="s">
        <v>35</v>
      </c>
      <c r="E647" s="1" t="s">
        <v>36</v>
      </c>
      <c r="F647" s="1" t="s">
        <v>437</v>
      </c>
      <c r="G647" s="1" t="s">
        <v>438</v>
      </c>
      <c r="H647" s="1" t="s">
        <v>2443</v>
      </c>
      <c r="I647" s="1" t="s">
        <v>2444</v>
      </c>
      <c r="J647" s="1" t="s">
        <v>40</v>
      </c>
      <c r="K647" s="1">
        <v>1.12843416E8</v>
      </c>
      <c r="L647" s="1">
        <v>1.12843416E8</v>
      </c>
      <c r="M647" s="1" t="s">
        <v>35</v>
      </c>
      <c r="N647" s="1" t="s">
        <v>36</v>
      </c>
      <c r="O647" s="1" t="s">
        <v>2445</v>
      </c>
      <c r="Q647" s="1" t="b">
        <v>0</v>
      </c>
      <c r="R647" s="1">
        <v>0.187</v>
      </c>
      <c r="T647" s="1" t="b">
        <v>0</v>
      </c>
      <c r="U647" s="1">
        <v>0.144</v>
      </c>
      <c r="W647" s="1" t="b">
        <v>0</v>
      </c>
      <c r="X647" s="1">
        <v>0.158</v>
      </c>
      <c r="Y647" s="1" t="b">
        <v>1</v>
      </c>
      <c r="Z647" s="16"/>
      <c r="AA647" s="18" t="b">
        <f t="shared" si="1"/>
        <v>0</v>
      </c>
      <c r="AB647" s="18" t="b">
        <f t="shared" si="2"/>
        <v>0</v>
      </c>
      <c r="AC647" s="18" t="b">
        <f t="shared" si="3"/>
        <v>0</v>
      </c>
      <c r="AD647" s="18" t="str">
        <f t="shared" si="4"/>
        <v/>
      </c>
      <c r="AE647" s="18" t="str">
        <f t="shared" si="5"/>
        <v/>
      </c>
      <c r="AF647" s="18" t="str">
        <f t="shared" si="6"/>
        <v/>
      </c>
      <c r="AG647" s="18" t="str">
        <f t="shared" si="7"/>
        <v>Not complex</v>
      </c>
      <c r="AH647" s="16"/>
    </row>
    <row r="648">
      <c r="A648" s="1" t="s">
        <v>33</v>
      </c>
      <c r="B648" s="1" t="s">
        <v>175</v>
      </c>
      <c r="C648" s="1">
        <v>4.1941491E7</v>
      </c>
      <c r="D648" s="1" t="s">
        <v>50</v>
      </c>
      <c r="E648" s="1" t="s">
        <v>36</v>
      </c>
      <c r="F648" s="1" t="s">
        <v>178</v>
      </c>
      <c r="G648" s="1" t="s">
        <v>179</v>
      </c>
      <c r="H648" s="1" t="s">
        <v>2446</v>
      </c>
      <c r="I648" s="1" t="s">
        <v>2447</v>
      </c>
      <c r="J648" s="1" t="s">
        <v>40</v>
      </c>
      <c r="K648" s="1">
        <v>4.1941491E7</v>
      </c>
      <c r="L648" s="1">
        <v>4.1941491E7</v>
      </c>
      <c r="M648" s="1" t="s">
        <v>50</v>
      </c>
      <c r="N648" s="1" t="s">
        <v>36</v>
      </c>
      <c r="O648" s="1" t="s">
        <v>2448</v>
      </c>
      <c r="Q648" s="1" t="b">
        <v>0</v>
      </c>
      <c r="R648" s="1">
        <v>0.163</v>
      </c>
      <c r="T648" s="1" t="b">
        <v>0</v>
      </c>
      <c r="U648" s="1">
        <v>0.136</v>
      </c>
      <c r="W648" s="1" t="b">
        <v>0</v>
      </c>
      <c r="X648" s="1">
        <v>0.136</v>
      </c>
      <c r="Y648" s="1" t="b">
        <v>1</v>
      </c>
      <c r="Z648" s="16"/>
      <c r="AA648" s="18" t="b">
        <f t="shared" si="1"/>
        <v>0</v>
      </c>
      <c r="AB648" s="18" t="b">
        <f t="shared" si="2"/>
        <v>0</v>
      </c>
      <c r="AC648" s="18" t="b">
        <f t="shared" si="3"/>
        <v>0</v>
      </c>
      <c r="AD648" s="18" t="str">
        <f t="shared" si="4"/>
        <v/>
      </c>
      <c r="AE648" s="18" t="str">
        <f t="shared" si="5"/>
        <v/>
      </c>
      <c r="AF648" s="18" t="str">
        <f t="shared" si="6"/>
        <v/>
      </c>
      <c r="AG648" s="18" t="str">
        <f t="shared" si="7"/>
        <v>Not complex</v>
      </c>
      <c r="AH648" s="16"/>
    </row>
    <row r="649">
      <c r="A649" s="1" t="s">
        <v>33</v>
      </c>
      <c r="B649" s="1" t="s">
        <v>97</v>
      </c>
      <c r="C649" s="1">
        <v>5987456.0</v>
      </c>
      <c r="D649" s="1" t="s">
        <v>35</v>
      </c>
      <c r="E649" s="1" t="s">
        <v>36</v>
      </c>
      <c r="F649" s="1" t="s">
        <v>1316</v>
      </c>
      <c r="G649" s="1" t="s">
        <v>1317</v>
      </c>
      <c r="H649" s="1" t="s">
        <v>2449</v>
      </c>
      <c r="I649" s="1" t="s">
        <v>2450</v>
      </c>
      <c r="J649" s="1" t="s">
        <v>40</v>
      </c>
      <c r="K649" s="1">
        <v>5987456.0</v>
      </c>
      <c r="L649" s="1">
        <v>5987456.0</v>
      </c>
      <c r="M649" s="1" t="s">
        <v>35</v>
      </c>
      <c r="N649" s="1" t="s">
        <v>36</v>
      </c>
      <c r="O649" s="1" t="s">
        <v>2451</v>
      </c>
      <c r="Q649" s="1" t="b">
        <v>0</v>
      </c>
      <c r="R649" s="1">
        <v>0.184</v>
      </c>
      <c r="T649" s="1" t="b">
        <v>0</v>
      </c>
      <c r="U649" s="1">
        <v>0.129</v>
      </c>
      <c r="W649" s="1" t="b">
        <v>0</v>
      </c>
      <c r="X649" s="1">
        <v>0.142</v>
      </c>
      <c r="Y649" s="1" t="b">
        <v>1</v>
      </c>
      <c r="Z649" s="16"/>
      <c r="AA649" s="18" t="b">
        <f t="shared" si="1"/>
        <v>0</v>
      </c>
      <c r="AB649" s="18" t="b">
        <f t="shared" si="2"/>
        <v>0</v>
      </c>
      <c r="AC649" s="18" t="b">
        <f t="shared" si="3"/>
        <v>0</v>
      </c>
      <c r="AD649" s="18" t="str">
        <f t="shared" si="4"/>
        <v/>
      </c>
      <c r="AE649" s="18" t="str">
        <f t="shared" si="5"/>
        <v/>
      </c>
      <c r="AF649" s="18" t="str">
        <f t="shared" si="6"/>
        <v/>
      </c>
      <c r="AG649" s="18" t="str">
        <f t="shared" si="7"/>
        <v>Not complex</v>
      </c>
      <c r="AH649" s="16"/>
    </row>
    <row r="650">
      <c r="A650" s="1" t="s">
        <v>33</v>
      </c>
      <c r="B650" s="1" t="s">
        <v>97</v>
      </c>
      <c r="C650" s="1">
        <v>1.16771869E8</v>
      </c>
      <c r="D650" s="1" t="s">
        <v>50</v>
      </c>
      <c r="E650" s="1" t="s">
        <v>59</v>
      </c>
      <c r="F650" s="1" t="s">
        <v>330</v>
      </c>
      <c r="G650" s="1" t="s">
        <v>331</v>
      </c>
      <c r="H650" s="1" t="s">
        <v>2452</v>
      </c>
      <c r="I650" s="1" t="s">
        <v>2453</v>
      </c>
      <c r="J650" s="1" t="s">
        <v>40</v>
      </c>
      <c r="K650" s="1">
        <v>1.16771869E8</v>
      </c>
      <c r="L650" s="1">
        <v>1.16771869E8</v>
      </c>
      <c r="M650" s="1" t="s">
        <v>50</v>
      </c>
      <c r="N650" s="1" t="s">
        <v>59</v>
      </c>
      <c r="O650" s="1" t="s">
        <v>2454</v>
      </c>
      <c r="P650" s="1" t="s">
        <v>2455</v>
      </c>
      <c r="Q650" s="1" t="b">
        <v>1</v>
      </c>
      <c r="R650" s="1">
        <v>0.201</v>
      </c>
      <c r="S650" s="1" t="s">
        <v>2455</v>
      </c>
      <c r="T650" s="1" t="b">
        <v>1</v>
      </c>
      <c r="U650" s="1">
        <v>0.132</v>
      </c>
      <c r="V650" s="1" t="s">
        <v>2455</v>
      </c>
      <c r="W650" s="1" t="b">
        <v>1</v>
      </c>
      <c r="X650" s="1">
        <v>0.144</v>
      </c>
      <c r="Y650" s="1" t="b">
        <v>1</v>
      </c>
      <c r="Z650" s="16"/>
      <c r="AA650" s="18" t="b">
        <f t="shared" si="1"/>
        <v>0</v>
      </c>
      <c r="AB650" s="18" t="b">
        <f t="shared" si="2"/>
        <v>0</v>
      </c>
      <c r="AC650" s="18" t="b">
        <f t="shared" si="3"/>
        <v>0</v>
      </c>
      <c r="AD650" s="18" t="str">
        <f t="shared" si="4"/>
        <v>PASS</v>
      </c>
      <c r="AE650" s="18" t="str">
        <f t="shared" si="5"/>
        <v>PASS</v>
      </c>
      <c r="AF650" s="18" t="str">
        <f t="shared" si="6"/>
        <v>PASS</v>
      </c>
      <c r="AG650" s="18" t="str">
        <f t="shared" si="7"/>
        <v>Not complex</v>
      </c>
      <c r="AH650" s="16"/>
    </row>
    <row r="651">
      <c r="A651" s="1" t="s">
        <v>33</v>
      </c>
      <c r="B651" s="1" t="s">
        <v>68</v>
      </c>
      <c r="C651" s="1">
        <v>9.5456338E7</v>
      </c>
      <c r="D651" s="1" t="s">
        <v>35</v>
      </c>
      <c r="E651" s="1" t="s">
        <v>36</v>
      </c>
      <c r="F651" s="1" t="s">
        <v>1400</v>
      </c>
      <c r="G651" s="1" t="s">
        <v>1401</v>
      </c>
      <c r="H651" s="1" t="s">
        <v>2456</v>
      </c>
      <c r="I651" s="1" t="s">
        <v>2457</v>
      </c>
      <c r="J651" s="1" t="s">
        <v>40</v>
      </c>
      <c r="K651" s="1">
        <v>9.5456338E7</v>
      </c>
      <c r="L651" s="1">
        <v>9.5456338E7</v>
      </c>
      <c r="M651" s="1" t="s">
        <v>35</v>
      </c>
      <c r="N651" s="1" t="s">
        <v>36</v>
      </c>
      <c r="O651" s="1" t="s">
        <v>2458</v>
      </c>
      <c r="Q651" s="1" t="b">
        <v>0</v>
      </c>
      <c r="R651" s="1">
        <v>0.288</v>
      </c>
      <c r="T651" s="1" t="b">
        <v>0</v>
      </c>
      <c r="U651" s="1">
        <v>0.139</v>
      </c>
      <c r="W651" s="1" t="b">
        <v>0</v>
      </c>
      <c r="X651" s="1">
        <v>0.146</v>
      </c>
      <c r="Y651" s="1" t="b">
        <v>1</v>
      </c>
      <c r="Z651" s="16"/>
      <c r="AA651" s="18" t="b">
        <f t="shared" si="1"/>
        <v>0</v>
      </c>
      <c r="AB651" s="18" t="b">
        <f t="shared" si="2"/>
        <v>0</v>
      </c>
      <c r="AC651" s="18" t="b">
        <f t="shared" si="3"/>
        <v>0</v>
      </c>
      <c r="AD651" s="18" t="str">
        <f t="shared" si="4"/>
        <v/>
      </c>
      <c r="AE651" s="18" t="str">
        <f t="shared" si="5"/>
        <v/>
      </c>
      <c r="AF651" s="18" t="str">
        <f t="shared" si="6"/>
        <v/>
      </c>
      <c r="AG651" s="18" t="str">
        <f t="shared" si="7"/>
        <v>Not complex</v>
      </c>
      <c r="AH651" s="16"/>
    </row>
    <row r="652">
      <c r="A652" s="1" t="s">
        <v>88</v>
      </c>
      <c r="B652" s="1" t="s">
        <v>77</v>
      </c>
      <c r="C652" s="1">
        <v>8.7894094E7</v>
      </c>
      <c r="D652" s="1" t="s">
        <v>1154</v>
      </c>
      <c r="E652" s="1" t="s">
        <v>59</v>
      </c>
      <c r="F652" s="1" t="s">
        <v>224</v>
      </c>
      <c r="G652" s="1" t="s">
        <v>225</v>
      </c>
      <c r="H652" s="1" t="s">
        <v>2459</v>
      </c>
      <c r="I652" s="1" t="s">
        <v>2460</v>
      </c>
      <c r="J652" s="1" t="s">
        <v>40</v>
      </c>
      <c r="K652" s="1">
        <v>8.7894095E7</v>
      </c>
      <c r="L652" s="1">
        <v>8.7894097E7</v>
      </c>
      <c r="M652" s="1" t="s">
        <v>2461</v>
      </c>
      <c r="N652" s="1" t="s">
        <v>94</v>
      </c>
      <c r="O652" s="1" t="s">
        <v>2462</v>
      </c>
      <c r="Q652" s="1" t="b">
        <v>0</v>
      </c>
      <c r="R652" s="1">
        <v>0.279</v>
      </c>
      <c r="T652" s="1" t="b">
        <v>0</v>
      </c>
      <c r="U652" s="1">
        <v>0.137</v>
      </c>
      <c r="W652" s="1" t="b">
        <v>0</v>
      </c>
      <c r="X652" s="1">
        <v>0.138</v>
      </c>
      <c r="Y652" s="1" t="b">
        <v>1</v>
      </c>
      <c r="Z652" s="16"/>
      <c r="AA652" s="18" t="b">
        <f t="shared" si="1"/>
        <v>0</v>
      </c>
      <c r="AB652" s="18" t="b">
        <f t="shared" si="2"/>
        <v>0</v>
      </c>
      <c r="AC652" s="18" t="b">
        <f t="shared" si="3"/>
        <v>0</v>
      </c>
      <c r="AD652" s="18" t="str">
        <f t="shared" si="4"/>
        <v/>
      </c>
      <c r="AE652" s="18" t="str">
        <f t="shared" si="5"/>
        <v/>
      </c>
      <c r="AF652" s="18" t="str">
        <f t="shared" si="6"/>
        <v/>
      </c>
      <c r="AG652" s="18" t="b">
        <f t="shared" si="7"/>
        <v>0</v>
      </c>
      <c r="AH652" s="16"/>
    </row>
    <row r="653">
      <c r="A653" s="1" t="s">
        <v>88</v>
      </c>
      <c r="B653" s="1" t="s">
        <v>275</v>
      </c>
      <c r="C653" s="1">
        <v>1.08281123E8</v>
      </c>
      <c r="D653" s="1" t="s">
        <v>634</v>
      </c>
      <c r="E653" s="1" t="s">
        <v>59</v>
      </c>
      <c r="F653" s="1" t="s">
        <v>276</v>
      </c>
      <c r="G653" s="1" t="s">
        <v>277</v>
      </c>
      <c r="H653" s="1" t="s">
        <v>2463</v>
      </c>
      <c r="I653" s="1" t="s">
        <v>2464</v>
      </c>
      <c r="J653" s="1" t="s">
        <v>40</v>
      </c>
      <c r="K653" s="1">
        <v>1.08281124E8</v>
      </c>
      <c r="L653" s="1">
        <v>1.08281124E8</v>
      </c>
      <c r="M653" s="1" t="s">
        <v>36</v>
      </c>
      <c r="N653" s="1" t="s">
        <v>94</v>
      </c>
      <c r="O653" s="1" t="s">
        <v>2465</v>
      </c>
      <c r="P653" s="1" t="s">
        <v>423</v>
      </c>
      <c r="Q653" s="1" t="b">
        <v>1</v>
      </c>
      <c r="R653" s="1">
        <v>0.194</v>
      </c>
      <c r="S653" s="1" t="s">
        <v>423</v>
      </c>
      <c r="T653" s="1" t="b">
        <v>1</v>
      </c>
      <c r="U653" s="1">
        <v>0.138</v>
      </c>
      <c r="V653" s="1" t="s">
        <v>423</v>
      </c>
      <c r="W653" s="1" t="b">
        <v>1</v>
      </c>
      <c r="X653" s="1">
        <v>0.143</v>
      </c>
      <c r="Y653" s="1" t="b">
        <v>0</v>
      </c>
      <c r="Z653" s="16"/>
      <c r="AA653" s="18" t="b">
        <f t="shared" si="1"/>
        <v>0</v>
      </c>
      <c r="AB653" s="18" t="b">
        <f t="shared" si="2"/>
        <v>0</v>
      </c>
      <c r="AC653" s="18" t="b">
        <f t="shared" si="3"/>
        <v>0</v>
      </c>
      <c r="AD653" s="18" t="str">
        <f t="shared" si="4"/>
        <v>PASS</v>
      </c>
      <c r="AE653" s="18" t="str">
        <f t="shared" si="5"/>
        <v>PASS</v>
      </c>
      <c r="AF653" s="18" t="str">
        <f t="shared" si="6"/>
        <v>PASS</v>
      </c>
      <c r="AG653" s="18" t="str">
        <f t="shared" si="7"/>
        <v>Not complex</v>
      </c>
      <c r="AH653" s="16"/>
    </row>
    <row r="654">
      <c r="A654" s="1" t="s">
        <v>33</v>
      </c>
      <c r="B654" s="1" t="s">
        <v>104</v>
      </c>
      <c r="C654" s="1">
        <v>2.5227349E7</v>
      </c>
      <c r="D654" s="1" t="s">
        <v>50</v>
      </c>
      <c r="E654" s="1" t="s">
        <v>59</v>
      </c>
      <c r="F654" s="1" t="s">
        <v>105</v>
      </c>
      <c r="G654" s="1" t="s">
        <v>106</v>
      </c>
      <c r="H654" s="1" t="s">
        <v>2466</v>
      </c>
      <c r="I654" s="1" t="s">
        <v>101</v>
      </c>
      <c r="J654" s="1" t="s">
        <v>40</v>
      </c>
      <c r="K654" s="1">
        <v>2.5227349E7</v>
      </c>
      <c r="L654" s="1">
        <v>2.5227349E7</v>
      </c>
      <c r="M654" s="1" t="s">
        <v>50</v>
      </c>
      <c r="N654" s="1" t="s">
        <v>59</v>
      </c>
      <c r="O654" s="1" t="s">
        <v>2467</v>
      </c>
      <c r="P654" s="1" t="s">
        <v>2468</v>
      </c>
      <c r="Q654" s="1" t="b">
        <v>1</v>
      </c>
      <c r="R654" s="1">
        <v>0.187</v>
      </c>
      <c r="S654" s="1" t="s">
        <v>2468</v>
      </c>
      <c r="T654" s="1" t="b">
        <v>1</v>
      </c>
      <c r="U654" s="1">
        <v>0.142</v>
      </c>
      <c r="V654" s="1" t="s">
        <v>2468</v>
      </c>
      <c r="W654" s="1" t="b">
        <v>1</v>
      </c>
      <c r="X654" s="1">
        <v>0.161</v>
      </c>
      <c r="Y654" s="1" t="b">
        <v>1</v>
      </c>
      <c r="Z654" s="16"/>
      <c r="AA654" s="18" t="b">
        <f t="shared" si="1"/>
        <v>0</v>
      </c>
      <c r="AB654" s="18" t="b">
        <f t="shared" si="2"/>
        <v>0</v>
      </c>
      <c r="AC654" s="18" t="b">
        <f t="shared" si="3"/>
        <v>0</v>
      </c>
      <c r="AD654" s="18" t="str">
        <f t="shared" si="4"/>
        <v>PASS</v>
      </c>
      <c r="AE654" s="18" t="str">
        <f t="shared" si="5"/>
        <v>PASS</v>
      </c>
      <c r="AF654" s="18" t="str">
        <f t="shared" si="6"/>
        <v>PASS</v>
      </c>
      <c r="AG654" s="18" t="str">
        <f t="shared" si="7"/>
        <v>Not complex</v>
      </c>
      <c r="AH654" s="16"/>
    </row>
    <row r="655">
      <c r="A655" s="1" t="s">
        <v>88</v>
      </c>
      <c r="B655" s="1" t="s">
        <v>104</v>
      </c>
      <c r="C655" s="1">
        <v>5.7096671E7</v>
      </c>
      <c r="D655" s="1" t="s">
        <v>938</v>
      </c>
      <c r="E655" s="1" t="s">
        <v>59</v>
      </c>
      <c r="F655" s="1" t="s">
        <v>763</v>
      </c>
      <c r="G655" s="1" t="s">
        <v>764</v>
      </c>
      <c r="H655" s="1" t="s">
        <v>2469</v>
      </c>
      <c r="I655" s="1" t="s">
        <v>2470</v>
      </c>
      <c r="J655" s="1" t="s">
        <v>40</v>
      </c>
      <c r="K655" s="1">
        <v>5.7096672E7</v>
      </c>
      <c r="L655" s="1">
        <v>5.7096672E7</v>
      </c>
      <c r="M655" s="1" t="s">
        <v>50</v>
      </c>
      <c r="N655" s="1" t="s">
        <v>94</v>
      </c>
      <c r="O655" s="1" t="s">
        <v>2471</v>
      </c>
      <c r="Q655" s="1" t="b">
        <v>0</v>
      </c>
      <c r="R655" s="1">
        <v>0.184</v>
      </c>
      <c r="T655" s="1" t="b">
        <v>0</v>
      </c>
      <c r="U655" s="1">
        <v>0.134</v>
      </c>
      <c r="W655" s="1" t="b">
        <v>0</v>
      </c>
      <c r="X655" s="1">
        <v>0.152</v>
      </c>
      <c r="Y655" s="1" t="b">
        <v>1</v>
      </c>
      <c r="Z655" s="16"/>
      <c r="AA655" s="18" t="b">
        <f t="shared" si="1"/>
        <v>0</v>
      </c>
      <c r="AB655" s="18" t="b">
        <f t="shared" si="2"/>
        <v>0</v>
      </c>
      <c r="AC655" s="18" t="b">
        <f t="shared" si="3"/>
        <v>0</v>
      </c>
      <c r="AD655" s="18" t="str">
        <f t="shared" si="4"/>
        <v/>
      </c>
      <c r="AE655" s="18" t="str">
        <f t="shared" si="5"/>
        <v/>
      </c>
      <c r="AF655" s="18" t="str">
        <f t="shared" si="6"/>
        <v/>
      </c>
      <c r="AG655" s="18" t="str">
        <f t="shared" si="7"/>
        <v>Not complex</v>
      </c>
      <c r="AH655" s="16"/>
    </row>
    <row r="656">
      <c r="A656" s="1" t="s">
        <v>33</v>
      </c>
      <c r="B656" s="1" t="s">
        <v>104</v>
      </c>
      <c r="C656" s="1">
        <v>1.32632403E8</v>
      </c>
      <c r="D656" s="1" t="s">
        <v>35</v>
      </c>
      <c r="E656" s="1" t="s">
        <v>36</v>
      </c>
      <c r="F656" s="1" t="s">
        <v>316</v>
      </c>
      <c r="G656" s="1" t="s">
        <v>317</v>
      </c>
      <c r="H656" s="1" t="s">
        <v>2472</v>
      </c>
      <c r="I656" s="1" t="s">
        <v>2473</v>
      </c>
      <c r="J656" s="1" t="s">
        <v>40</v>
      </c>
      <c r="K656" s="1">
        <v>1.32632403E8</v>
      </c>
      <c r="L656" s="1">
        <v>1.32632403E8</v>
      </c>
      <c r="M656" s="1" t="s">
        <v>35</v>
      </c>
      <c r="N656" s="1" t="s">
        <v>36</v>
      </c>
      <c r="O656" s="1" t="s">
        <v>2474</v>
      </c>
      <c r="Q656" s="1" t="b">
        <v>0</v>
      </c>
      <c r="R656" s="1">
        <v>0.175</v>
      </c>
      <c r="T656" s="1" t="b">
        <v>0</v>
      </c>
      <c r="U656" s="1">
        <v>0.129</v>
      </c>
      <c r="W656" s="1" t="b">
        <v>0</v>
      </c>
      <c r="X656" s="1">
        <v>0.146</v>
      </c>
      <c r="Y656" s="1" t="b">
        <v>1</v>
      </c>
      <c r="Z656" s="16"/>
      <c r="AA656" s="18" t="b">
        <f t="shared" si="1"/>
        <v>0</v>
      </c>
      <c r="AB656" s="18" t="b">
        <f t="shared" si="2"/>
        <v>0</v>
      </c>
      <c r="AC656" s="18" t="b">
        <f t="shared" si="3"/>
        <v>0</v>
      </c>
      <c r="AD656" s="18" t="str">
        <f t="shared" si="4"/>
        <v/>
      </c>
      <c r="AE656" s="18" t="str">
        <f t="shared" si="5"/>
        <v/>
      </c>
      <c r="AF656" s="18" t="str">
        <f t="shared" si="6"/>
        <v/>
      </c>
      <c r="AG656" s="18" t="str">
        <f t="shared" si="7"/>
        <v>Not complex</v>
      </c>
      <c r="AH656" s="16"/>
    </row>
    <row r="657">
      <c r="A657" s="1" t="s">
        <v>88</v>
      </c>
      <c r="B657" s="1" t="s">
        <v>89</v>
      </c>
      <c r="C657" s="1">
        <v>3767719.0</v>
      </c>
      <c r="D657" s="1" t="s">
        <v>236</v>
      </c>
      <c r="E657" s="1" t="s">
        <v>50</v>
      </c>
      <c r="F657" s="1" t="s">
        <v>192</v>
      </c>
      <c r="G657" s="1" t="s">
        <v>193</v>
      </c>
      <c r="H657" s="1" t="s">
        <v>2475</v>
      </c>
      <c r="I657" s="1" t="s">
        <v>2476</v>
      </c>
      <c r="J657" s="1" t="s">
        <v>40</v>
      </c>
      <c r="K657" s="1">
        <v>3767720.0</v>
      </c>
      <c r="L657" s="1">
        <v>3767720.0</v>
      </c>
      <c r="M657" s="1" t="s">
        <v>59</v>
      </c>
      <c r="N657" s="1" t="s">
        <v>94</v>
      </c>
      <c r="O657" s="1" t="s">
        <v>2477</v>
      </c>
      <c r="P657" s="1" t="s">
        <v>1597</v>
      </c>
      <c r="Q657" s="1" t="b">
        <v>1</v>
      </c>
      <c r="R657" s="1">
        <v>0.184</v>
      </c>
      <c r="S657" s="1" t="s">
        <v>1597</v>
      </c>
      <c r="T657" s="1" t="b">
        <v>1</v>
      </c>
      <c r="U657" s="1">
        <v>0.127</v>
      </c>
      <c r="V657" s="1" t="s">
        <v>1597</v>
      </c>
      <c r="W657" s="1" t="b">
        <v>1</v>
      </c>
      <c r="X657" s="1">
        <v>0.145</v>
      </c>
      <c r="Y657" s="1" t="b">
        <v>1</v>
      </c>
      <c r="Z657" s="16"/>
      <c r="AA657" s="18" t="b">
        <f t="shared" si="1"/>
        <v>0</v>
      </c>
      <c r="AB657" s="18" t="b">
        <f t="shared" si="2"/>
        <v>0</v>
      </c>
      <c r="AC657" s="18" t="b">
        <f t="shared" si="3"/>
        <v>0</v>
      </c>
      <c r="AD657" s="18" t="str">
        <f t="shared" si="4"/>
        <v>PASS</v>
      </c>
      <c r="AE657" s="18" t="str">
        <f t="shared" si="5"/>
        <v>PASS</v>
      </c>
      <c r="AF657" s="18" t="str">
        <f t="shared" si="6"/>
        <v>PASS</v>
      </c>
      <c r="AG657" s="18" t="str">
        <f t="shared" si="7"/>
        <v>Not complex</v>
      </c>
      <c r="AH657" s="16"/>
    </row>
    <row r="658">
      <c r="A658" s="1" t="s">
        <v>88</v>
      </c>
      <c r="B658" s="1" t="s">
        <v>89</v>
      </c>
      <c r="C658" s="1">
        <v>8.9764936E7</v>
      </c>
      <c r="D658" s="1" t="s">
        <v>1440</v>
      </c>
      <c r="E658" s="1" t="s">
        <v>50</v>
      </c>
      <c r="F658" s="1" t="s">
        <v>1336</v>
      </c>
      <c r="G658" s="1" t="s">
        <v>1337</v>
      </c>
      <c r="H658" s="1" t="s">
        <v>2478</v>
      </c>
      <c r="I658" s="1" t="s">
        <v>2479</v>
      </c>
      <c r="J658" s="1" t="s">
        <v>40</v>
      </c>
      <c r="K658" s="1">
        <v>8.9764937E7</v>
      </c>
      <c r="L658" s="1">
        <v>8.9764938E7</v>
      </c>
      <c r="M658" s="1" t="s">
        <v>176</v>
      </c>
      <c r="N658" s="1" t="s">
        <v>94</v>
      </c>
      <c r="O658" s="1" t="s">
        <v>2480</v>
      </c>
      <c r="P658" s="1" t="s">
        <v>2481</v>
      </c>
      <c r="Q658" s="1" t="b">
        <v>1</v>
      </c>
      <c r="R658" s="1">
        <v>0.221</v>
      </c>
      <c r="S658" s="1" t="s">
        <v>2481</v>
      </c>
      <c r="T658" s="1" t="b">
        <v>1</v>
      </c>
      <c r="U658" s="1">
        <v>0.134</v>
      </c>
      <c r="V658" s="1" t="s">
        <v>2481</v>
      </c>
      <c r="W658" s="1" t="b">
        <v>1</v>
      </c>
      <c r="X658" s="1">
        <v>0.14</v>
      </c>
      <c r="Y658" s="1" t="b">
        <v>1</v>
      </c>
      <c r="Z658" s="16"/>
      <c r="AA658" s="18" t="b">
        <f t="shared" si="1"/>
        <v>0</v>
      </c>
      <c r="AB658" s="18" t="b">
        <f t="shared" si="2"/>
        <v>0</v>
      </c>
      <c r="AC658" s="18" t="b">
        <f t="shared" si="3"/>
        <v>0</v>
      </c>
      <c r="AD658" s="18" t="str">
        <f t="shared" si="4"/>
        <v>PASS</v>
      </c>
      <c r="AE658" s="18" t="str">
        <f t="shared" si="5"/>
        <v>PASS</v>
      </c>
      <c r="AF658" s="18" t="str">
        <f t="shared" si="6"/>
        <v>PASS</v>
      </c>
      <c r="AG658" s="18" t="b">
        <f t="shared" si="7"/>
        <v>1</v>
      </c>
      <c r="AH658" s="16"/>
    </row>
    <row r="659">
      <c r="A659" s="1" t="s">
        <v>88</v>
      </c>
      <c r="B659" s="1" t="s">
        <v>484</v>
      </c>
      <c r="C659" s="1">
        <v>2.8719471E7</v>
      </c>
      <c r="D659" s="1" t="s">
        <v>177</v>
      </c>
      <c r="E659" s="1" t="s">
        <v>50</v>
      </c>
      <c r="F659" s="1" t="s">
        <v>2218</v>
      </c>
      <c r="G659" s="1" t="s">
        <v>2219</v>
      </c>
      <c r="H659" s="1" t="s">
        <v>2482</v>
      </c>
      <c r="I659" s="1" t="s">
        <v>2483</v>
      </c>
      <c r="J659" s="1" t="s">
        <v>40</v>
      </c>
      <c r="K659" s="1">
        <v>2.8719472E7</v>
      </c>
      <c r="L659" s="1">
        <v>2.8719472E7</v>
      </c>
      <c r="M659" s="1" t="s">
        <v>36</v>
      </c>
      <c r="N659" s="1" t="s">
        <v>94</v>
      </c>
      <c r="O659" s="1" t="s">
        <v>2484</v>
      </c>
      <c r="P659" s="1" t="s">
        <v>2223</v>
      </c>
      <c r="Q659" s="1" t="b">
        <v>1</v>
      </c>
      <c r="R659" s="1">
        <v>0.27</v>
      </c>
      <c r="S659" s="1" t="s">
        <v>2223</v>
      </c>
      <c r="T659" s="1" t="b">
        <v>1</v>
      </c>
      <c r="U659" s="1">
        <v>0.138</v>
      </c>
      <c r="V659" s="1" t="s">
        <v>2223</v>
      </c>
      <c r="W659" s="1" t="b">
        <v>1</v>
      </c>
      <c r="X659" s="1">
        <v>0.214</v>
      </c>
      <c r="Y659" s="1" t="b">
        <v>1</v>
      </c>
      <c r="Z659" s="16"/>
      <c r="AA659" s="18" t="b">
        <f t="shared" si="1"/>
        <v>0</v>
      </c>
      <c r="AB659" s="18" t="b">
        <f t="shared" si="2"/>
        <v>0</v>
      </c>
      <c r="AC659" s="18" t="b">
        <f t="shared" si="3"/>
        <v>0</v>
      </c>
      <c r="AD659" s="18" t="str">
        <f t="shared" si="4"/>
        <v>PASS</v>
      </c>
      <c r="AE659" s="18" t="str">
        <f t="shared" si="5"/>
        <v>PASS</v>
      </c>
      <c r="AF659" s="18" t="str">
        <f t="shared" si="6"/>
        <v>PASS</v>
      </c>
      <c r="AG659" s="18" t="str">
        <f t="shared" si="7"/>
        <v>Not complex</v>
      </c>
      <c r="AH659" s="16"/>
    </row>
    <row r="660">
      <c r="A660" s="1" t="s">
        <v>33</v>
      </c>
      <c r="B660" s="1" t="s">
        <v>197</v>
      </c>
      <c r="C660" s="1">
        <v>2557768.0</v>
      </c>
      <c r="D660" s="1" t="s">
        <v>35</v>
      </c>
      <c r="E660" s="1" t="s">
        <v>36</v>
      </c>
      <c r="F660" s="1" t="s">
        <v>1419</v>
      </c>
      <c r="G660" s="1" t="s">
        <v>1420</v>
      </c>
      <c r="H660" s="1" t="s">
        <v>2485</v>
      </c>
      <c r="I660" s="1" t="s">
        <v>2486</v>
      </c>
      <c r="J660" s="1" t="s">
        <v>40</v>
      </c>
      <c r="K660" s="1">
        <v>2557768.0</v>
      </c>
      <c r="L660" s="1">
        <v>2557768.0</v>
      </c>
      <c r="M660" s="1" t="s">
        <v>35</v>
      </c>
      <c r="N660" s="1" t="s">
        <v>36</v>
      </c>
      <c r="O660" s="1" t="s">
        <v>2487</v>
      </c>
      <c r="Q660" s="1" t="b">
        <v>0</v>
      </c>
      <c r="R660" s="1">
        <v>0.242</v>
      </c>
      <c r="T660" s="1" t="b">
        <v>0</v>
      </c>
      <c r="U660" s="1">
        <v>0.12</v>
      </c>
      <c r="W660" s="1" t="b">
        <v>0</v>
      </c>
      <c r="X660" s="1">
        <v>0.157</v>
      </c>
      <c r="Y660" s="1" t="b">
        <v>1</v>
      </c>
      <c r="Z660" s="16"/>
      <c r="AA660" s="18" t="b">
        <f t="shared" si="1"/>
        <v>0</v>
      </c>
      <c r="AB660" s="18" t="b">
        <f t="shared" si="2"/>
        <v>0</v>
      </c>
      <c r="AC660" s="18" t="b">
        <f t="shared" si="3"/>
        <v>0</v>
      </c>
      <c r="AD660" s="18" t="str">
        <f t="shared" si="4"/>
        <v/>
      </c>
      <c r="AE660" s="18" t="str">
        <f t="shared" si="5"/>
        <v/>
      </c>
      <c r="AF660" s="18" t="str">
        <f t="shared" si="6"/>
        <v/>
      </c>
      <c r="AG660" s="18" t="str">
        <f t="shared" si="7"/>
        <v>Not complex</v>
      </c>
      <c r="AH660" s="16"/>
    </row>
    <row r="661">
      <c r="A661" s="1" t="s">
        <v>33</v>
      </c>
      <c r="B661" s="1" t="s">
        <v>197</v>
      </c>
      <c r="C661" s="1">
        <v>2.6779474E7</v>
      </c>
      <c r="D661" s="1" t="s">
        <v>59</v>
      </c>
      <c r="E661" s="1" t="s">
        <v>35</v>
      </c>
      <c r="F661" s="1" t="s">
        <v>289</v>
      </c>
      <c r="G661" s="1" t="s">
        <v>290</v>
      </c>
      <c r="H661" s="1" t="s">
        <v>2488</v>
      </c>
      <c r="I661" s="1" t="s">
        <v>2489</v>
      </c>
      <c r="J661" s="1" t="s">
        <v>40</v>
      </c>
      <c r="K661" s="1">
        <v>2.6779474E7</v>
      </c>
      <c r="L661" s="1">
        <v>2.6779474E7</v>
      </c>
      <c r="M661" s="1" t="s">
        <v>59</v>
      </c>
      <c r="N661" s="1" t="s">
        <v>35</v>
      </c>
      <c r="O661" s="1" t="s">
        <v>2490</v>
      </c>
      <c r="Q661" s="1" t="b">
        <v>0</v>
      </c>
      <c r="R661" s="1">
        <v>0.203</v>
      </c>
      <c r="T661" s="1" t="b">
        <v>0</v>
      </c>
      <c r="U661" s="1">
        <v>0.133</v>
      </c>
      <c r="W661" s="1" t="b">
        <v>0</v>
      </c>
      <c r="X661" s="1">
        <v>0.138</v>
      </c>
      <c r="Y661" s="1" t="b">
        <v>1</v>
      </c>
      <c r="Z661" s="16"/>
      <c r="AA661" s="18" t="b">
        <f t="shared" si="1"/>
        <v>0</v>
      </c>
      <c r="AB661" s="18" t="b">
        <f t="shared" si="2"/>
        <v>0</v>
      </c>
      <c r="AC661" s="18" t="b">
        <f t="shared" si="3"/>
        <v>0</v>
      </c>
      <c r="AD661" s="18" t="str">
        <f t="shared" si="4"/>
        <v/>
      </c>
      <c r="AE661" s="18" t="str">
        <f t="shared" si="5"/>
        <v/>
      </c>
      <c r="AF661" s="18" t="str">
        <f t="shared" si="6"/>
        <v/>
      </c>
      <c r="AG661" s="18" t="str">
        <f t="shared" si="7"/>
        <v>Not complex</v>
      </c>
      <c r="AH661" s="16"/>
    </row>
    <row r="662">
      <c r="A662" s="1" t="s">
        <v>33</v>
      </c>
      <c r="B662" s="1" t="s">
        <v>197</v>
      </c>
      <c r="C662" s="1">
        <v>1.14709601E8</v>
      </c>
      <c r="D662" s="1" t="s">
        <v>35</v>
      </c>
      <c r="E662" s="1" t="s">
        <v>59</v>
      </c>
      <c r="F662" s="1" t="s">
        <v>198</v>
      </c>
      <c r="G662" s="1" t="s">
        <v>199</v>
      </c>
      <c r="H662" s="1" t="s">
        <v>2491</v>
      </c>
      <c r="I662" s="1" t="s">
        <v>2492</v>
      </c>
      <c r="J662" s="1" t="s">
        <v>40</v>
      </c>
      <c r="K662" s="1">
        <v>1.14709601E8</v>
      </c>
      <c r="L662" s="1">
        <v>1.14709601E8</v>
      </c>
      <c r="M662" s="1" t="s">
        <v>35</v>
      </c>
      <c r="N662" s="1" t="s">
        <v>59</v>
      </c>
      <c r="O662" s="1" t="s">
        <v>2493</v>
      </c>
      <c r="Q662" s="1" t="b">
        <v>0</v>
      </c>
      <c r="R662" s="1">
        <v>0.309</v>
      </c>
      <c r="T662" s="1" t="b">
        <v>0</v>
      </c>
      <c r="U662" s="1">
        <v>0.127</v>
      </c>
      <c r="W662" s="1" t="b">
        <v>0</v>
      </c>
      <c r="X662" s="1">
        <v>0.141</v>
      </c>
      <c r="Y662" s="1" t="b">
        <v>1</v>
      </c>
      <c r="Z662" s="16"/>
      <c r="AA662" s="18" t="b">
        <f t="shared" si="1"/>
        <v>0</v>
      </c>
      <c r="AB662" s="18" t="b">
        <f t="shared" si="2"/>
        <v>0</v>
      </c>
      <c r="AC662" s="18" t="b">
        <f t="shared" si="3"/>
        <v>0</v>
      </c>
      <c r="AD662" s="18" t="str">
        <f t="shared" si="4"/>
        <v/>
      </c>
      <c r="AE662" s="18" t="str">
        <f t="shared" si="5"/>
        <v/>
      </c>
      <c r="AF662" s="18" t="str">
        <f t="shared" si="6"/>
        <v/>
      </c>
      <c r="AG662" s="18" t="str">
        <f t="shared" si="7"/>
        <v>Not complex</v>
      </c>
      <c r="AH662" s="16"/>
    </row>
    <row r="663">
      <c r="A663" s="1" t="s">
        <v>33</v>
      </c>
      <c r="B663" s="1" t="s">
        <v>197</v>
      </c>
      <c r="C663" s="1">
        <v>1.1996364E8</v>
      </c>
      <c r="D663" s="1" t="s">
        <v>35</v>
      </c>
      <c r="E663" s="1" t="s">
        <v>59</v>
      </c>
      <c r="F663" s="1" t="s">
        <v>519</v>
      </c>
      <c r="G663" s="1" t="s">
        <v>520</v>
      </c>
      <c r="H663" s="1" t="s">
        <v>2494</v>
      </c>
      <c r="I663" s="1" t="s">
        <v>2495</v>
      </c>
      <c r="J663" s="1" t="s">
        <v>40</v>
      </c>
      <c r="K663" s="1">
        <v>1.1996364E8</v>
      </c>
      <c r="L663" s="1">
        <v>1.1996364E8</v>
      </c>
      <c r="M663" s="1" t="s">
        <v>35</v>
      </c>
      <c r="N663" s="1" t="s">
        <v>59</v>
      </c>
      <c r="O663" s="1" t="s">
        <v>2496</v>
      </c>
      <c r="Q663" s="1" t="b">
        <v>0</v>
      </c>
      <c r="R663" s="1">
        <v>0.191</v>
      </c>
      <c r="T663" s="1" t="b">
        <v>0</v>
      </c>
      <c r="U663" s="1">
        <v>0.131</v>
      </c>
      <c r="W663" s="1" t="b">
        <v>0</v>
      </c>
      <c r="X663" s="1">
        <v>0.14</v>
      </c>
      <c r="Y663" s="1" t="b">
        <v>1</v>
      </c>
      <c r="Z663" s="16"/>
      <c r="AA663" s="18" t="b">
        <f t="shared" si="1"/>
        <v>0</v>
      </c>
      <c r="AB663" s="18" t="b">
        <f t="shared" si="2"/>
        <v>0</v>
      </c>
      <c r="AC663" s="18" t="b">
        <f t="shared" si="3"/>
        <v>0</v>
      </c>
      <c r="AD663" s="18" t="str">
        <f t="shared" si="4"/>
        <v/>
      </c>
      <c r="AE663" s="18" t="str">
        <f t="shared" si="5"/>
        <v/>
      </c>
      <c r="AF663" s="18" t="str">
        <f t="shared" si="6"/>
        <v/>
      </c>
      <c r="AG663" s="18" t="str">
        <f t="shared" si="7"/>
        <v>Not complex</v>
      </c>
      <c r="AH663" s="16"/>
    </row>
    <row r="664">
      <c r="A664" s="1" t="s">
        <v>33</v>
      </c>
      <c r="B664" s="1" t="s">
        <v>197</v>
      </c>
      <c r="C664" s="1">
        <v>1.19963685E8</v>
      </c>
      <c r="D664" s="1" t="s">
        <v>50</v>
      </c>
      <c r="E664" s="1" t="s">
        <v>59</v>
      </c>
      <c r="F664" s="1" t="s">
        <v>519</v>
      </c>
      <c r="G664" s="1" t="s">
        <v>520</v>
      </c>
      <c r="H664" s="1" t="s">
        <v>2497</v>
      </c>
      <c r="I664" s="1" t="s">
        <v>2498</v>
      </c>
      <c r="J664" s="1" t="s">
        <v>40</v>
      </c>
      <c r="K664" s="1">
        <v>1.19963685E8</v>
      </c>
      <c r="L664" s="1">
        <v>1.19963685E8</v>
      </c>
      <c r="M664" s="1" t="s">
        <v>50</v>
      </c>
      <c r="N664" s="1" t="s">
        <v>59</v>
      </c>
      <c r="O664" s="1" t="s">
        <v>2499</v>
      </c>
      <c r="Q664" s="1" t="b">
        <v>0</v>
      </c>
      <c r="R664" s="1">
        <v>0.172</v>
      </c>
      <c r="T664" s="1" t="b">
        <v>0</v>
      </c>
      <c r="U664" s="1">
        <v>0.133</v>
      </c>
      <c r="W664" s="1" t="b">
        <v>0</v>
      </c>
      <c r="X664" s="1">
        <v>0.138</v>
      </c>
      <c r="Y664" s="1" t="b">
        <v>1</v>
      </c>
      <c r="Z664" s="16"/>
      <c r="AA664" s="18" t="b">
        <f t="shared" si="1"/>
        <v>0</v>
      </c>
      <c r="AB664" s="18" t="b">
        <f t="shared" si="2"/>
        <v>0</v>
      </c>
      <c r="AC664" s="18" t="b">
        <f t="shared" si="3"/>
        <v>0</v>
      </c>
      <c r="AD664" s="18" t="str">
        <f t="shared" si="4"/>
        <v/>
      </c>
      <c r="AE664" s="18" t="str">
        <f t="shared" si="5"/>
        <v/>
      </c>
      <c r="AF664" s="18" t="str">
        <f t="shared" si="6"/>
        <v/>
      </c>
      <c r="AG664" s="18" t="str">
        <f t="shared" si="7"/>
        <v>Not complex</v>
      </c>
      <c r="AH664" s="16"/>
    </row>
    <row r="665">
      <c r="A665" s="1" t="s">
        <v>33</v>
      </c>
      <c r="B665" s="1" t="s">
        <v>197</v>
      </c>
      <c r="C665" s="1">
        <v>1.56873636E8</v>
      </c>
      <c r="D665" s="1" t="s">
        <v>50</v>
      </c>
      <c r="E665" s="1" t="s">
        <v>59</v>
      </c>
      <c r="F665" s="1" t="s">
        <v>534</v>
      </c>
      <c r="G665" s="1" t="s">
        <v>535</v>
      </c>
      <c r="H665" s="1" t="s">
        <v>2500</v>
      </c>
      <c r="I665" s="1" t="s">
        <v>2501</v>
      </c>
      <c r="J665" s="1" t="s">
        <v>40</v>
      </c>
      <c r="K665" s="1">
        <v>1.56873636E8</v>
      </c>
      <c r="L665" s="1">
        <v>1.56873636E8</v>
      </c>
      <c r="M665" s="1" t="s">
        <v>50</v>
      </c>
      <c r="N665" s="1" t="s">
        <v>59</v>
      </c>
      <c r="O665" s="1" t="s">
        <v>2502</v>
      </c>
      <c r="Q665" s="1" t="b">
        <v>0</v>
      </c>
      <c r="R665" s="1">
        <v>0.212</v>
      </c>
      <c r="T665" s="1" t="b">
        <v>0</v>
      </c>
      <c r="U665" s="1">
        <v>0.143</v>
      </c>
      <c r="W665" s="1" t="b">
        <v>0</v>
      </c>
      <c r="X665" s="1">
        <v>0.134</v>
      </c>
      <c r="Y665" s="1" t="b">
        <v>1</v>
      </c>
      <c r="Z665" s="16"/>
      <c r="AA665" s="18" t="b">
        <f t="shared" si="1"/>
        <v>0</v>
      </c>
      <c r="AB665" s="18" t="b">
        <f t="shared" si="2"/>
        <v>0</v>
      </c>
      <c r="AC665" s="18" t="b">
        <f t="shared" si="3"/>
        <v>0</v>
      </c>
      <c r="AD665" s="18" t="str">
        <f t="shared" si="4"/>
        <v/>
      </c>
      <c r="AE665" s="18" t="str">
        <f t="shared" si="5"/>
        <v/>
      </c>
      <c r="AF665" s="18" t="str">
        <f t="shared" si="6"/>
        <v/>
      </c>
      <c r="AG665" s="18" t="str">
        <f t="shared" si="7"/>
        <v>Not complex</v>
      </c>
      <c r="AH665" s="16"/>
    </row>
    <row r="666">
      <c r="A666" s="1" t="s">
        <v>33</v>
      </c>
      <c r="B666" s="1" t="s">
        <v>197</v>
      </c>
      <c r="C666" s="1">
        <v>1.56880122E8</v>
      </c>
      <c r="D666" s="1" t="s">
        <v>35</v>
      </c>
      <c r="E666" s="1" t="s">
        <v>36</v>
      </c>
      <c r="F666" s="1" t="s">
        <v>534</v>
      </c>
      <c r="G666" s="1" t="s">
        <v>535</v>
      </c>
      <c r="H666" s="1" t="s">
        <v>2503</v>
      </c>
      <c r="I666" s="1" t="s">
        <v>2504</v>
      </c>
      <c r="J666" s="1" t="s">
        <v>40</v>
      </c>
      <c r="K666" s="1">
        <v>1.56880122E8</v>
      </c>
      <c r="L666" s="1">
        <v>1.56880122E8</v>
      </c>
      <c r="M666" s="1" t="s">
        <v>35</v>
      </c>
      <c r="N666" s="1" t="s">
        <v>36</v>
      </c>
      <c r="O666" s="1" t="s">
        <v>2505</v>
      </c>
      <c r="Q666" s="1" t="b">
        <v>0</v>
      </c>
      <c r="R666" s="1">
        <v>0.171</v>
      </c>
      <c r="T666" s="1" t="b">
        <v>0</v>
      </c>
      <c r="U666" s="1">
        <v>0.117</v>
      </c>
      <c r="W666" s="1" t="b">
        <v>0</v>
      </c>
      <c r="X666" s="1">
        <v>0.133</v>
      </c>
      <c r="Y666" s="1" t="b">
        <v>1</v>
      </c>
      <c r="Z666" s="16"/>
      <c r="AA666" s="18" t="b">
        <f t="shared" si="1"/>
        <v>0</v>
      </c>
      <c r="AB666" s="18" t="b">
        <f t="shared" si="2"/>
        <v>0</v>
      </c>
      <c r="AC666" s="18" t="b">
        <f t="shared" si="3"/>
        <v>0</v>
      </c>
      <c r="AD666" s="18" t="str">
        <f t="shared" si="4"/>
        <v/>
      </c>
      <c r="AE666" s="18" t="str">
        <f t="shared" si="5"/>
        <v/>
      </c>
      <c r="AF666" s="18" t="str">
        <f t="shared" si="6"/>
        <v/>
      </c>
      <c r="AG666" s="18" t="str">
        <f t="shared" si="7"/>
        <v>Not complex</v>
      </c>
      <c r="AH666" s="16"/>
    </row>
    <row r="667">
      <c r="A667" s="1" t="s">
        <v>33</v>
      </c>
      <c r="B667" s="1" t="s">
        <v>197</v>
      </c>
      <c r="C667" s="1">
        <v>1.61340629E8</v>
      </c>
      <c r="D667" s="1" t="s">
        <v>35</v>
      </c>
      <c r="E667" s="1" t="s">
        <v>36</v>
      </c>
      <c r="F667" s="1" t="s">
        <v>2506</v>
      </c>
      <c r="G667" s="1" t="s">
        <v>2507</v>
      </c>
      <c r="H667" s="1" t="s">
        <v>2508</v>
      </c>
      <c r="I667" s="1" t="s">
        <v>2509</v>
      </c>
      <c r="J667" s="1" t="s">
        <v>40</v>
      </c>
      <c r="K667" s="1">
        <v>1.61340629E8</v>
      </c>
      <c r="L667" s="1">
        <v>1.61340629E8</v>
      </c>
      <c r="M667" s="1" t="s">
        <v>35</v>
      </c>
      <c r="N667" s="1" t="s">
        <v>36</v>
      </c>
      <c r="O667" s="1" t="s">
        <v>2510</v>
      </c>
      <c r="Q667" s="1" t="b">
        <v>0</v>
      </c>
      <c r="R667" s="1">
        <v>0.206</v>
      </c>
      <c r="T667" s="1" t="b">
        <v>0</v>
      </c>
      <c r="U667" s="1">
        <v>0.125</v>
      </c>
      <c r="W667" s="1" t="b">
        <v>0</v>
      </c>
      <c r="X667" s="1">
        <v>0.136</v>
      </c>
      <c r="Y667" s="1" t="b">
        <v>1</v>
      </c>
      <c r="Z667" s="16"/>
      <c r="AA667" s="18" t="b">
        <f t="shared" si="1"/>
        <v>0</v>
      </c>
      <c r="AB667" s="18" t="b">
        <f t="shared" si="2"/>
        <v>0</v>
      </c>
      <c r="AC667" s="18" t="b">
        <f t="shared" si="3"/>
        <v>0</v>
      </c>
      <c r="AD667" s="18" t="str">
        <f t="shared" si="4"/>
        <v/>
      </c>
      <c r="AE667" s="18" t="str">
        <f t="shared" si="5"/>
        <v/>
      </c>
      <c r="AF667" s="18" t="str">
        <f t="shared" si="6"/>
        <v/>
      </c>
      <c r="AG667" s="18" t="str">
        <f t="shared" si="7"/>
        <v>Not complex</v>
      </c>
      <c r="AH667" s="16"/>
    </row>
    <row r="668">
      <c r="A668" s="1" t="s">
        <v>33</v>
      </c>
      <c r="B668" s="1" t="s">
        <v>197</v>
      </c>
      <c r="C668" s="1">
        <v>2.26071454E8</v>
      </c>
      <c r="D668" s="1" t="s">
        <v>35</v>
      </c>
      <c r="E668" s="1" t="s">
        <v>36</v>
      </c>
      <c r="F668" s="1" t="s">
        <v>539</v>
      </c>
      <c r="G668" s="1" t="s">
        <v>540</v>
      </c>
      <c r="H668" s="1" t="s">
        <v>2511</v>
      </c>
      <c r="I668" s="1" t="s">
        <v>2512</v>
      </c>
      <c r="J668" s="1" t="s">
        <v>40</v>
      </c>
      <c r="K668" s="1">
        <v>2.26071454E8</v>
      </c>
      <c r="L668" s="1">
        <v>2.26071454E8</v>
      </c>
      <c r="M668" s="1" t="s">
        <v>35</v>
      </c>
      <c r="N668" s="1" t="s">
        <v>36</v>
      </c>
      <c r="O668" s="1" t="s">
        <v>2513</v>
      </c>
      <c r="Q668" s="1" t="b">
        <v>0</v>
      </c>
      <c r="R668" s="1">
        <v>0.211</v>
      </c>
      <c r="T668" s="1" t="b">
        <v>0</v>
      </c>
      <c r="U668" s="1">
        <v>0.127</v>
      </c>
      <c r="W668" s="1" t="b">
        <v>0</v>
      </c>
      <c r="X668" s="1">
        <v>0.142</v>
      </c>
      <c r="Y668" s="1" t="b">
        <v>1</v>
      </c>
      <c r="Z668" s="16"/>
      <c r="AA668" s="18" t="b">
        <f t="shared" si="1"/>
        <v>0</v>
      </c>
      <c r="AB668" s="18" t="b">
        <f t="shared" si="2"/>
        <v>0</v>
      </c>
      <c r="AC668" s="18" t="b">
        <f t="shared" si="3"/>
        <v>0</v>
      </c>
      <c r="AD668" s="18" t="str">
        <f t="shared" si="4"/>
        <v/>
      </c>
      <c r="AE668" s="18" t="str">
        <f t="shared" si="5"/>
        <v/>
      </c>
      <c r="AF668" s="18" t="str">
        <f t="shared" si="6"/>
        <v/>
      </c>
      <c r="AG668" s="18" t="str">
        <f t="shared" si="7"/>
        <v>Not complex</v>
      </c>
      <c r="AH668" s="16"/>
    </row>
    <row r="669">
      <c r="A669" s="1" t="s">
        <v>33</v>
      </c>
      <c r="B669" s="1" t="s">
        <v>197</v>
      </c>
      <c r="C669" s="1">
        <v>2.26637719E8</v>
      </c>
      <c r="D669" s="1" t="s">
        <v>50</v>
      </c>
      <c r="E669" s="1" t="s">
        <v>59</v>
      </c>
      <c r="F669" s="1" t="s">
        <v>544</v>
      </c>
      <c r="G669" s="1" t="s">
        <v>545</v>
      </c>
      <c r="H669" s="1" t="s">
        <v>2514</v>
      </c>
      <c r="I669" s="1" t="s">
        <v>2515</v>
      </c>
      <c r="J669" s="1" t="s">
        <v>40</v>
      </c>
      <c r="K669" s="1">
        <v>2.26637719E8</v>
      </c>
      <c r="L669" s="1">
        <v>2.26637719E8</v>
      </c>
      <c r="M669" s="1" t="s">
        <v>50</v>
      </c>
      <c r="N669" s="1" t="s">
        <v>59</v>
      </c>
      <c r="O669" s="1" t="s">
        <v>2516</v>
      </c>
      <c r="Q669" s="1" t="b">
        <v>0</v>
      </c>
      <c r="R669" s="1">
        <v>0.207</v>
      </c>
      <c r="T669" s="1" t="b">
        <v>0</v>
      </c>
      <c r="U669" s="1">
        <v>0.13</v>
      </c>
      <c r="W669" s="1" t="b">
        <v>0</v>
      </c>
      <c r="X669" s="1">
        <v>0.135</v>
      </c>
      <c r="Y669" s="1" t="b">
        <v>0</v>
      </c>
      <c r="Z669" s="16"/>
      <c r="AA669" s="18" t="b">
        <f t="shared" si="1"/>
        <v>0</v>
      </c>
      <c r="AB669" s="18" t="b">
        <f t="shared" si="2"/>
        <v>0</v>
      </c>
      <c r="AC669" s="18" t="b">
        <f t="shared" si="3"/>
        <v>0</v>
      </c>
      <c r="AD669" s="18" t="str">
        <f t="shared" si="4"/>
        <v/>
      </c>
      <c r="AE669" s="18" t="str">
        <f t="shared" si="5"/>
        <v/>
      </c>
      <c r="AF669" s="18" t="str">
        <f t="shared" si="6"/>
        <v/>
      </c>
      <c r="AG669" s="18" t="str">
        <f t="shared" si="7"/>
        <v>Not complex</v>
      </c>
      <c r="AH669" s="16"/>
    </row>
    <row r="670">
      <c r="A670" s="1" t="s">
        <v>33</v>
      </c>
      <c r="B670" s="1" t="s">
        <v>197</v>
      </c>
      <c r="C670" s="1">
        <v>2.26736054E8</v>
      </c>
      <c r="D670" s="1" t="s">
        <v>50</v>
      </c>
      <c r="E670" s="1" t="s">
        <v>59</v>
      </c>
      <c r="F670" s="1" t="s">
        <v>544</v>
      </c>
      <c r="G670" s="1" t="s">
        <v>545</v>
      </c>
      <c r="H670" s="1" t="s">
        <v>2517</v>
      </c>
      <c r="I670" s="1" t="s">
        <v>2518</v>
      </c>
      <c r="J670" s="1" t="s">
        <v>40</v>
      </c>
      <c r="K670" s="1">
        <v>2.26736054E8</v>
      </c>
      <c r="L670" s="1">
        <v>2.26736054E8</v>
      </c>
      <c r="M670" s="1" t="s">
        <v>50</v>
      </c>
      <c r="N670" s="1" t="s">
        <v>59</v>
      </c>
      <c r="O670" s="1" t="s">
        <v>2519</v>
      </c>
      <c r="Q670" s="1" t="b">
        <v>0</v>
      </c>
      <c r="R670" s="1">
        <v>0.782</v>
      </c>
      <c r="T670" s="1" t="b">
        <v>0</v>
      </c>
      <c r="U670" s="1">
        <v>0.146</v>
      </c>
      <c r="W670" s="1" t="b">
        <v>0</v>
      </c>
      <c r="X670" s="1">
        <v>0.155</v>
      </c>
      <c r="Y670" s="1" t="b">
        <v>0</v>
      </c>
      <c r="Z670" s="16"/>
      <c r="AA670" s="18" t="b">
        <f t="shared" si="1"/>
        <v>0</v>
      </c>
      <c r="AB670" s="18" t="b">
        <f t="shared" si="2"/>
        <v>0</v>
      </c>
      <c r="AC670" s="18" t="b">
        <f t="shared" si="3"/>
        <v>0</v>
      </c>
      <c r="AD670" s="18" t="str">
        <f t="shared" si="4"/>
        <v/>
      </c>
      <c r="AE670" s="18" t="str">
        <f t="shared" si="5"/>
        <v/>
      </c>
      <c r="AF670" s="18" t="str">
        <f t="shared" si="6"/>
        <v/>
      </c>
      <c r="AG670" s="18" t="str">
        <f t="shared" si="7"/>
        <v>Not complex</v>
      </c>
      <c r="AH670" s="16"/>
    </row>
    <row r="671">
      <c r="A671" s="1" t="s">
        <v>33</v>
      </c>
      <c r="B671" s="1" t="s">
        <v>197</v>
      </c>
      <c r="C671" s="1">
        <v>2.26736069E8</v>
      </c>
      <c r="D671" s="1" t="s">
        <v>50</v>
      </c>
      <c r="E671" s="1" t="s">
        <v>59</v>
      </c>
      <c r="F671" s="1" t="s">
        <v>544</v>
      </c>
      <c r="G671" s="1" t="s">
        <v>545</v>
      </c>
      <c r="H671" s="1" t="s">
        <v>2520</v>
      </c>
      <c r="I671" s="1" t="s">
        <v>2521</v>
      </c>
      <c r="J671" s="1" t="s">
        <v>40</v>
      </c>
      <c r="K671" s="1">
        <v>2.26736069E8</v>
      </c>
      <c r="L671" s="1">
        <v>2.26736069E8</v>
      </c>
      <c r="M671" s="1" t="s">
        <v>50</v>
      </c>
      <c r="N671" s="1" t="s">
        <v>59</v>
      </c>
      <c r="O671" s="1" t="s">
        <v>2522</v>
      </c>
      <c r="Q671" s="1" t="b">
        <v>0</v>
      </c>
      <c r="R671" s="1">
        <v>0.147</v>
      </c>
      <c r="T671" s="1" t="b">
        <v>0</v>
      </c>
      <c r="U671" s="1">
        <v>0.123</v>
      </c>
      <c r="W671" s="1" t="b">
        <v>0</v>
      </c>
      <c r="X671" s="1">
        <v>0.178</v>
      </c>
      <c r="Y671" s="1" t="b">
        <v>0</v>
      </c>
      <c r="Z671" s="16"/>
      <c r="AA671" s="18" t="b">
        <f t="shared" si="1"/>
        <v>0</v>
      </c>
      <c r="AB671" s="18" t="b">
        <f t="shared" si="2"/>
        <v>0</v>
      </c>
      <c r="AC671" s="18" t="b">
        <f t="shared" si="3"/>
        <v>0</v>
      </c>
      <c r="AD671" s="18" t="str">
        <f t="shared" si="4"/>
        <v/>
      </c>
      <c r="AE671" s="18" t="str">
        <f t="shared" si="5"/>
        <v/>
      </c>
      <c r="AF671" s="18" t="str">
        <f t="shared" si="6"/>
        <v/>
      </c>
      <c r="AG671" s="18" t="str">
        <f t="shared" si="7"/>
        <v>Not complex</v>
      </c>
      <c r="AH671" s="16"/>
    </row>
    <row r="672">
      <c r="A672" s="1" t="s">
        <v>33</v>
      </c>
      <c r="B672" s="1" t="s">
        <v>197</v>
      </c>
      <c r="C672" s="1">
        <v>2.26736113E8</v>
      </c>
      <c r="D672" s="1" t="s">
        <v>35</v>
      </c>
      <c r="E672" s="1" t="s">
        <v>36</v>
      </c>
      <c r="F672" s="1" t="s">
        <v>544</v>
      </c>
      <c r="G672" s="1" t="s">
        <v>545</v>
      </c>
      <c r="H672" s="1" t="s">
        <v>2523</v>
      </c>
      <c r="I672" s="1" t="s">
        <v>2524</v>
      </c>
      <c r="J672" s="1" t="s">
        <v>40</v>
      </c>
      <c r="K672" s="1">
        <v>2.26736113E8</v>
      </c>
      <c r="L672" s="1">
        <v>2.26736113E8</v>
      </c>
      <c r="M672" s="1" t="s">
        <v>35</v>
      </c>
      <c r="N672" s="1" t="s">
        <v>36</v>
      </c>
      <c r="O672" s="1" t="s">
        <v>2525</v>
      </c>
      <c r="Q672" s="1" t="b">
        <v>0</v>
      </c>
      <c r="R672" s="1">
        <v>0.142</v>
      </c>
      <c r="T672" s="1" t="b">
        <v>0</v>
      </c>
      <c r="U672" s="1">
        <v>0.136</v>
      </c>
      <c r="W672" s="1" t="b">
        <v>0</v>
      </c>
      <c r="X672" s="1">
        <v>0.144</v>
      </c>
      <c r="Y672" s="1" t="b">
        <v>0</v>
      </c>
      <c r="Z672" s="16"/>
      <c r="AA672" s="18" t="b">
        <f t="shared" si="1"/>
        <v>0</v>
      </c>
      <c r="AB672" s="18" t="b">
        <f t="shared" si="2"/>
        <v>0</v>
      </c>
      <c r="AC672" s="18" t="b">
        <f t="shared" si="3"/>
        <v>0</v>
      </c>
      <c r="AD672" s="18" t="str">
        <f t="shared" si="4"/>
        <v/>
      </c>
      <c r="AE672" s="18" t="str">
        <f t="shared" si="5"/>
        <v/>
      </c>
      <c r="AF672" s="18" t="str">
        <f t="shared" si="6"/>
        <v/>
      </c>
      <c r="AG672" s="18" t="str">
        <f t="shared" si="7"/>
        <v>Not complex</v>
      </c>
      <c r="AH672" s="16"/>
    </row>
    <row r="673">
      <c r="A673" s="1" t="s">
        <v>33</v>
      </c>
      <c r="B673" s="1" t="s">
        <v>197</v>
      </c>
      <c r="C673" s="1">
        <v>2.26736917E8</v>
      </c>
      <c r="D673" s="1" t="s">
        <v>50</v>
      </c>
      <c r="E673" s="1" t="s">
        <v>59</v>
      </c>
      <c r="F673" s="1" t="s">
        <v>544</v>
      </c>
      <c r="G673" s="1" t="s">
        <v>545</v>
      </c>
      <c r="H673" s="1" t="s">
        <v>2526</v>
      </c>
      <c r="I673" s="1" t="s">
        <v>2527</v>
      </c>
      <c r="J673" s="1" t="s">
        <v>40</v>
      </c>
      <c r="K673" s="1">
        <v>2.26736917E8</v>
      </c>
      <c r="L673" s="1">
        <v>2.26736917E8</v>
      </c>
      <c r="M673" s="1" t="s">
        <v>50</v>
      </c>
      <c r="N673" s="1" t="s">
        <v>59</v>
      </c>
      <c r="O673" s="1" t="s">
        <v>2528</v>
      </c>
      <c r="Q673" s="1" t="b">
        <v>0</v>
      </c>
      <c r="R673" s="1">
        <v>0.203</v>
      </c>
      <c r="T673" s="1" t="b">
        <v>0</v>
      </c>
      <c r="U673" s="1">
        <v>0.124</v>
      </c>
      <c r="W673" s="1" t="b">
        <v>0</v>
      </c>
      <c r="X673" s="1">
        <v>0.139</v>
      </c>
      <c r="Y673" s="1" t="b">
        <v>0</v>
      </c>
      <c r="Z673" s="16"/>
      <c r="AA673" s="18" t="b">
        <f t="shared" si="1"/>
        <v>0</v>
      </c>
      <c r="AB673" s="18" t="b">
        <f t="shared" si="2"/>
        <v>0</v>
      </c>
      <c r="AC673" s="18" t="b">
        <f t="shared" si="3"/>
        <v>0</v>
      </c>
      <c r="AD673" s="18" t="str">
        <f t="shared" si="4"/>
        <v/>
      </c>
      <c r="AE673" s="18" t="str">
        <f t="shared" si="5"/>
        <v/>
      </c>
      <c r="AF673" s="18" t="str">
        <f t="shared" si="6"/>
        <v/>
      </c>
      <c r="AG673" s="18" t="str">
        <f t="shared" si="7"/>
        <v>Not complex</v>
      </c>
      <c r="AH673" s="16"/>
    </row>
    <row r="674">
      <c r="A674" s="1" t="s">
        <v>33</v>
      </c>
      <c r="B674" s="1" t="s">
        <v>204</v>
      </c>
      <c r="C674" s="1">
        <v>4.7410239E7</v>
      </c>
      <c r="D674" s="1" t="s">
        <v>35</v>
      </c>
      <c r="E674" s="1" t="s">
        <v>59</v>
      </c>
      <c r="F674" s="1" t="s">
        <v>356</v>
      </c>
      <c r="G674" s="1" t="s">
        <v>357</v>
      </c>
      <c r="H674" s="1" t="s">
        <v>2529</v>
      </c>
      <c r="I674" s="1" t="s">
        <v>2530</v>
      </c>
      <c r="J674" s="1" t="s">
        <v>40</v>
      </c>
      <c r="K674" s="1">
        <v>4.7410239E7</v>
      </c>
      <c r="L674" s="1">
        <v>4.7410239E7</v>
      </c>
      <c r="M674" s="1" t="s">
        <v>35</v>
      </c>
      <c r="N674" s="1" t="s">
        <v>59</v>
      </c>
      <c r="O674" s="1" t="s">
        <v>2531</v>
      </c>
      <c r="Q674" s="1" t="b">
        <v>0</v>
      </c>
      <c r="R674" s="1">
        <v>0.337</v>
      </c>
      <c r="T674" s="1" t="b">
        <v>0</v>
      </c>
      <c r="U674" s="1">
        <v>0.133</v>
      </c>
      <c r="W674" s="1" t="b">
        <v>0</v>
      </c>
      <c r="X674" s="1">
        <v>0.14</v>
      </c>
      <c r="Y674" s="1" t="b">
        <v>1</v>
      </c>
      <c r="Z674" s="16"/>
      <c r="AA674" s="18" t="b">
        <f t="shared" si="1"/>
        <v>0</v>
      </c>
      <c r="AB674" s="18" t="b">
        <f t="shared" si="2"/>
        <v>0</v>
      </c>
      <c r="AC674" s="18" t="b">
        <f t="shared" si="3"/>
        <v>0</v>
      </c>
      <c r="AD674" s="18" t="str">
        <f t="shared" si="4"/>
        <v/>
      </c>
      <c r="AE674" s="18" t="str">
        <f t="shared" si="5"/>
        <v/>
      </c>
      <c r="AF674" s="18" t="str">
        <f t="shared" si="6"/>
        <v/>
      </c>
      <c r="AG674" s="18" t="str">
        <f t="shared" si="7"/>
        <v>Not complex</v>
      </c>
      <c r="AH674" s="16"/>
    </row>
    <row r="675">
      <c r="A675" s="1" t="s">
        <v>33</v>
      </c>
      <c r="B675" s="1" t="s">
        <v>204</v>
      </c>
      <c r="C675" s="1">
        <v>4.7783456E7</v>
      </c>
      <c r="D675" s="1" t="s">
        <v>35</v>
      </c>
      <c r="E675" s="1" t="s">
        <v>59</v>
      </c>
      <c r="F675" s="1" t="s">
        <v>211</v>
      </c>
      <c r="G675" s="1" t="s">
        <v>212</v>
      </c>
      <c r="H675" s="1" t="s">
        <v>2532</v>
      </c>
      <c r="I675" s="1" t="s">
        <v>2533</v>
      </c>
      <c r="J675" s="1" t="s">
        <v>40</v>
      </c>
      <c r="K675" s="1">
        <v>4.7783456E7</v>
      </c>
      <c r="L675" s="1">
        <v>4.7783456E7</v>
      </c>
      <c r="M675" s="1" t="s">
        <v>35</v>
      </c>
      <c r="N675" s="1" t="s">
        <v>59</v>
      </c>
      <c r="O675" s="1" t="s">
        <v>2534</v>
      </c>
      <c r="Q675" s="1" t="b">
        <v>0</v>
      </c>
      <c r="R675" s="1">
        <v>0.19</v>
      </c>
      <c r="T675" s="1" t="b">
        <v>0</v>
      </c>
      <c r="U675" s="1">
        <v>0.135</v>
      </c>
      <c r="W675" s="1" t="b">
        <v>0</v>
      </c>
      <c r="X675" s="1">
        <v>0.142</v>
      </c>
      <c r="Y675" s="1" t="b">
        <v>1</v>
      </c>
      <c r="Z675" s="16"/>
      <c r="AA675" s="18" t="b">
        <f t="shared" si="1"/>
        <v>0</v>
      </c>
      <c r="AB675" s="18" t="b">
        <f t="shared" si="2"/>
        <v>0</v>
      </c>
      <c r="AC675" s="18" t="b">
        <f t="shared" si="3"/>
        <v>0</v>
      </c>
      <c r="AD675" s="18" t="str">
        <f t="shared" si="4"/>
        <v/>
      </c>
      <c r="AE675" s="18" t="str">
        <f t="shared" si="5"/>
        <v/>
      </c>
      <c r="AF675" s="18" t="str">
        <f t="shared" si="6"/>
        <v/>
      </c>
      <c r="AG675" s="18" t="str">
        <f t="shared" si="7"/>
        <v>Not complex</v>
      </c>
      <c r="AH675" s="16"/>
    </row>
    <row r="676">
      <c r="A676" s="1" t="s">
        <v>33</v>
      </c>
      <c r="B676" s="1" t="s">
        <v>204</v>
      </c>
      <c r="C676" s="1">
        <v>4.7799713E7</v>
      </c>
      <c r="D676" s="1" t="s">
        <v>35</v>
      </c>
      <c r="E676" s="1" t="s">
        <v>36</v>
      </c>
      <c r="F676" s="1" t="s">
        <v>211</v>
      </c>
      <c r="G676" s="1" t="s">
        <v>212</v>
      </c>
      <c r="H676" s="1" t="s">
        <v>2535</v>
      </c>
      <c r="I676" s="1" t="s">
        <v>2536</v>
      </c>
      <c r="J676" s="1" t="s">
        <v>40</v>
      </c>
      <c r="K676" s="1">
        <v>4.7799713E7</v>
      </c>
      <c r="L676" s="1">
        <v>4.7799713E7</v>
      </c>
      <c r="M676" s="1" t="s">
        <v>35</v>
      </c>
      <c r="N676" s="1" t="s">
        <v>36</v>
      </c>
      <c r="O676" s="1" t="s">
        <v>2537</v>
      </c>
      <c r="Q676" s="1" t="b">
        <v>0</v>
      </c>
      <c r="R676" s="1">
        <v>0.171</v>
      </c>
      <c r="T676" s="1" t="b">
        <v>0</v>
      </c>
      <c r="U676" s="1">
        <v>0.129</v>
      </c>
      <c r="W676" s="1" t="b">
        <v>0</v>
      </c>
      <c r="X676" s="1">
        <v>0.136</v>
      </c>
      <c r="Y676" s="1" t="b">
        <v>1</v>
      </c>
      <c r="Z676" s="16"/>
      <c r="AA676" s="18" t="b">
        <f t="shared" si="1"/>
        <v>0</v>
      </c>
      <c r="AB676" s="18" t="b">
        <f t="shared" si="2"/>
        <v>0</v>
      </c>
      <c r="AC676" s="18" t="b">
        <f t="shared" si="3"/>
        <v>0</v>
      </c>
      <c r="AD676" s="18" t="str">
        <f t="shared" si="4"/>
        <v/>
      </c>
      <c r="AE676" s="18" t="str">
        <f t="shared" si="5"/>
        <v/>
      </c>
      <c r="AF676" s="18" t="str">
        <f t="shared" si="6"/>
        <v/>
      </c>
      <c r="AG676" s="18" t="str">
        <f t="shared" si="7"/>
        <v>Not complex</v>
      </c>
      <c r="AH676" s="16"/>
    </row>
    <row r="677">
      <c r="A677" s="1" t="s">
        <v>33</v>
      </c>
      <c r="B677" s="1" t="s">
        <v>204</v>
      </c>
      <c r="C677" s="1">
        <v>4.7800997E7</v>
      </c>
      <c r="D677" s="1" t="s">
        <v>35</v>
      </c>
      <c r="E677" s="1" t="s">
        <v>36</v>
      </c>
      <c r="F677" s="1" t="s">
        <v>211</v>
      </c>
      <c r="G677" s="1" t="s">
        <v>212</v>
      </c>
      <c r="H677" s="1" t="s">
        <v>2538</v>
      </c>
      <c r="I677" s="1" t="s">
        <v>2539</v>
      </c>
      <c r="J677" s="1" t="s">
        <v>40</v>
      </c>
      <c r="K677" s="1">
        <v>4.7800997E7</v>
      </c>
      <c r="L677" s="1">
        <v>4.7800997E7</v>
      </c>
      <c r="M677" s="1" t="s">
        <v>35</v>
      </c>
      <c r="N677" s="1" t="s">
        <v>36</v>
      </c>
      <c r="O677" s="1" t="s">
        <v>2540</v>
      </c>
      <c r="Q677" s="1" t="b">
        <v>0</v>
      </c>
      <c r="R677" s="1">
        <v>0.223</v>
      </c>
      <c r="T677" s="1" t="b">
        <v>0</v>
      </c>
      <c r="U677" s="1">
        <v>0.141</v>
      </c>
      <c r="W677" s="1" t="b">
        <v>0</v>
      </c>
      <c r="X677" s="1">
        <v>0.142</v>
      </c>
      <c r="Y677" s="1" t="b">
        <v>1</v>
      </c>
      <c r="Z677" s="16"/>
      <c r="AA677" s="18" t="b">
        <f t="shared" si="1"/>
        <v>0</v>
      </c>
      <c r="AB677" s="18" t="b">
        <f t="shared" si="2"/>
        <v>0</v>
      </c>
      <c r="AC677" s="18" t="b">
        <f t="shared" si="3"/>
        <v>0</v>
      </c>
      <c r="AD677" s="18" t="str">
        <f t="shared" si="4"/>
        <v/>
      </c>
      <c r="AE677" s="18" t="str">
        <f t="shared" si="5"/>
        <v/>
      </c>
      <c r="AF677" s="18" t="str">
        <f t="shared" si="6"/>
        <v/>
      </c>
      <c r="AG677" s="18" t="str">
        <f t="shared" si="7"/>
        <v>Not complex</v>
      </c>
      <c r="AH677" s="16"/>
    </row>
    <row r="678">
      <c r="A678" s="1" t="s">
        <v>33</v>
      </c>
      <c r="B678" s="1" t="s">
        <v>204</v>
      </c>
      <c r="C678" s="1">
        <v>4.7806614E7</v>
      </c>
      <c r="D678" s="1" t="s">
        <v>35</v>
      </c>
      <c r="E678" s="1" t="s">
        <v>59</v>
      </c>
      <c r="F678" s="1" t="s">
        <v>211</v>
      </c>
      <c r="G678" s="1" t="s">
        <v>212</v>
      </c>
      <c r="H678" s="1" t="s">
        <v>2541</v>
      </c>
      <c r="I678" s="1" t="s">
        <v>2542</v>
      </c>
      <c r="J678" s="1" t="s">
        <v>40</v>
      </c>
      <c r="K678" s="1">
        <v>4.7806614E7</v>
      </c>
      <c r="L678" s="1">
        <v>4.7806614E7</v>
      </c>
      <c r="M678" s="1" t="s">
        <v>35</v>
      </c>
      <c r="N678" s="1" t="s">
        <v>59</v>
      </c>
      <c r="O678" s="1" t="s">
        <v>2543</v>
      </c>
      <c r="P678" s="1" t="s">
        <v>562</v>
      </c>
      <c r="Q678" s="1" t="b">
        <v>1</v>
      </c>
      <c r="R678" s="1">
        <v>0.201</v>
      </c>
      <c r="S678" s="1" t="s">
        <v>562</v>
      </c>
      <c r="T678" s="1" t="b">
        <v>1</v>
      </c>
      <c r="U678" s="1">
        <v>0.13</v>
      </c>
      <c r="V678" s="1" t="s">
        <v>562</v>
      </c>
      <c r="W678" s="1" t="b">
        <v>1</v>
      </c>
      <c r="X678" s="1">
        <v>0.137</v>
      </c>
      <c r="Y678" s="1" t="b">
        <v>1</v>
      </c>
      <c r="Z678" s="16"/>
      <c r="AA678" s="18" t="b">
        <f t="shared" si="1"/>
        <v>0</v>
      </c>
      <c r="AB678" s="18" t="b">
        <f t="shared" si="2"/>
        <v>0</v>
      </c>
      <c r="AC678" s="18" t="b">
        <f t="shared" si="3"/>
        <v>0</v>
      </c>
      <c r="AD678" s="18" t="str">
        <f t="shared" si="4"/>
        <v>PASS</v>
      </c>
      <c r="AE678" s="18" t="str">
        <f t="shared" si="5"/>
        <v>PASS</v>
      </c>
      <c r="AF678" s="18" t="str">
        <f t="shared" si="6"/>
        <v>PASS</v>
      </c>
      <c r="AG678" s="18" t="str">
        <f t="shared" si="7"/>
        <v>Not complex</v>
      </c>
      <c r="AH678" s="16"/>
    </row>
    <row r="679">
      <c r="A679" s="1" t="s">
        <v>33</v>
      </c>
      <c r="B679" s="1" t="s">
        <v>204</v>
      </c>
      <c r="C679" s="1">
        <v>1.13244526E8</v>
      </c>
      <c r="D679" s="1" t="s">
        <v>50</v>
      </c>
      <c r="E679" s="1" t="s">
        <v>59</v>
      </c>
      <c r="F679" s="1" t="s">
        <v>1469</v>
      </c>
      <c r="G679" s="1" t="s">
        <v>1470</v>
      </c>
      <c r="H679" s="1" t="s">
        <v>2544</v>
      </c>
      <c r="I679" s="1" t="s">
        <v>2545</v>
      </c>
      <c r="J679" s="1" t="s">
        <v>40</v>
      </c>
      <c r="K679" s="1">
        <v>1.13244526E8</v>
      </c>
      <c r="L679" s="1">
        <v>1.13244526E8</v>
      </c>
      <c r="M679" s="1" t="s">
        <v>50</v>
      </c>
      <c r="N679" s="1" t="s">
        <v>59</v>
      </c>
      <c r="O679" s="1" t="s">
        <v>2546</v>
      </c>
      <c r="Q679" s="1" t="b">
        <v>0</v>
      </c>
      <c r="R679" s="1">
        <v>0.171</v>
      </c>
      <c r="T679" s="1" t="b">
        <v>0</v>
      </c>
      <c r="U679" s="1">
        <v>0.13</v>
      </c>
      <c r="W679" s="1" t="b">
        <v>0</v>
      </c>
      <c r="X679" s="1">
        <v>0.146</v>
      </c>
      <c r="Y679" s="1" t="b">
        <v>0</v>
      </c>
      <c r="Z679" s="16"/>
      <c r="AA679" s="18" t="b">
        <f t="shared" si="1"/>
        <v>0</v>
      </c>
      <c r="AB679" s="18" t="b">
        <f t="shared" si="2"/>
        <v>0</v>
      </c>
      <c r="AC679" s="18" t="b">
        <f t="shared" si="3"/>
        <v>0</v>
      </c>
      <c r="AD679" s="18" t="str">
        <f t="shared" si="4"/>
        <v/>
      </c>
      <c r="AE679" s="18" t="str">
        <f t="shared" si="5"/>
        <v/>
      </c>
      <c r="AF679" s="18" t="str">
        <f t="shared" si="6"/>
        <v/>
      </c>
      <c r="AG679" s="18" t="str">
        <f t="shared" si="7"/>
        <v>Not complex</v>
      </c>
      <c r="AH679" s="16"/>
    </row>
    <row r="680">
      <c r="A680" s="1" t="s">
        <v>33</v>
      </c>
      <c r="B680" s="1" t="s">
        <v>204</v>
      </c>
      <c r="C680" s="1">
        <v>1.97408506E8</v>
      </c>
      <c r="D680" s="1" t="s">
        <v>35</v>
      </c>
      <c r="E680" s="1" t="s">
        <v>36</v>
      </c>
      <c r="F680" s="1" t="s">
        <v>576</v>
      </c>
      <c r="G680" s="1" t="s">
        <v>577</v>
      </c>
      <c r="H680" s="1" t="s">
        <v>2547</v>
      </c>
      <c r="I680" s="1" t="s">
        <v>2548</v>
      </c>
      <c r="J680" s="1" t="s">
        <v>40</v>
      </c>
      <c r="K680" s="1">
        <v>1.97408506E8</v>
      </c>
      <c r="L680" s="1">
        <v>1.97408506E8</v>
      </c>
      <c r="M680" s="1" t="s">
        <v>35</v>
      </c>
      <c r="N680" s="1" t="s">
        <v>36</v>
      </c>
      <c r="O680" s="1" t="s">
        <v>2549</v>
      </c>
      <c r="Q680" s="1" t="b">
        <v>0</v>
      </c>
      <c r="R680" s="1">
        <v>0.293</v>
      </c>
      <c r="T680" s="1" t="b">
        <v>0</v>
      </c>
      <c r="U680" s="1">
        <v>0.136</v>
      </c>
      <c r="W680" s="1" t="b">
        <v>0</v>
      </c>
      <c r="X680" s="1">
        <v>0.144</v>
      </c>
      <c r="Y680" s="1" t="b">
        <v>1</v>
      </c>
      <c r="Z680" s="16"/>
      <c r="AA680" s="18" t="b">
        <f t="shared" si="1"/>
        <v>0</v>
      </c>
      <c r="AB680" s="18" t="b">
        <f t="shared" si="2"/>
        <v>0</v>
      </c>
      <c r="AC680" s="18" t="b">
        <f t="shared" si="3"/>
        <v>0</v>
      </c>
      <c r="AD680" s="18" t="str">
        <f t="shared" si="4"/>
        <v/>
      </c>
      <c r="AE680" s="18" t="str">
        <f t="shared" si="5"/>
        <v/>
      </c>
      <c r="AF680" s="18" t="str">
        <f t="shared" si="6"/>
        <v/>
      </c>
      <c r="AG680" s="18" t="str">
        <f t="shared" si="7"/>
        <v>Not complex</v>
      </c>
      <c r="AH680" s="16"/>
    </row>
    <row r="681">
      <c r="A681" s="1" t="s">
        <v>33</v>
      </c>
      <c r="B681" s="1" t="s">
        <v>204</v>
      </c>
      <c r="C681" s="1">
        <v>2.0823988E8</v>
      </c>
      <c r="D681" s="1" t="s">
        <v>35</v>
      </c>
      <c r="E681" s="1" t="s">
        <v>36</v>
      </c>
      <c r="F681" s="1" t="s">
        <v>368</v>
      </c>
      <c r="G681" s="1" t="s">
        <v>369</v>
      </c>
      <c r="H681" s="1" t="s">
        <v>2550</v>
      </c>
      <c r="I681" s="1" t="s">
        <v>2551</v>
      </c>
      <c r="J681" s="1" t="s">
        <v>40</v>
      </c>
      <c r="K681" s="1">
        <v>2.0823988E8</v>
      </c>
      <c r="L681" s="1">
        <v>2.0823988E8</v>
      </c>
      <c r="M681" s="1" t="s">
        <v>35</v>
      </c>
      <c r="N681" s="1" t="s">
        <v>36</v>
      </c>
      <c r="O681" s="1" t="s">
        <v>2552</v>
      </c>
      <c r="Q681" s="1" t="b">
        <v>0</v>
      </c>
      <c r="R681" s="1">
        <v>0.177</v>
      </c>
      <c r="T681" s="1" t="b">
        <v>0</v>
      </c>
      <c r="U681" s="1">
        <v>0.147</v>
      </c>
      <c r="W681" s="1" t="b">
        <v>0</v>
      </c>
      <c r="X681" s="1">
        <v>0.135</v>
      </c>
      <c r="Y681" s="1" t="b">
        <v>1</v>
      </c>
      <c r="Z681" s="16"/>
      <c r="AA681" s="18" t="b">
        <f t="shared" si="1"/>
        <v>0</v>
      </c>
      <c r="AB681" s="18" t="b">
        <f t="shared" si="2"/>
        <v>0</v>
      </c>
      <c r="AC681" s="18" t="b">
        <f t="shared" si="3"/>
        <v>0</v>
      </c>
      <c r="AD681" s="18" t="str">
        <f t="shared" si="4"/>
        <v/>
      </c>
      <c r="AE681" s="18" t="str">
        <f t="shared" si="5"/>
        <v/>
      </c>
      <c r="AF681" s="18" t="str">
        <f t="shared" si="6"/>
        <v/>
      </c>
      <c r="AG681" s="18" t="str">
        <f t="shared" si="7"/>
        <v>Not complex</v>
      </c>
      <c r="AH681" s="16"/>
    </row>
    <row r="682">
      <c r="A682" s="1" t="s">
        <v>33</v>
      </c>
      <c r="B682" s="1" t="s">
        <v>204</v>
      </c>
      <c r="C682" s="1">
        <v>2.08248451E8</v>
      </c>
      <c r="D682" s="1" t="s">
        <v>35</v>
      </c>
      <c r="E682" s="1" t="s">
        <v>36</v>
      </c>
      <c r="F682" s="1" t="s">
        <v>368</v>
      </c>
      <c r="G682" s="1" t="s">
        <v>369</v>
      </c>
      <c r="H682" s="1" t="s">
        <v>2553</v>
      </c>
      <c r="I682" s="1" t="s">
        <v>2554</v>
      </c>
      <c r="J682" s="1" t="s">
        <v>40</v>
      </c>
      <c r="K682" s="1">
        <v>2.08248451E8</v>
      </c>
      <c r="L682" s="1">
        <v>2.08248451E8</v>
      </c>
      <c r="M682" s="1" t="s">
        <v>35</v>
      </c>
      <c r="N682" s="1" t="s">
        <v>36</v>
      </c>
      <c r="O682" s="1" t="s">
        <v>2555</v>
      </c>
      <c r="Q682" s="1" t="b">
        <v>0</v>
      </c>
      <c r="R682" s="1">
        <v>0.208</v>
      </c>
      <c r="T682" s="1" t="b">
        <v>0</v>
      </c>
      <c r="U682" s="1">
        <v>0.143</v>
      </c>
      <c r="W682" s="1" t="b">
        <v>0</v>
      </c>
      <c r="X682" s="1">
        <v>0.145</v>
      </c>
      <c r="Y682" s="1" t="b">
        <v>1</v>
      </c>
      <c r="Z682" s="16"/>
      <c r="AA682" s="18" t="b">
        <f t="shared" si="1"/>
        <v>0</v>
      </c>
      <c r="AB682" s="18" t="b">
        <f t="shared" si="2"/>
        <v>0</v>
      </c>
      <c r="AC682" s="18" t="b">
        <f t="shared" si="3"/>
        <v>0</v>
      </c>
      <c r="AD682" s="18" t="str">
        <f t="shared" si="4"/>
        <v/>
      </c>
      <c r="AE682" s="18" t="str">
        <f t="shared" si="5"/>
        <v/>
      </c>
      <c r="AF682" s="18" t="str">
        <f t="shared" si="6"/>
        <v/>
      </c>
      <c r="AG682" s="18" t="str">
        <f t="shared" si="7"/>
        <v>Not complex</v>
      </c>
      <c r="AH682" s="16"/>
    </row>
    <row r="683">
      <c r="A683" s="1" t="s">
        <v>33</v>
      </c>
      <c r="B683" s="1" t="s">
        <v>204</v>
      </c>
      <c r="C683" s="1">
        <v>2.08251497E8</v>
      </c>
      <c r="D683" s="1" t="s">
        <v>59</v>
      </c>
      <c r="E683" s="1" t="s">
        <v>50</v>
      </c>
      <c r="F683" s="1" t="s">
        <v>368</v>
      </c>
      <c r="G683" s="1" t="s">
        <v>369</v>
      </c>
      <c r="H683" s="1" t="s">
        <v>2556</v>
      </c>
      <c r="I683" s="1" t="s">
        <v>2557</v>
      </c>
      <c r="J683" s="1" t="s">
        <v>40</v>
      </c>
      <c r="K683" s="1">
        <v>2.08251497E8</v>
      </c>
      <c r="L683" s="1">
        <v>2.08251497E8</v>
      </c>
      <c r="M683" s="1" t="s">
        <v>59</v>
      </c>
      <c r="N683" s="1" t="s">
        <v>50</v>
      </c>
      <c r="O683" s="1" t="s">
        <v>2558</v>
      </c>
      <c r="Q683" s="1" t="b">
        <v>0</v>
      </c>
      <c r="R683" s="1">
        <v>0.173</v>
      </c>
      <c r="T683" s="1" t="b">
        <v>0</v>
      </c>
      <c r="U683" s="1">
        <v>0.135</v>
      </c>
      <c r="W683" s="1" t="b">
        <v>0</v>
      </c>
      <c r="X683" s="1">
        <v>0.138</v>
      </c>
      <c r="Y683" s="1" t="b">
        <v>1</v>
      </c>
      <c r="Z683" s="16"/>
      <c r="AA683" s="18" t="b">
        <f t="shared" si="1"/>
        <v>0</v>
      </c>
      <c r="AB683" s="18" t="b">
        <f t="shared" si="2"/>
        <v>0</v>
      </c>
      <c r="AC683" s="18" t="b">
        <f t="shared" si="3"/>
        <v>0</v>
      </c>
      <c r="AD683" s="18" t="str">
        <f t="shared" si="4"/>
        <v/>
      </c>
      <c r="AE683" s="18" t="str">
        <f t="shared" si="5"/>
        <v/>
      </c>
      <c r="AF683" s="18" t="str">
        <f t="shared" si="6"/>
        <v/>
      </c>
      <c r="AG683" s="18" t="str">
        <f t="shared" si="7"/>
        <v>Not complex</v>
      </c>
      <c r="AH683" s="16"/>
    </row>
    <row r="684">
      <c r="A684" s="1" t="s">
        <v>33</v>
      </c>
      <c r="B684" s="1" t="s">
        <v>204</v>
      </c>
      <c r="C684" s="1">
        <v>2.1473049E8</v>
      </c>
      <c r="D684" s="1" t="s">
        <v>50</v>
      </c>
      <c r="E684" s="1" t="s">
        <v>59</v>
      </c>
      <c r="F684" s="1" t="s">
        <v>584</v>
      </c>
      <c r="G684" s="1" t="s">
        <v>585</v>
      </c>
      <c r="H684" s="1" t="s">
        <v>2559</v>
      </c>
      <c r="I684" s="1" t="s">
        <v>2560</v>
      </c>
      <c r="J684" s="1" t="s">
        <v>40</v>
      </c>
      <c r="K684" s="1">
        <v>2.1473049E8</v>
      </c>
      <c r="L684" s="1">
        <v>2.1473049E8</v>
      </c>
      <c r="M684" s="1" t="s">
        <v>50</v>
      </c>
      <c r="N684" s="1" t="s">
        <v>59</v>
      </c>
      <c r="O684" s="1" t="s">
        <v>2561</v>
      </c>
      <c r="Q684" s="1" t="b">
        <v>0</v>
      </c>
      <c r="R684" s="1">
        <v>0.18</v>
      </c>
      <c r="T684" s="1" t="b">
        <v>0</v>
      </c>
      <c r="U684" s="1">
        <v>0.139</v>
      </c>
      <c r="W684" s="1" t="b">
        <v>0</v>
      </c>
      <c r="X684" s="1">
        <v>0.14</v>
      </c>
      <c r="Y684" s="1" t="b">
        <v>1</v>
      </c>
      <c r="Z684" s="16"/>
      <c r="AA684" s="18" t="b">
        <f t="shared" si="1"/>
        <v>0</v>
      </c>
      <c r="AB684" s="18" t="b">
        <f t="shared" si="2"/>
        <v>0</v>
      </c>
      <c r="AC684" s="18" t="b">
        <f t="shared" si="3"/>
        <v>0</v>
      </c>
      <c r="AD684" s="18" t="str">
        <f t="shared" si="4"/>
        <v/>
      </c>
      <c r="AE684" s="18" t="str">
        <f t="shared" si="5"/>
        <v/>
      </c>
      <c r="AF684" s="18" t="str">
        <f t="shared" si="6"/>
        <v/>
      </c>
      <c r="AG684" s="18" t="str">
        <f t="shared" si="7"/>
        <v>Not complex</v>
      </c>
      <c r="AH684" s="16"/>
    </row>
    <row r="685">
      <c r="A685" s="1" t="s">
        <v>33</v>
      </c>
      <c r="B685" s="1" t="s">
        <v>204</v>
      </c>
      <c r="C685" s="1">
        <v>2.14780822E8</v>
      </c>
      <c r="D685" s="1" t="s">
        <v>35</v>
      </c>
      <c r="E685" s="1" t="s">
        <v>36</v>
      </c>
      <c r="F685" s="1" t="s">
        <v>584</v>
      </c>
      <c r="G685" s="1" t="s">
        <v>585</v>
      </c>
      <c r="H685" s="1" t="s">
        <v>2562</v>
      </c>
      <c r="I685" s="1" t="s">
        <v>2563</v>
      </c>
      <c r="J685" s="1" t="s">
        <v>40</v>
      </c>
      <c r="K685" s="1">
        <v>2.14780822E8</v>
      </c>
      <c r="L685" s="1">
        <v>2.14780822E8</v>
      </c>
      <c r="M685" s="1" t="s">
        <v>35</v>
      </c>
      <c r="N685" s="1" t="s">
        <v>36</v>
      </c>
      <c r="O685" s="1" t="s">
        <v>2564</v>
      </c>
      <c r="Q685" s="1" t="b">
        <v>0</v>
      </c>
      <c r="R685" s="1">
        <v>0.21</v>
      </c>
      <c r="T685" s="1" t="b">
        <v>0</v>
      </c>
      <c r="U685" s="1">
        <v>0.121</v>
      </c>
      <c r="W685" s="1" t="b">
        <v>0</v>
      </c>
      <c r="X685" s="1">
        <v>0.155</v>
      </c>
      <c r="Y685" s="1" t="b">
        <v>1</v>
      </c>
      <c r="Z685" s="16"/>
      <c r="AA685" s="18" t="b">
        <f t="shared" si="1"/>
        <v>0</v>
      </c>
      <c r="AB685" s="18" t="b">
        <f t="shared" si="2"/>
        <v>0</v>
      </c>
      <c r="AC685" s="18" t="b">
        <f t="shared" si="3"/>
        <v>0</v>
      </c>
      <c r="AD685" s="18" t="str">
        <f t="shared" si="4"/>
        <v/>
      </c>
      <c r="AE685" s="18" t="str">
        <f t="shared" si="5"/>
        <v/>
      </c>
      <c r="AF685" s="18" t="str">
        <f t="shared" si="6"/>
        <v/>
      </c>
      <c r="AG685" s="18" t="str">
        <f t="shared" si="7"/>
        <v>Not complex</v>
      </c>
      <c r="AH685" s="16"/>
    </row>
    <row r="686">
      <c r="A686" s="1" t="s">
        <v>33</v>
      </c>
      <c r="B686" s="1" t="s">
        <v>204</v>
      </c>
      <c r="C686" s="1">
        <v>2.14781425E8</v>
      </c>
      <c r="D686" s="1" t="s">
        <v>50</v>
      </c>
      <c r="E686" s="1" t="s">
        <v>59</v>
      </c>
      <c r="F686" s="1" t="s">
        <v>584</v>
      </c>
      <c r="G686" s="1" t="s">
        <v>585</v>
      </c>
      <c r="H686" s="1" t="s">
        <v>2565</v>
      </c>
      <c r="I686" s="1" t="s">
        <v>2566</v>
      </c>
      <c r="J686" s="1" t="s">
        <v>40</v>
      </c>
      <c r="K686" s="1">
        <v>2.14781425E8</v>
      </c>
      <c r="L686" s="1">
        <v>2.14781425E8</v>
      </c>
      <c r="M686" s="1" t="s">
        <v>50</v>
      </c>
      <c r="N686" s="1" t="s">
        <v>59</v>
      </c>
      <c r="O686" s="1" t="s">
        <v>2567</v>
      </c>
      <c r="Q686" s="1" t="b">
        <v>0</v>
      </c>
      <c r="R686" s="1">
        <v>0.16</v>
      </c>
      <c r="T686" s="1" t="b">
        <v>0</v>
      </c>
      <c r="U686" s="1">
        <v>0.13</v>
      </c>
      <c r="W686" s="1" t="b">
        <v>0</v>
      </c>
      <c r="X686" s="1">
        <v>0.134</v>
      </c>
      <c r="Y686" s="1" t="b">
        <v>1</v>
      </c>
      <c r="Z686" s="16"/>
      <c r="AA686" s="18" t="b">
        <f t="shared" si="1"/>
        <v>0</v>
      </c>
      <c r="AB686" s="18" t="b">
        <f t="shared" si="2"/>
        <v>0</v>
      </c>
      <c r="AC686" s="18" t="b">
        <f t="shared" si="3"/>
        <v>0</v>
      </c>
      <c r="AD686" s="18" t="str">
        <f t="shared" si="4"/>
        <v/>
      </c>
      <c r="AE686" s="18" t="str">
        <f t="shared" si="5"/>
        <v/>
      </c>
      <c r="AF686" s="18" t="str">
        <f t="shared" si="6"/>
        <v/>
      </c>
      <c r="AG686" s="18" t="str">
        <f t="shared" si="7"/>
        <v>Not complex</v>
      </c>
      <c r="AH686" s="16"/>
    </row>
    <row r="687">
      <c r="A687" s="1" t="s">
        <v>33</v>
      </c>
      <c r="B687" s="1" t="s">
        <v>295</v>
      </c>
      <c r="C687" s="1">
        <v>3.7050567E7</v>
      </c>
      <c r="D687" s="1" t="s">
        <v>50</v>
      </c>
      <c r="E687" s="1" t="s">
        <v>36</v>
      </c>
      <c r="F687" s="1" t="s">
        <v>432</v>
      </c>
      <c r="G687" s="1" t="s">
        <v>433</v>
      </c>
      <c r="H687" s="1" t="s">
        <v>2568</v>
      </c>
      <c r="I687" s="1" t="s">
        <v>2569</v>
      </c>
      <c r="J687" s="1" t="s">
        <v>40</v>
      </c>
      <c r="K687" s="1">
        <v>3.7050567E7</v>
      </c>
      <c r="L687" s="1">
        <v>3.7050567E7</v>
      </c>
      <c r="M687" s="1" t="s">
        <v>50</v>
      </c>
      <c r="N687" s="1" t="s">
        <v>36</v>
      </c>
      <c r="O687" s="1" t="s">
        <v>2570</v>
      </c>
      <c r="Q687" s="1" t="b">
        <v>0</v>
      </c>
      <c r="R687" s="1">
        <v>0.165</v>
      </c>
      <c r="T687" s="1" t="b">
        <v>0</v>
      </c>
      <c r="U687" s="1">
        <v>0.133</v>
      </c>
      <c r="W687" s="1" t="b">
        <v>0</v>
      </c>
      <c r="X687" s="1">
        <v>0.135</v>
      </c>
      <c r="Y687" s="1" t="b">
        <v>1</v>
      </c>
      <c r="Z687" s="16"/>
      <c r="AA687" s="18" t="b">
        <f t="shared" si="1"/>
        <v>0</v>
      </c>
      <c r="AB687" s="18" t="b">
        <f t="shared" si="2"/>
        <v>0</v>
      </c>
      <c r="AC687" s="18" t="b">
        <f t="shared" si="3"/>
        <v>0</v>
      </c>
      <c r="AD687" s="18" t="str">
        <f t="shared" si="4"/>
        <v/>
      </c>
      <c r="AE687" s="18" t="str">
        <f t="shared" si="5"/>
        <v/>
      </c>
      <c r="AF687" s="18" t="str">
        <f t="shared" si="6"/>
        <v/>
      </c>
      <c r="AG687" s="18" t="str">
        <f t="shared" si="7"/>
        <v>Not complex</v>
      </c>
      <c r="AH687" s="16"/>
    </row>
    <row r="688">
      <c r="A688" s="1" t="s">
        <v>33</v>
      </c>
      <c r="B688" s="1" t="s">
        <v>295</v>
      </c>
      <c r="C688" s="1">
        <v>4.9360378E7</v>
      </c>
      <c r="D688" s="1" t="s">
        <v>35</v>
      </c>
      <c r="E688" s="1" t="s">
        <v>36</v>
      </c>
      <c r="F688" s="1" t="s">
        <v>1798</v>
      </c>
      <c r="G688" s="1" t="s">
        <v>1799</v>
      </c>
      <c r="H688" s="1" t="s">
        <v>2571</v>
      </c>
      <c r="I688" s="1" t="s">
        <v>2572</v>
      </c>
      <c r="J688" s="1" t="s">
        <v>40</v>
      </c>
      <c r="K688" s="1">
        <v>4.9360378E7</v>
      </c>
      <c r="L688" s="1">
        <v>4.9360378E7</v>
      </c>
      <c r="M688" s="1" t="s">
        <v>35</v>
      </c>
      <c r="N688" s="1" t="s">
        <v>36</v>
      </c>
      <c r="O688" s="1" t="s">
        <v>2573</v>
      </c>
      <c r="Q688" s="1" t="b">
        <v>0</v>
      </c>
      <c r="R688" s="1">
        <v>0.144</v>
      </c>
      <c r="T688" s="1" t="b">
        <v>0</v>
      </c>
      <c r="U688" s="1">
        <v>0.16</v>
      </c>
      <c r="W688" s="1" t="b">
        <v>0</v>
      </c>
      <c r="X688" s="1">
        <v>0.177</v>
      </c>
      <c r="Y688" s="1" t="b">
        <v>1</v>
      </c>
      <c r="Z688" s="16"/>
      <c r="AA688" s="18" t="b">
        <f t="shared" si="1"/>
        <v>0</v>
      </c>
      <c r="AB688" s="18" t="b">
        <f t="shared" si="2"/>
        <v>0</v>
      </c>
      <c r="AC688" s="18" t="b">
        <f t="shared" si="3"/>
        <v>0</v>
      </c>
      <c r="AD688" s="18" t="str">
        <f t="shared" si="4"/>
        <v/>
      </c>
      <c r="AE688" s="18" t="str">
        <f t="shared" si="5"/>
        <v/>
      </c>
      <c r="AF688" s="18" t="str">
        <f t="shared" si="6"/>
        <v/>
      </c>
      <c r="AG688" s="18" t="str">
        <f t="shared" si="7"/>
        <v>Not complex</v>
      </c>
      <c r="AH688" s="16"/>
    </row>
    <row r="689">
      <c r="A689" s="1" t="s">
        <v>33</v>
      </c>
      <c r="B689" s="1" t="s">
        <v>295</v>
      </c>
      <c r="C689" s="1">
        <v>1.79198958E8</v>
      </c>
      <c r="D689" s="1" t="s">
        <v>36</v>
      </c>
      <c r="E689" s="1" t="s">
        <v>59</v>
      </c>
      <c r="F689" s="1" t="s">
        <v>374</v>
      </c>
      <c r="G689" s="1" t="s">
        <v>375</v>
      </c>
      <c r="H689" s="1" t="s">
        <v>2574</v>
      </c>
      <c r="I689" s="1" t="s">
        <v>2575</v>
      </c>
      <c r="J689" s="1" t="s">
        <v>40</v>
      </c>
      <c r="K689" s="1">
        <v>1.79198958E8</v>
      </c>
      <c r="L689" s="1">
        <v>1.79198958E8</v>
      </c>
      <c r="M689" s="1" t="s">
        <v>36</v>
      </c>
      <c r="N689" s="1" t="s">
        <v>59</v>
      </c>
      <c r="O689" s="1" t="s">
        <v>2576</v>
      </c>
      <c r="Q689" s="1" t="b">
        <v>0</v>
      </c>
      <c r="R689" s="1">
        <v>0.155</v>
      </c>
      <c r="T689" s="1" t="b">
        <v>0</v>
      </c>
      <c r="U689" s="1">
        <v>0.134</v>
      </c>
      <c r="W689" s="1" t="b">
        <v>0</v>
      </c>
      <c r="X689" s="1">
        <v>0.136</v>
      </c>
      <c r="Y689" s="1" t="b">
        <v>1</v>
      </c>
      <c r="Z689" s="16"/>
      <c r="AA689" s="18" t="b">
        <f t="shared" si="1"/>
        <v>0</v>
      </c>
      <c r="AB689" s="18" t="b">
        <f t="shared" si="2"/>
        <v>0</v>
      </c>
      <c r="AC689" s="18" t="b">
        <f t="shared" si="3"/>
        <v>0</v>
      </c>
      <c r="AD689" s="18" t="str">
        <f t="shared" si="4"/>
        <v/>
      </c>
      <c r="AE689" s="18" t="str">
        <f t="shared" si="5"/>
        <v/>
      </c>
      <c r="AF689" s="18" t="str">
        <f t="shared" si="6"/>
        <v/>
      </c>
      <c r="AG689" s="18" t="str">
        <f t="shared" si="7"/>
        <v>Not complex</v>
      </c>
      <c r="AH689" s="16"/>
    </row>
    <row r="690">
      <c r="A690" s="1" t="s">
        <v>33</v>
      </c>
      <c r="B690" s="1" t="s">
        <v>147</v>
      </c>
      <c r="C690" s="1">
        <v>1799515.0</v>
      </c>
      <c r="D690" s="1" t="s">
        <v>35</v>
      </c>
      <c r="E690" s="1" t="s">
        <v>36</v>
      </c>
      <c r="F690" s="1" t="s">
        <v>247</v>
      </c>
      <c r="G690" s="1" t="s">
        <v>248</v>
      </c>
      <c r="H690" s="1" t="s">
        <v>2577</v>
      </c>
      <c r="I690" s="1" t="s">
        <v>2578</v>
      </c>
      <c r="J690" s="1" t="s">
        <v>40</v>
      </c>
      <c r="K690" s="1">
        <v>1799515.0</v>
      </c>
      <c r="L690" s="1">
        <v>1799515.0</v>
      </c>
      <c r="M690" s="1" t="s">
        <v>35</v>
      </c>
      <c r="N690" s="1" t="s">
        <v>36</v>
      </c>
      <c r="O690" s="1" t="s">
        <v>2579</v>
      </c>
      <c r="Q690" s="1" t="b">
        <v>0</v>
      </c>
      <c r="R690" s="1">
        <v>0.201</v>
      </c>
      <c r="T690" s="1" t="b">
        <v>0</v>
      </c>
      <c r="U690" s="1">
        <v>0.135</v>
      </c>
      <c r="W690" s="1" t="b">
        <v>0</v>
      </c>
      <c r="X690" s="1">
        <v>0.137</v>
      </c>
      <c r="Y690" s="1" t="b">
        <v>1</v>
      </c>
      <c r="Z690" s="16"/>
      <c r="AA690" s="18" t="b">
        <f t="shared" si="1"/>
        <v>0</v>
      </c>
      <c r="AB690" s="18" t="b">
        <f t="shared" si="2"/>
        <v>0</v>
      </c>
      <c r="AC690" s="18" t="b">
        <f t="shared" si="3"/>
        <v>0</v>
      </c>
      <c r="AD690" s="18" t="str">
        <f t="shared" si="4"/>
        <v/>
      </c>
      <c r="AE690" s="18" t="str">
        <f t="shared" si="5"/>
        <v/>
      </c>
      <c r="AF690" s="18" t="str">
        <f t="shared" si="6"/>
        <v/>
      </c>
      <c r="AG690" s="18" t="str">
        <f t="shared" si="7"/>
        <v>Not complex</v>
      </c>
      <c r="AH690" s="16"/>
    </row>
    <row r="691">
      <c r="A691" s="1" t="s">
        <v>33</v>
      </c>
      <c r="B691" s="1" t="s">
        <v>147</v>
      </c>
      <c r="C691" s="1">
        <v>1805392.0</v>
      </c>
      <c r="D691" s="1" t="s">
        <v>35</v>
      </c>
      <c r="E691" s="1" t="s">
        <v>36</v>
      </c>
      <c r="F691" s="1" t="s">
        <v>247</v>
      </c>
      <c r="G691" s="1" t="s">
        <v>248</v>
      </c>
      <c r="H691" s="1" t="s">
        <v>2580</v>
      </c>
      <c r="I691" s="1" t="s">
        <v>2581</v>
      </c>
      <c r="J691" s="1" t="s">
        <v>40</v>
      </c>
      <c r="K691" s="1">
        <v>1805392.0</v>
      </c>
      <c r="L691" s="1">
        <v>1805392.0</v>
      </c>
      <c r="M691" s="1" t="s">
        <v>35</v>
      </c>
      <c r="N691" s="1" t="s">
        <v>36</v>
      </c>
      <c r="O691" s="1" t="s">
        <v>2582</v>
      </c>
      <c r="Q691" s="1" t="b">
        <v>0</v>
      </c>
      <c r="R691" s="1">
        <v>0.335</v>
      </c>
      <c r="T691" s="1" t="b">
        <v>0</v>
      </c>
      <c r="U691" s="1">
        <v>0.121</v>
      </c>
      <c r="W691" s="1" t="b">
        <v>0</v>
      </c>
      <c r="X691" s="1">
        <v>0.134</v>
      </c>
      <c r="Y691" s="1" t="b">
        <v>1</v>
      </c>
      <c r="Z691" s="16"/>
      <c r="AA691" s="18" t="b">
        <f t="shared" si="1"/>
        <v>0</v>
      </c>
      <c r="AB691" s="18" t="b">
        <f t="shared" si="2"/>
        <v>0</v>
      </c>
      <c r="AC691" s="18" t="b">
        <f t="shared" si="3"/>
        <v>0</v>
      </c>
      <c r="AD691" s="18" t="str">
        <f t="shared" si="4"/>
        <v/>
      </c>
      <c r="AE691" s="18" t="str">
        <f t="shared" si="5"/>
        <v/>
      </c>
      <c r="AF691" s="18" t="str">
        <f t="shared" si="6"/>
        <v/>
      </c>
      <c r="AG691" s="18" t="str">
        <f t="shared" si="7"/>
        <v>Not complex</v>
      </c>
      <c r="AH691" s="16"/>
    </row>
    <row r="692">
      <c r="A692" s="1" t="s">
        <v>33</v>
      </c>
      <c r="B692" s="1" t="s">
        <v>147</v>
      </c>
      <c r="C692" s="1">
        <v>5.4263711E7</v>
      </c>
      <c r="D692" s="1" t="s">
        <v>35</v>
      </c>
      <c r="E692" s="1" t="s">
        <v>59</v>
      </c>
      <c r="F692" s="1" t="s">
        <v>170</v>
      </c>
      <c r="G692" s="1" t="s">
        <v>171</v>
      </c>
      <c r="H692" s="1" t="s">
        <v>2583</v>
      </c>
      <c r="I692" s="1" t="s">
        <v>2584</v>
      </c>
      <c r="J692" s="1" t="s">
        <v>40</v>
      </c>
      <c r="K692" s="1">
        <v>5.4263711E7</v>
      </c>
      <c r="L692" s="1">
        <v>5.4263711E7</v>
      </c>
      <c r="M692" s="1" t="s">
        <v>35</v>
      </c>
      <c r="N692" s="1" t="s">
        <v>59</v>
      </c>
      <c r="O692" s="1" t="s">
        <v>2585</v>
      </c>
      <c r="Q692" s="1" t="b">
        <v>0</v>
      </c>
      <c r="R692" s="1">
        <v>0.165</v>
      </c>
      <c r="T692" s="1" t="b">
        <v>0</v>
      </c>
      <c r="U692" s="1">
        <v>0.143</v>
      </c>
      <c r="W692" s="1" t="b">
        <v>0</v>
      </c>
      <c r="X692" s="1">
        <v>0.146</v>
      </c>
      <c r="Y692" s="1" t="b">
        <v>1</v>
      </c>
      <c r="Z692" s="16"/>
      <c r="AA692" s="18" t="b">
        <f t="shared" si="1"/>
        <v>0</v>
      </c>
      <c r="AB692" s="18" t="b">
        <f t="shared" si="2"/>
        <v>0</v>
      </c>
      <c r="AC692" s="18" t="b">
        <f t="shared" si="3"/>
        <v>0</v>
      </c>
      <c r="AD692" s="18" t="str">
        <f t="shared" si="4"/>
        <v/>
      </c>
      <c r="AE692" s="18" t="str">
        <f t="shared" si="5"/>
        <v/>
      </c>
      <c r="AF692" s="18" t="str">
        <f t="shared" si="6"/>
        <v/>
      </c>
      <c r="AG692" s="18" t="str">
        <f t="shared" si="7"/>
        <v>Not complex</v>
      </c>
      <c r="AH692" s="16"/>
    </row>
    <row r="693">
      <c r="A693" s="1" t="s">
        <v>33</v>
      </c>
      <c r="B693" s="1" t="s">
        <v>147</v>
      </c>
      <c r="C693" s="1">
        <v>5.4295224E7</v>
      </c>
      <c r="D693" s="1" t="s">
        <v>90</v>
      </c>
      <c r="E693" s="1" t="s">
        <v>177</v>
      </c>
      <c r="F693" s="1" t="s">
        <v>170</v>
      </c>
      <c r="G693" s="1" t="s">
        <v>171</v>
      </c>
      <c r="H693" s="1" t="s">
        <v>2586</v>
      </c>
      <c r="I693" s="1" t="s">
        <v>2587</v>
      </c>
      <c r="J693" s="1" t="s">
        <v>40</v>
      </c>
      <c r="K693" s="1">
        <v>5.4295224E7</v>
      </c>
      <c r="L693" s="1">
        <v>5.4295225E7</v>
      </c>
      <c r="M693" s="1" t="s">
        <v>90</v>
      </c>
      <c r="N693" s="1" t="s">
        <v>177</v>
      </c>
      <c r="O693" s="1" t="s">
        <v>2588</v>
      </c>
      <c r="Q693" s="1" t="b">
        <v>0</v>
      </c>
      <c r="R693" s="1">
        <v>0.159</v>
      </c>
      <c r="T693" s="1" t="b">
        <v>0</v>
      </c>
      <c r="U693" s="1">
        <v>0.139</v>
      </c>
      <c r="W693" s="1" t="b">
        <v>0</v>
      </c>
      <c r="X693" s="1">
        <v>0.155</v>
      </c>
      <c r="Y693" s="1" t="b">
        <v>1</v>
      </c>
      <c r="Z693" s="16"/>
      <c r="AA693" s="18" t="b">
        <f t="shared" si="1"/>
        <v>0</v>
      </c>
      <c r="AB693" s="18" t="b">
        <f t="shared" si="2"/>
        <v>0</v>
      </c>
      <c r="AC693" s="18" t="b">
        <f t="shared" si="3"/>
        <v>0</v>
      </c>
      <c r="AD693" s="18" t="str">
        <f t="shared" si="4"/>
        <v/>
      </c>
      <c r="AE693" s="18" t="str">
        <f t="shared" si="5"/>
        <v/>
      </c>
      <c r="AF693" s="18" t="str">
        <f t="shared" si="6"/>
        <v/>
      </c>
      <c r="AG693" s="18" t="b">
        <f t="shared" si="7"/>
        <v>0</v>
      </c>
      <c r="AH693" s="16"/>
    </row>
    <row r="694">
      <c r="A694" s="1" t="s">
        <v>33</v>
      </c>
      <c r="B694" s="1" t="s">
        <v>147</v>
      </c>
      <c r="C694" s="1">
        <v>5.4698475E7</v>
      </c>
      <c r="D694" s="1" t="s">
        <v>50</v>
      </c>
      <c r="E694" s="1" t="s">
        <v>59</v>
      </c>
      <c r="F694" s="1" t="s">
        <v>407</v>
      </c>
      <c r="G694" s="1" t="s">
        <v>408</v>
      </c>
      <c r="H694" s="1" t="s">
        <v>2589</v>
      </c>
      <c r="I694" s="1" t="s">
        <v>2590</v>
      </c>
      <c r="J694" s="1" t="s">
        <v>40</v>
      </c>
      <c r="K694" s="1">
        <v>5.4698475E7</v>
      </c>
      <c r="L694" s="1">
        <v>5.4698475E7</v>
      </c>
      <c r="M694" s="1" t="s">
        <v>50</v>
      </c>
      <c r="N694" s="1" t="s">
        <v>59</v>
      </c>
      <c r="O694" s="1" t="s">
        <v>2591</v>
      </c>
      <c r="Q694" s="1" t="b">
        <v>0</v>
      </c>
      <c r="R694" s="1">
        <v>0.19</v>
      </c>
      <c r="T694" s="1" t="b">
        <v>0</v>
      </c>
      <c r="U694" s="1">
        <v>0.13</v>
      </c>
      <c r="W694" s="1" t="b">
        <v>0</v>
      </c>
      <c r="X694" s="1">
        <v>0.139</v>
      </c>
      <c r="Y694" s="1" t="b">
        <v>1</v>
      </c>
      <c r="Z694" s="16"/>
      <c r="AA694" s="18" t="b">
        <f t="shared" si="1"/>
        <v>0</v>
      </c>
      <c r="AB694" s="18" t="b">
        <f t="shared" si="2"/>
        <v>0</v>
      </c>
      <c r="AC694" s="18" t="b">
        <f t="shared" si="3"/>
        <v>0</v>
      </c>
      <c r="AD694" s="18" t="str">
        <f t="shared" si="4"/>
        <v/>
      </c>
      <c r="AE694" s="18" t="str">
        <f t="shared" si="5"/>
        <v/>
      </c>
      <c r="AF694" s="18" t="str">
        <f t="shared" si="6"/>
        <v/>
      </c>
      <c r="AG694" s="18" t="str">
        <f t="shared" si="7"/>
        <v>Not complex</v>
      </c>
      <c r="AH694" s="16"/>
    </row>
    <row r="695">
      <c r="A695" s="1" t="s">
        <v>33</v>
      </c>
      <c r="B695" s="1" t="s">
        <v>147</v>
      </c>
      <c r="C695" s="1">
        <v>5.4738516E7</v>
      </c>
      <c r="D695" s="1" t="s">
        <v>35</v>
      </c>
      <c r="E695" s="1" t="s">
        <v>36</v>
      </c>
      <c r="F695" s="1" t="s">
        <v>407</v>
      </c>
      <c r="G695" s="1" t="s">
        <v>408</v>
      </c>
      <c r="H695" s="1" t="s">
        <v>2592</v>
      </c>
      <c r="I695" s="1" t="s">
        <v>2593</v>
      </c>
      <c r="J695" s="1" t="s">
        <v>40</v>
      </c>
      <c r="K695" s="1">
        <v>5.4738516E7</v>
      </c>
      <c r="L695" s="1">
        <v>5.4738516E7</v>
      </c>
      <c r="M695" s="1" t="s">
        <v>35</v>
      </c>
      <c r="N695" s="1" t="s">
        <v>36</v>
      </c>
      <c r="O695" s="1" t="s">
        <v>2594</v>
      </c>
      <c r="Q695" s="1" t="b">
        <v>0</v>
      </c>
      <c r="R695" s="1">
        <v>0.385</v>
      </c>
      <c r="T695" s="1" t="b">
        <v>0</v>
      </c>
      <c r="U695" s="1">
        <v>0.125</v>
      </c>
      <c r="W695" s="1" t="b">
        <v>0</v>
      </c>
      <c r="X695" s="1">
        <v>0.129</v>
      </c>
      <c r="Y695" s="1" t="b">
        <v>1</v>
      </c>
      <c r="Z695" s="16"/>
      <c r="AA695" s="18" t="b">
        <f t="shared" si="1"/>
        <v>0</v>
      </c>
      <c r="AB695" s="18" t="b">
        <f t="shared" si="2"/>
        <v>0</v>
      </c>
      <c r="AC695" s="18" t="b">
        <f t="shared" si="3"/>
        <v>0</v>
      </c>
      <c r="AD695" s="18" t="str">
        <f t="shared" si="4"/>
        <v/>
      </c>
      <c r="AE695" s="18" t="str">
        <f t="shared" si="5"/>
        <v/>
      </c>
      <c r="AF695" s="18" t="str">
        <f t="shared" si="6"/>
        <v/>
      </c>
      <c r="AG695" s="18" t="str">
        <f t="shared" si="7"/>
        <v>Not complex</v>
      </c>
      <c r="AH695" s="16"/>
    </row>
    <row r="696">
      <c r="A696" s="1" t="s">
        <v>33</v>
      </c>
      <c r="B696" s="1" t="s">
        <v>147</v>
      </c>
      <c r="C696" s="1">
        <v>1.05275224E8</v>
      </c>
      <c r="D696" s="1" t="s">
        <v>50</v>
      </c>
      <c r="E696" s="1" t="s">
        <v>59</v>
      </c>
      <c r="F696" s="1" t="s">
        <v>148</v>
      </c>
      <c r="G696" s="1" t="s">
        <v>149</v>
      </c>
      <c r="H696" s="1" t="s">
        <v>2595</v>
      </c>
      <c r="I696" s="1" t="s">
        <v>2596</v>
      </c>
      <c r="J696" s="1" t="s">
        <v>40</v>
      </c>
      <c r="K696" s="1">
        <v>1.05275224E8</v>
      </c>
      <c r="L696" s="1">
        <v>1.05275224E8</v>
      </c>
      <c r="M696" s="1" t="s">
        <v>50</v>
      </c>
      <c r="N696" s="1" t="s">
        <v>59</v>
      </c>
      <c r="O696" s="1" t="s">
        <v>2597</v>
      </c>
      <c r="Q696" s="1" t="b">
        <v>0</v>
      </c>
      <c r="R696" s="1">
        <v>0.262</v>
      </c>
      <c r="T696" s="1" t="b">
        <v>0</v>
      </c>
      <c r="U696" s="1">
        <v>0.129</v>
      </c>
      <c r="W696" s="1" t="b">
        <v>0</v>
      </c>
      <c r="X696" s="1">
        <v>0.137</v>
      </c>
      <c r="Y696" s="1" t="b">
        <v>1</v>
      </c>
      <c r="Z696" s="16"/>
      <c r="AA696" s="18" t="b">
        <f t="shared" si="1"/>
        <v>0</v>
      </c>
      <c r="AB696" s="18" t="b">
        <f t="shared" si="2"/>
        <v>0</v>
      </c>
      <c r="AC696" s="18" t="b">
        <f t="shared" si="3"/>
        <v>0</v>
      </c>
      <c r="AD696" s="18" t="str">
        <f t="shared" si="4"/>
        <v/>
      </c>
      <c r="AE696" s="18" t="str">
        <f t="shared" si="5"/>
        <v/>
      </c>
      <c r="AF696" s="18" t="str">
        <f t="shared" si="6"/>
        <v/>
      </c>
      <c r="AG696" s="18" t="str">
        <f t="shared" si="7"/>
        <v>Not complex</v>
      </c>
      <c r="AH696" s="16"/>
    </row>
    <row r="697">
      <c r="A697" s="1" t="s">
        <v>33</v>
      </c>
      <c r="B697" s="1" t="s">
        <v>147</v>
      </c>
      <c r="C697" s="1">
        <v>1.05276361E8</v>
      </c>
      <c r="D697" s="1" t="s">
        <v>50</v>
      </c>
      <c r="E697" s="1" t="s">
        <v>59</v>
      </c>
      <c r="F697" s="1" t="s">
        <v>148</v>
      </c>
      <c r="G697" s="1" t="s">
        <v>149</v>
      </c>
      <c r="H697" s="1" t="s">
        <v>2598</v>
      </c>
      <c r="I697" s="1" t="s">
        <v>2599</v>
      </c>
      <c r="J697" s="1" t="s">
        <v>40</v>
      </c>
      <c r="K697" s="1">
        <v>1.05276361E8</v>
      </c>
      <c r="L697" s="1">
        <v>1.05276361E8</v>
      </c>
      <c r="M697" s="1" t="s">
        <v>50</v>
      </c>
      <c r="N697" s="1" t="s">
        <v>59</v>
      </c>
      <c r="O697" s="1" t="s">
        <v>2600</v>
      </c>
      <c r="Q697" s="1" t="b">
        <v>0</v>
      </c>
      <c r="R697" s="1">
        <v>0.227</v>
      </c>
      <c r="T697" s="1" t="b">
        <v>0</v>
      </c>
      <c r="U697" s="1">
        <v>0.118</v>
      </c>
      <c r="W697" s="1" t="b">
        <v>0</v>
      </c>
      <c r="X697" s="1">
        <v>0.147</v>
      </c>
      <c r="Y697" s="1" t="b">
        <v>1</v>
      </c>
      <c r="Z697" s="16"/>
      <c r="AA697" s="18" t="b">
        <f t="shared" si="1"/>
        <v>0</v>
      </c>
      <c r="AB697" s="18" t="b">
        <f t="shared" si="2"/>
        <v>0</v>
      </c>
      <c r="AC697" s="18" t="b">
        <f t="shared" si="3"/>
        <v>0</v>
      </c>
      <c r="AD697" s="18" t="str">
        <f t="shared" si="4"/>
        <v/>
      </c>
      <c r="AE697" s="18" t="str">
        <f t="shared" si="5"/>
        <v/>
      </c>
      <c r="AF697" s="18" t="str">
        <f t="shared" si="6"/>
        <v/>
      </c>
      <c r="AG697" s="18" t="str">
        <f t="shared" si="7"/>
        <v>Not complex</v>
      </c>
      <c r="AH697" s="16"/>
    </row>
    <row r="698">
      <c r="A698" s="1" t="s">
        <v>33</v>
      </c>
      <c r="B698" s="1" t="s">
        <v>34</v>
      </c>
      <c r="C698" s="1">
        <v>225956.0</v>
      </c>
      <c r="D698" s="1" t="s">
        <v>35</v>
      </c>
      <c r="E698" s="1" t="s">
        <v>36</v>
      </c>
      <c r="F698" s="1" t="s">
        <v>638</v>
      </c>
      <c r="G698" s="1" t="s">
        <v>639</v>
      </c>
      <c r="H698" s="1" t="s">
        <v>2601</v>
      </c>
      <c r="I698" s="1" t="s">
        <v>2602</v>
      </c>
      <c r="J698" s="1" t="s">
        <v>40</v>
      </c>
      <c r="K698" s="1">
        <v>225956.0</v>
      </c>
      <c r="L698" s="1">
        <v>225956.0</v>
      </c>
      <c r="M698" s="1" t="s">
        <v>35</v>
      </c>
      <c r="N698" s="1" t="s">
        <v>36</v>
      </c>
      <c r="O698" s="1" t="s">
        <v>2603</v>
      </c>
      <c r="Q698" s="1" t="b">
        <v>0</v>
      </c>
      <c r="R698" s="1">
        <v>0.258</v>
      </c>
      <c r="T698" s="1" t="b">
        <v>0</v>
      </c>
      <c r="U698" s="1">
        <v>0.133</v>
      </c>
      <c r="W698" s="1" t="b">
        <v>0</v>
      </c>
      <c r="X698" s="1">
        <v>0.13</v>
      </c>
      <c r="Y698" s="1" t="b">
        <v>1</v>
      </c>
      <c r="Z698" s="16"/>
      <c r="AA698" s="18" t="b">
        <f t="shared" si="1"/>
        <v>0</v>
      </c>
      <c r="AB698" s="18" t="b">
        <f t="shared" si="2"/>
        <v>0</v>
      </c>
      <c r="AC698" s="18" t="b">
        <f t="shared" si="3"/>
        <v>0</v>
      </c>
      <c r="AD698" s="18" t="str">
        <f t="shared" si="4"/>
        <v/>
      </c>
      <c r="AE698" s="18" t="str">
        <f t="shared" si="5"/>
        <v/>
      </c>
      <c r="AF698" s="18" t="str">
        <f t="shared" si="6"/>
        <v/>
      </c>
      <c r="AG698" s="18" t="str">
        <f t="shared" si="7"/>
        <v>Not complex</v>
      </c>
      <c r="AH698" s="16"/>
    </row>
    <row r="699">
      <c r="A699" s="1" t="s">
        <v>33</v>
      </c>
      <c r="B699" s="1" t="s">
        <v>34</v>
      </c>
      <c r="C699" s="1">
        <v>233509.0</v>
      </c>
      <c r="D699" s="1" t="s">
        <v>35</v>
      </c>
      <c r="E699" s="1" t="s">
        <v>59</v>
      </c>
      <c r="F699" s="1" t="s">
        <v>638</v>
      </c>
      <c r="G699" s="1" t="s">
        <v>639</v>
      </c>
      <c r="H699" s="1" t="s">
        <v>2604</v>
      </c>
      <c r="I699" s="1" t="s">
        <v>2605</v>
      </c>
      <c r="J699" s="1" t="s">
        <v>40</v>
      </c>
      <c r="K699" s="1">
        <v>233509.0</v>
      </c>
      <c r="L699" s="1">
        <v>233509.0</v>
      </c>
      <c r="M699" s="1" t="s">
        <v>35</v>
      </c>
      <c r="N699" s="1" t="s">
        <v>59</v>
      </c>
      <c r="O699" s="1" t="s">
        <v>2606</v>
      </c>
      <c r="P699" s="1" t="s">
        <v>2607</v>
      </c>
      <c r="Q699" s="1" t="b">
        <v>1</v>
      </c>
      <c r="R699" s="1">
        <v>0.158</v>
      </c>
      <c r="S699" s="1" t="s">
        <v>2607</v>
      </c>
      <c r="T699" s="1" t="b">
        <v>1</v>
      </c>
      <c r="U699" s="1">
        <v>0.127</v>
      </c>
      <c r="V699" s="1" t="s">
        <v>2607</v>
      </c>
      <c r="W699" s="1" t="b">
        <v>1</v>
      </c>
      <c r="X699" s="1">
        <v>0.13</v>
      </c>
      <c r="Y699" s="1" t="b">
        <v>1</v>
      </c>
      <c r="Z699" s="16"/>
      <c r="AA699" s="18" t="b">
        <f t="shared" si="1"/>
        <v>0</v>
      </c>
      <c r="AB699" s="18" t="b">
        <f t="shared" si="2"/>
        <v>0</v>
      </c>
      <c r="AC699" s="18" t="b">
        <f t="shared" si="3"/>
        <v>0</v>
      </c>
      <c r="AD699" s="18" t="str">
        <f t="shared" si="4"/>
        <v>PASS</v>
      </c>
      <c r="AE699" s="18" t="str">
        <f t="shared" si="5"/>
        <v>PASS</v>
      </c>
      <c r="AF699" s="18" t="str">
        <f t="shared" si="6"/>
        <v>PASS</v>
      </c>
      <c r="AG699" s="18" t="str">
        <f t="shared" si="7"/>
        <v>Not complex</v>
      </c>
      <c r="AH699" s="16"/>
    </row>
    <row r="700">
      <c r="A700" s="1" t="s">
        <v>33</v>
      </c>
      <c r="B700" s="1" t="s">
        <v>34</v>
      </c>
      <c r="C700" s="1">
        <v>236519.0</v>
      </c>
      <c r="D700" s="1" t="s">
        <v>35</v>
      </c>
      <c r="E700" s="1" t="s">
        <v>36</v>
      </c>
      <c r="F700" s="1" t="s">
        <v>638</v>
      </c>
      <c r="G700" s="1" t="s">
        <v>639</v>
      </c>
      <c r="H700" s="1" t="s">
        <v>2608</v>
      </c>
      <c r="I700" s="1" t="s">
        <v>2609</v>
      </c>
      <c r="J700" s="1" t="s">
        <v>40</v>
      </c>
      <c r="K700" s="1">
        <v>236519.0</v>
      </c>
      <c r="L700" s="1">
        <v>236519.0</v>
      </c>
      <c r="M700" s="1" t="s">
        <v>35</v>
      </c>
      <c r="N700" s="1" t="s">
        <v>36</v>
      </c>
      <c r="O700" s="1" t="s">
        <v>2610</v>
      </c>
      <c r="Q700" s="1" t="b">
        <v>0</v>
      </c>
      <c r="R700" s="1">
        <v>0.16</v>
      </c>
      <c r="T700" s="1" t="b">
        <v>0</v>
      </c>
      <c r="U700" s="1">
        <v>0.134</v>
      </c>
      <c r="W700" s="1" t="b">
        <v>0</v>
      </c>
      <c r="X700" s="1">
        <v>0.133</v>
      </c>
      <c r="Y700" s="1" t="b">
        <v>1</v>
      </c>
      <c r="Z700" s="16"/>
      <c r="AA700" s="18" t="b">
        <f t="shared" si="1"/>
        <v>0</v>
      </c>
      <c r="AB700" s="18" t="b">
        <f t="shared" si="2"/>
        <v>0</v>
      </c>
      <c r="AC700" s="18" t="b">
        <f t="shared" si="3"/>
        <v>0</v>
      </c>
      <c r="AD700" s="18" t="str">
        <f t="shared" si="4"/>
        <v/>
      </c>
      <c r="AE700" s="18" t="str">
        <f t="shared" si="5"/>
        <v/>
      </c>
      <c r="AF700" s="18" t="str">
        <f t="shared" si="6"/>
        <v/>
      </c>
      <c r="AG700" s="18" t="str">
        <f t="shared" si="7"/>
        <v>Not complex</v>
      </c>
      <c r="AH700" s="16"/>
    </row>
    <row r="701">
      <c r="A701" s="1" t="s">
        <v>33</v>
      </c>
      <c r="B701" s="1" t="s">
        <v>34</v>
      </c>
      <c r="C701" s="1">
        <v>1268593.0</v>
      </c>
      <c r="D701" s="1" t="s">
        <v>35</v>
      </c>
      <c r="E701" s="1" t="s">
        <v>59</v>
      </c>
      <c r="F701" s="1" t="s">
        <v>37</v>
      </c>
      <c r="G701" s="1" t="s">
        <v>38</v>
      </c>
      <c r="H701" s="1" t="s">
        <v>2611</v>
      </c>
      <c r="I701" s="1" t="s">
        <v>2612</v>
      </c>
      <c r="J701" s="1" t="s">
        <v>40</v>
      </c>
      <c r="K701" s="1">
        <v>1268593.0</v>
      </c>
      <c r="L701" s="1">
        <v>1268593.0</v>
      </c>
      <c r="M701" s="1" t="s">
        <v>35</v>
      </c>
      <c r="N701" s="1" t="s">
        <v>59</v>
      </c>
      <c r="O701" s="1" t="s">
        <v>2613</v>
      </c>
      <c r="Q701" s="1" t="b">
        <v>0</v>
      </c>
      <c r="R701" s="1">
        <v>0.264</v>
      </c>
      <c r="T701" s="1" t="b">
        <v>0</v>
      </c>
      <c r="U701" s="1">
        <v>0.127</v>
      </c>
      <c r="W701" s="1" t="b">
        <v>0</v>
      </c>
      <c r="X701" s="1">
        <v>0.148</v>
      </c>
      <c r="Y701" s="1" t="b">
        <v>1</v>
      </c>
      <c r="Z701" s="16"/>
      <c r="AA701" s="18" t="b">
        <f t="shared" si="1"/>
        <v>0</v>
      </c>
      <c r="AB701" s="18" t="b">
        <f t="shared" si="2"/>
        <v>0</v>
      </c>
      <c r="AC701" s="18" t="b">
        <f t="shared" si="3"/>
        <v>0</v>
      </c>
      <c r="AD701" s="18" t="str">
        <f t="shared" si="4"/>
        <v/>
      </c>
      <c r="AE701" s="18" t="str">
        <f t="shared" si="5"/>
        <v/>
      </c>
      <c r="AF701" s="18" t="str">
        <f t="shared" si="6"/>
        <v/>
      </c>
      <c r="AG701" s="18" t="str">
        <f t="shared" si="7"/>
        <v>Not complex</v>
      </c>
      <c r="AH701" s="16"/>
    </row>
    <row r="702">
      <c r="A702" s="1" t="s">
        <v>33</v>
      </c>
      <c r="B702" s="1" t="s">
        <v>34</v>
      </c>
      <c r="C702" s="1">
        <v>1.12839732E8</v>
      </c>
      <c r="D702" s="1" t="s">
        <v>36</v>
      </c>
      <c r="E702" s="1" t="s">
        <v>35</v>
      </c>
      <c r="F702" s="1" t="s">
        <v>437</v>
      </c>
      <c r="G702" s="1" t="s">
        <v>438</v>
      </c>
      <c r="H702" s="1" t="s">
        <v>2614</v>
      </c>
      <c r="I702" s="1" t="s">
        <v>2615</v>
      </c>
      <c r="J702" s="1" t="s">
        <v>40</v>
      </c>
      <c r="K702" s="1">
        <v>1.12839732E8</v>
      </c>
      <c r="L702" s="1">
        <v>1.12839732E8</v>
      </c>
      <c r="M702" s="1" t="s">
        <v>36</v>
      </c>
      <c r="N702" s="1" t="s">
        <v>35</v>
      </c>
      <c r="O702" s="1" t="s">
        <v>2616</v>
      </c>
      <c r="Q702" s="1" t="b">
        <v>0</v>
      </c>
      <c r="R702" s="1">
        <v>0.168</v>
      </c>
      <c r="T702" s="1" t="b">
        <v>0</v>
      </c>
      <c r="U702" s="1">
        <v>0.132</v>
      </c>
      <c r="W702" s="1" t="b">
        <v>0</v>
      </c>
      <c r="X702" s="1">
        <v>0.129</v>
      </c>
      <c r="Y702" s="1" t="b">
        <v>1</v>
      </c>
      <c r="Z702" s="16"/>
      <c r="AA702" s="18" t="b">
        <f t="shared" si="1"/>
        <v>0</v>
      </c>
      <c r="AB702" s="18" t="b">
        <f t="shared" si="2"/>
        <v>0</v>
      </c>
      <c r="AC702" s="18" t="b">
        <f t="shared" si="3"/>
        <v>0</v>
      </c>
      <c r="AD702" s="18" t="str">
        <f t="shared" si="4"/>
        <v/>
      </c>
      <c r="AE702" s="18" t="str">
        <f t="shared" si="5"/>
        <v/>
      </c>
      <c r="AF702" s="18" t="str">
        <f t="shared" si="6"/>
        <v/>
      </c>
      <c r="AG702" s="18" t="str">
        <f t="shared" si="7"/>
        <v>Not complex</v>
      </c>
      <c r="AH702" s="16"/>
    </row>
    <row r="703">
      <c r="A703" s="1" t="s">
        <v>33</v>
      </c>
      <c r="B703" s="1" t="s">
        <v>34</v>
      </c>
      <c r="C703" s="1">
        <v>1.12840786E8</v>
      </c>
      <c r="D703" s="1" t="s">
        <v>50</v>
      </c>
      <c r="E703" s="1" t="s">
        <v>36</v>
      </c>
      <c r="F703" s="1" t="s">
        <v>437</v>
      </c>
      <c r="G703" s="1" t="s">
        <v>438</v>
      </c>
      <c r="H703" s="1" t="s">
        <v>2617</v>
      </c>
      <c r="I703" s="1" t="s">
        <v>2618</v>
      </c>
      <c r="J703" s="1" t="s">
        <v>40</v>
      </c>
      <c r="K703" s="1">
        <v>1.12840786E8</v>
      </c>
      <c r="L703" s="1">
        <v>1.12840786E8</v>
      </c>
      <c r="M703" s="1" t="s">
        <v>50</v>
      </c>
      <c r="N703" s="1" t="s">
        <v>36</v>
      </c>
      <c r="O703" s="1" t="s">
        <v>2619</v>
      </c>
      <c r="Q703" s="1" t="b">
        <v>0</v>
      </c>
      <c r="R703" s="1">
        <v>0.167</v>
      </c>
      <c r="T703" s="1" t="b">
        <v>0</v>
      </c>
      <c r="U703" s="1">
        <v>0.126</v>
      </c>
      <c r="W703" s="1" t="b">
        <v>0</v>
      </c>
      <c r="X703" s="1">
        <v>0.149</v>
      </c>
      <c r="Y703" s="1" t="b">
        <v>1</v>
      </c>
      <c r="Z703" s="16"/>
      <c r="AA703" s="18" t="b">
        <f t="shared" si="1"/>
        <v>0</v>
      </c>
      <c r="AB703" s="18" t="b">
        <f t="shared" si="2"/>
        <v>0</v>
      </c>
      <c r="AC703" s="18" t="b">
        <f t="shared" si="3"/>
        <v>0</v>
      </c>
      <c r="AD703" s="18" t="str">
        <f t="shared" si="4"/>
        <v/>
      </c>
      <c r="AE703" s="18" t="str">
        <f t="shared" si="5"/>
        <v/>
      </c>
      <c r="AF703" s="18" t="str">
        <f t="shared" si="6"/>
        <v/>
      </c>
      <c r="AG703" s="18" t="str">
        <f t="shared" si="7"/>
        <v>Not complex</v>
      </c>
      <c r="AH703" s="16"/>
    </row>
    <row r="704">
      <c r="A704" s="1" t="s">
        <v>33</v>
      </c>
      <c r="B704" s="1" t="s">
        <v>175</v>
      </c>
      <c r="C704" s="1">
        <v>4.1686196E7</v>
      </c>
      <c r="D704" s="1" t="s">
        <v>36</v>
      </c>
      <c r="E704" s="1" t="s">
        <v>35</v>
      </c>
      <c r="F704" s="1" t="s">
        <v>1504</v>
      </c>
      <c r="G704" s="1" t="s">
        <v>1505</v>
      </c>
      <c r="H704" s="1" t="s">
        <v>2620</v>
      </c>
      <c r="I704" s="1" t="s">
        <v>2621</v>
      </c>
      <c r="J704" s="1" t="s">
        <v>40</v>
      </c>
      <c r="K704" s="1">
        <v>4.1686196E7</v>
      </c>
      <c r="L704" s="1">
        <v>4.1686196E7</v>
      </c>
      <c r="M704" s="1" t="s">
        <v>36</v>
      </c>
      <c r="N704" s="1" t="s">
        <v>35</v>
      </c>
      <c r="O704" s="1" t="s">
        <v>2622</v>
      </c>
      <c r="Q704" s="1" t="b">
        <v>0</v>
      </c>
      <c r="R704" s="1">
        <v>0.339</v>
      </c>
      <c r="T704" s="1" t="b">
        <v>0</v>
      </c>
      <c r="U704" s="1">
        <v>0.127</v>
      </c>
      <c r="W704" s="1" t="b">
        <v>0</v>
      </c>
      <c r="X704" s="1">
        <v>0.142</v>
      </c>
      <c r="Y704" s="1" t="b">
        <v>0</v>
      </c>
      <c r="Z704" s="16"/>
      <c r="AA704" s="18" t="b">
        <f t="shared" si="1"/>
        <v>0</v>
      </c>
      <c r="AB704" s="18" t="b">
        <f t="shared" si="2"/>
        <v>0</v>
      </c>
      <c r="AC704" s="18" t="b">
        <f t="shared" si="3"/>
        <v>0</v>
      </c>
      <c r="AD704" s="18" t="str">
        <f t="shared" si="4"/>
        <v/>
      </c>
      <c r="AE704" s="18" t="str">
        <f t="shared" si="5"/>
        <v/>
      </c>
      <c r="AF704" s="18" t="str">
        <f t="shared" si="6"/>
        <v/>
      </c>
      <c r="AG704" s="18" t="str">
        <f t="shared" si="7"/>
        <v>Not complex</v>
      </c>
      <c r="AH704" s="16"/>
    </row>
    <row r="705">
      <c r="A705" s="1" t="s">
        <v>33</v>
      </c>
      <c r="B705" s="1" t="s">
        <v>175</v>
      </c>
      <c r="C705" s="1">
        <v>4.4260231E7</v>
      </c>
      <c r="D705" s="1" t="s">
        <v>35</v>
      </c>
      <c r="E705" s="1" t="s">
        <v>36</v>
      </c>
      <c r="F705" s="1" t="s">
        <v>2258</v>
      </c>
      <c r="G705" s="1" t="s">
        <v>2259</v>
      </c>
      <c r="H705" s="1" t="s">
        <v>2623</v>
      </c>
      <c r="I705" s="1" t="s">
        <v>2624</v>
      </c>
      <c r="J705" s="1" t="s">
        <v>40</v>
      </c>
      <c r="K705" s="1">
        <v>4.4260231E7</v>
      </c>
      <c r="L705" s="1">
        <v>4.4260231E7</v>
      </c>
      <c r="M705" s="1" t="s">
        <v>35</v>
      </c>
      <c r="N705" s="1" t="s">
        <v>36</v>
      </c>
      <c r="O705" s="1" t="s">
        <v>2625</v>
      </c>
      <c r="Q705" s="1" t="b">
        <v>0</v>
      </c>
      <c r="R705" s="1">
        <v>0.325</v>
      </c>
      <c r="T705" s="1" t="b">
        <v>0</v>
      </c>
      <c r="U705" s="1">
        <v>0.12</v>
      </c>
      <c r="W705" s="1" t="b">
        <v>0</v>
      </c>
      <c r="X705" s="1">
        <v>0.136</v>
      </c>
      <c r="Y705" s="1" t="b">
        <v>0</v>
      </c>
      <c r="Z705" s="16"/>
      <c r="AA705" s="18" t="b">
        <f t="shared" si="1"/>
        <v>0</v>
      </c>
      <c r="AB705" s="18" t="b">
        <f t="shared" si="2"/>
        <v>0</v>
      </c>
      <c r="AC705" s="18" t="b">
        <f t="shared" si="3"/>
        <v>0</v>
      </c>
      <c r="AD705" s="18" t="str">
        <f t="shared" si="4"/>
        <v/>
      </c>
      <c r="AE705" s="18" t="str">
        <f t="shared" si="5"/>
        <v/>
      </c>
      <c r="AF705" s="18" t="str">
        <f t="shared" si="6"/>
        <v/>
      </c>
      <c r="AG705" s="18" t="str">
        <f t="shared" si="7"/>
        <v>Not complex</v>
      </c>
      <c r="AH705" s="16"/>
    </row>
    <row r="706">
      <c r="A706" s="1" t="s">
        <v>33</v>
      </c>
      <c r="B706" s="1" t="s">
        <v>175</v>
      </c>
      <c r="C706" s="1">
        <v>1.17310243E8</v>
      </c>
      <c r="D706" s="1" t="s">
        <v>59</v>
      </c>
      <c r="E706" s="1" t="s">
        <v>35</v>
      </c>
      <c r="F706" s="1" t="s">
        <v>325</v>
      </c>
      <c r="G706" s="1" t="s">
        <v>326</v>
      </c>
      <c r="H706" s="1" t="s">
        <v>2626</v>
      </c>
      <c r="I706" s="1" t="s">
        <v>2627</v>
      </c>
      <c r="J706" s="1" t="s">
        <v>40</v>
      </c>
      <c r="K706" s="1">
        <v>1.17310243E8</v>
      </c>
      <c r="L706" s="1">
        <v>1.17310243E8</v>
      </c>
      <c r="M706" s="1" t="s">
        <v>59</v>
      </c>
      <c r="N706" s="1" t="s">
        <v>35</v>
      </c>
      <c r="O706" s="1" t="s">
        <v>2628</v>
      </c>
      <c r="Q706" s="1" t="b">
        <v>0</v>
      </c>
      <c r="R706" s="1">
        <v>0.79</v>
      </c>
      <c r="T706" s="1" t="b">
        <v>0</v>
      </c>
      <c r="U706" s="1">
        <v>0.141</v>
      </c>
      <c r="W706" s="1" t="b">
        <v>0</v>
      </c>
      <c r="X706" s="1">
        <v>0.151</v>
      </c>
      <c r="Y706" s="1" t="b">
        <v>1</v>
      </c>
      <c r="Z706" s="16"/>
      <c r="AA706" s="18" t="b">
        <f t="shared" si="1"/>
        <v>0</v>
      </c>
      <c r="AB706" s="18" t="b">
        <f t="shared" si="2"/>
        <v>0</v>
      </c>
      <c r="AC706" s="18" t="b">
        <f t="shared" si="3"/>
        <v>0</v>
      </c>
      <c r="AD706" s="18" t="str">
        <f t="shared" si="4"/>
        <v/>
      </c>
      <c r="AE706" s="18" t="str">
        <f t="shared" si="5"/>
        <v/>
      </c>
      <c r="AF706" s="18" t="str">
        <f t="shared" si="6"/>
        <v/>
      </c>
      <c r="AG706" s="18" t="str">
        <f t="shared" si="7"/>
        <v>Not complex</v>
      </c>
      <c r="AH706" s="16"/>
    </row>
    <row r="707">
      <c r="A707" s="1" t="s">
        <v>33</v>
      </c>
      <c r="B707" s="1" t="s">
        <v>175</v>
      </c>
      <c r="C707" s="1">
        <v>1.17326243E8</v>
      </c>
      <c r="D707" s="1" t="s">
        <v>50</v>
      </c>
      <c r="E707" s="1" t="s">
        <v>36</v>
      </c>
      <c r="F707" s="1" t="s">
        <v>325</v>
      </c>
      <c r="G707" s="1" t="s">
        <v>326</v>
      </c>
      <c r="H707" s="1" t="s">
        <v>2629</v>
      </c>
      <c r="I707" s="1" t="s">
        <v>2630</v>
      </c>
      <c r="J707" s="1" t="s">
        <v>40</v>
      </c>
      <c r="K707" s="1">
        <v>1.17326243E8</v>
      </c>
      <c r="L707" s="1">
        <v>1.17326243E8</v>
      </c>
      <c r="M707" s="1" t="s">
        <v>50</v>
      </c>
      <c r="N707" s="1" t="s">
        <v>36</v>
      </c>
      <c r="O707" s="1" t="s">
        <v>2631</v>
      </c>
      <c r="Q707" s="1" t="b">
        <v>0</v>
      </c>
      <c r="R707" s="1">
        <v>0.964</v>
      </c>
      <c r="T707" s="1" t="b">
        <v>0</v>
      </c>
      <c r="U707" s="1">
        <v>0.129</v>
      </c>
      <c r="W707" s="1" t="b">
        <v>0</v>
      </c>
      <c r="X707" s="1">
        <v>0.139</v>
      </c>
      <c r="Y707" s="1" t="b">
        <v>1</v>
      </c>
      <c r="Z707" s="16"/>
      <c r="AA707" s="18" t="b">
        <f t="shared" si="1"/>
        <v>0</v>
      </c>
      <c r="AB707" s="18" t="b">
        <f t="shared" si="2"/>
        <v>0</v>
      </c>
      <c r="AC707" s="18" t="b">
        <f t="shared" si="3"/>
        <v>0</v>
      </c>
      <c r="AD707" s="18" t="str">
        <f t="shared" si="4"/>
        <v/>
      </c>
      <c r="AE707" s="18" t="str">
        <f t="shared" si="5"/>
        <v/>
      </c>
      <c r="AF707" s="18" t="str">
        <f t="shared" si="6"/>
        <v/>
      </c>
      <c r="AG707" s="18" t="str">
        <f t="shared" si="7"/>
        <v>Not complex</v>
      </c>
      <c r="AH707" s="16"/>
    </row>
    <row r="708">
      <c r="A708" s="1" t="s">
        <v>33</v>
      </c>
      <c r="B708" s="1" t="s">
        <v>175</v>
      </c>
      <c r="C708" s="1">
        <v>1.27148683E8</v>
      </c>
      <c r="D708" s="1" t="s">
        <v>59</v>
      </c>
      <c r="E708" s="1" t="s">
        <v>50</v>
      </c>
      <c r="F708" s="1" t="s">
        <v>1241</v>
      </c>
      <c r="G708" s="1" t="s">
        <v>1242</v>
      </c>
      <c r="H708" s="1" t="s">
        <v>2632</v>
      </c>
      <c r="I708" s="1" t="s">
        <v>2633</v>
      </c>
      <c r="J708" s="1" t="s">
        <v>40</v>
      </c>
      <c r="K708" s="1">
        <v>1.27148683E8</v>
      </c>
      <c r="L708" s="1">
        <v>1.27148683E8</v>
      </c>
      <c r="M708" s="1" t="s">
        <v>59</v>
      </c>
      <c r="N708" s="1" t="s">
        <v>50</v>
      </c>
      <c r="O708" s="1" t="s">
        <v>2634</v>
      </c>
      <c r="Q708" s="1" t="b">
        <v>0</v>
      </c>
      <c r="R708" s="1">
        <v>1.413</v>
      </c>
      <c r="T708" s="1" t="b">
        <v>0</v>
      </c>
      <c r="U708" s="1">
        <v>0.131</v>
      </c>
      <c r="W708" s="1" t="b">
        <v>0</v>
      </c>
      <c r="X708" s="1">
        <v>0.145</v>
      </c>
      <c r="Y708" s="1" t="b">
        <v>0</v>
      </c>
      <c r="Z708" s="16"/>
      <c r="AA708" s="18" t="b">
        <f t="shared" si="1"/>
        <v>0</v>
      </c>
      <c r="AB708" s="18" t="b">
        <f t="shared" si="2"/>
        <v>0</v>
      </c>
      <c r="AC708" s="18" t="b">
        <f t="shared" si="3"/>
        <v>0</v>
      </c>
      <c r="AD708" s="18" t="str">
        <f t="shared" si="4"/>
        <v/>
      </c>
      <c r="AE708" s="18" t="str">
        <f t="shared" si="5"/>
        <v/>
      </c>
      <c r="AF708" s="18" t="str">
        <f t="shared" si="6"/>
        <v/>
      </c>
      <c r="AG708" s="18" t="str">
        <f t="shared" si="7"/>
        <v>Not complex</v>
      </c>
      <c r="AH708" s="16"/>
    </row>
    <row r="709">
      <c r="A709" s="1" t="s">
        <v>33</v>
      </c>
      <c r="B709" s="1" t="s">
        <v>175</v>
      </c>
      <c r="C709" s="1">
        <v>1.27148763E8</v>
      </c>
      <c r="D709" s="1" t="s">
        <v>35</v>
      </c>
      <c r="E709" s="1" t="s">
        <v>59</v>
      </c>
      <c r="F709" s="1" t="s">
        <v>1241</v>
      </c>
      <c r="G709" s="1" t="s">
        <v>1242</v>
      </c>
      <c r="H709" s="1" t="s">
        <v>2635</v>
      </c>
      <c r="I709" s="1" t="s">
        <v>2636</v>
      </c>
      <c r="J709" s="1" t="s">
        <v>40</v>
      </c>
      <c r="K709" s="1">
        <v>1.27148763E8</v>
      </c>
      <c r="L709" s="1">
        <v>1.27148763E8</v>
      </c>
      <c r="M709" s="1" t="s">
        <v>35</v>
      </c>
      <c r="N709" s="1" t="s">
        <v>59</v>
      </c>
      <c r="O709" s="1" t="s">
        <v>2637</v>
      </c>
      <c r="Q709" s="1" t="b">
        <v>0</v>
      </c>
      <c r="R709" s="1">
        <v>0.193</v>
      </c>
      <c r="T709" s="1" t="b">
        <v>0</v>
      </c>
      <c r="U709" s="1">
        <v>0.141</v>
      </c>
      <c r="W709" s="1" t="b">
        <v>0</v>
      </c>
      <c r="X709" s="1">
        <v>0.15</v>
      </c>
      <c r="Y709" s="1" t="b">
        <v>0</v>
      </c>
      <c r="Z709" s="16"/>
      <c r="AA709" s="18" t="b">
        <f t="shared" si="1"/>
        <v>0</v>
      </c>
      <c r="AB709" s="18" t="b">
        <f t="shared" si="2"/>
        <v>0</v>
      </c>
      <c r="AC709" s="18" t="b">
        <f t="shared" si="3"/>
        <v>0</v>
      </c>
      <c r="AD709" s="18" t="str">
        <f t="shared" si="4"/>
        <v/>
      </c>
      <c r="AE709" s="18" t="str">
        <f t="shared" si="5"/>
        <v/>
      </c>
      <c r="AF709" s="18" t="str">
        <f t="shared" si="6"/>
        <v/>
      </c>
      <c r="AG709" s="18" t="str">
        <f t="shared" si="7"/>
        <v>Not complex</v>
      </c>
      <c r="AH709" s="16"/>
    </row>
    <row r="710">
      <c r="A710" s="1" t="s">
        <v>33</v>
      </c>
      <c r="B710" s="1" t="s">
        <v>175</v>
      </c>
      <c r="C710" s="1">
        <v>1.37874904E8</v>
      </c>
      <c r="D710" s="1" t="s">
        <v>35</v>
      </c>
      <c r="E710" s="1" t="s">
        <v>59</v>
      </c>
      <c r="F710" s="1" t="s">
        <v>662</v>
      </c>
      <c r="G710" s="1" t="s">
        <v>663</v>
      </c>
      <c r="H710" s="1" t="s">
        <v>2638</v>
      </c>
      <c r="I710" s="1" t="s">
        <v>2639</v>
      </c>
      <c r="J710" s="1" t="s">
        <v>40</v>
      </c>
      <c r="K710" s="1">
        <v>1.37874904E8</v>
      </c>
      <c r="L710" s="1">
        <v>1.37874904E8</v>
      </c>
      <c r="M710" s="1" t="s">
        <v>35</v>
      </c>
      <c r="N710" s="1" t="s">
        <v>59</v>
      </c>
      <c r="O710" s="1" t="s">
        <v>2640</v>
      </c>
      <c r="Q710" s="1" t="b">
        <v>0</v>
      </c>
      <c r="R710" s="1">
        <v>0.196</v>
      </c>
      <c r="T710" s="1" t="b">
        <v>0</v>
      </c>
      <c r="U710" s="1">
        <v>0.131</v>
      </c>
      <c r="W710" s="1" t="b">
        <v>0</v>
      </c>
      <c r="X710" s="1">
        <v>0.131</v>
      </c>
      <c r="Y710" s="1" t="b">
        <v>0</v>
      </c>
      <c r="Z710" s="16"/>
      <c r="AA710" s="18" t="b">
        <f t="shared" si="1"/>
        <v>0</v>
      </c>
      <c r="AB710" s="18" t="b">
        <f t="shared" si="2"/>
        <v>0</v>
      </c>
      <c r="AC710" s="18" t="b">
        <f t="shared" si="3"/>
        <v>0</v>
      </c>
      <c r="AD710" s="18" t="str">
        <f t="shared" si="4"/>
        <v/>
      </c>
      <c r="AE710" s="18" t="str">
        <f t="shared" si="5"/>
        <v/>
      </c>
      <c r="AF710" s="18" t="str">
        <f t="shared" si="6"/>
        <v/>
      </c>
      <c r="AG710" s="18" t="str">
        <f t="shared" si="7"/>
        <v>Not complex</v>
      </c>
      <c r="AH710" s="16"/>
    </row>
    <row r="711">
      <c r="A711" s="1" t="s">
        <v>33</v>
      </c>
      <c r="B711" s="1" t="s">
        <v>175</v>
      </c>
      <c r="C711" s="1">
        <v>1.37879256E8</v>
      </c>
      <c r="D711" s="1" t="s">
        <v>50</v>
      </c>
      <c r="E711" s="1" t="s">
        <v>59</v>
      </c>
      <c r="F711" s="1" t="s">
        <v>662</v>
      </c>
      <c r="G711" s="1" t="s">
        <v>663</v>
      </c>
      <c r="H711" s="1" t="s">
        <v>2641</v>
      </c>
      <c r="I711" s="1" t="s">
        <v>2642</v>
      </c>
      <c r="J711" s="1" t="s">
        <v>40</v>
      </c>
      <c r="K711" s="1">
        <v>1.37879256E8</v>
      </c>
      <c r="L711" s="1">
        <v>1.37879256E8</v>
      </c>
      <c r="M711" s="1" t="s">
        <v>50</v>
      </c>
      <c r="N711" s="1" t="s">
        <v>59</v>
      </c>
      <c r="O711" s="1" t="s">
        <v>2643</v>
      </c>
      <c r="Q711" s="1" t="b">
        <v>0</v>
      </c>
      <c r="R711" s="1">
        <v>0.246</v>
      </c>
      <c r="T711" s="1" t="b">
        <v>0</v>
      </c>
      <c r="U711" s="1">
        <v>0.127</v>
      </c>
      <c r="W711" s="1" t="b">
        <v>0</v>
      </c>
      <c r="X711" s="1">
        <v>0.14</v>
      </c>
      <c r="Y711" s="1" t="b">
        <v>0</v>
      </c>
      <c r="Z711" s="16"/>
      <c r="AA711" s="18" t="b">
        <f t="shared" si="1"/>
        <v>0</v>
      </c>
      <c r="AB711" s="18" t="b">
        <f t="shared" si="2"/>
        <v>0</v>
      </c>
      <c r="AC711" s="18" t="b">
        <f t="shared" si="3"/>
        <v>0</v>
      </c>
      <c r="AD711" s="18" t="str">
        <f t="shared" si="4"/>
        <v/>
      </c>
      <c r="AE711" s="18" t="str">
        <f t="shared" si="5"/>
        <v/>
      </c>
      <c r="AF711" s="18" t="str">
        <f t="shared" si="6"/>
        <v/>
      </c>
      <c r="AG711" s="18" t="str">
        <f t="shared" si="7"/>
        <v>Not complex</v>
      </c>
      <c r="AH711" s="16"/>
    </row>
    <row r="712">
      <c r="A712" s="1" t="s">
        <v>33</v>
      </c>
      <c r="B712" s="1" t="s">
        <v>175</v>
      </c>
      <c r="C712" s="1">
        <v>1.37880152E8</v>
      </c>
      <c r="D712" s="1" t="s">
        <v>35</v>
      </c>
      <c r="E712" s="1" t="s">
        <v>36</v>
      </c>
      <c r="F712" s="1" t="s">
        <v>662</v>
      </c>
      <c r="G712" s="1" t="s">
        <v>663</v>
      </c>
      <c r="H712" s="1" t="s">
        <v>2644</v>
      </c>
      <c r="I712" s="1" t="s">
        <v>2645</v>
      </c>
      <c r="J712" s="1" t="s">
        <v>40</v>
      </c>
      <c r="K712" s="1">
        <v>1.37880152E8</v>
      </c>
      <c r="L712" s="1">
        <v>1.37880152E8</v>
      </c>
      <c r="M712" s="1" t="s">
        <v>35</v>
      </c>
      <c r="N712" s="1" t="s">
        <v>36</v>
      </c>
      <c r="O712" s="1" t="s">
        <v>2646</v>
      </c>
      <c r="Q712" s="1" t="b">
        <v>0</v>
      </c>
      <c r="R712" s="1">
        <v>0.169</v>
      </c>
      <c r="T712" s="1" t="b">
        <v>0</v>
      </c>
      <c r="U712" s="1">
        <v>0.13</v>
      </c>
      <c r="W712" s="1" t="b">
        <v>0</v>
      </c>
      <c r="X712" s="1">
        <v>0.143</v>
      </c>
      <c r="Y712" s="1" t="b">
        <v>0</v>
      </c>
      <c r="Z712" s="16"/>
      <c r="AA712" s="18" t="b">
        <f t="shared" si="1"/>
        <v>0</v>
      </c>
      <c r="AB712" s="18" t="b">
        <f t="shared" si="2"/>
        <v>0</v>
      </c>
      <c r="AC712" s="18" t="b">
        <f t="shared" si="3"/>
        <v>0</v>
      </c>
      <c r="AD712" s="18" t="str">
        <f t="shared" si="4"/>
        <v/>
      </c>
      <c r="AE712" s="18" t="str">
        <f t="shared" si="5"/>
        <v/>
      </c>
      <c r="AF712" s="18" t="str">
        <f t="shared" si="6"/>
        <v/>
      </c>
      <c r="AG712" s="18" t="str">
        <f t="shared" si="7"/>
        <v>Not complex</v>
      </c>
      <c r="AH712" s="16"/>
    </row>
    <row r="713">
      <c r="A713" s="1" t="s">
        <v>33</v>
      </c>
      <c r="B713" s="1" t="s">
        <v>175</v>
      </c>
      <c r="C713" s="1">
        <v>1.37881096E8</v>
      </c>
      <c r="D713" s="1" t="s">
        <v>50</v>
      </c>
      <c r="E713" s="1" t="s">
        <v>36</v>
      </c>
      <c r="F713" s="1" t="s">
        <v>662</v>
      </c>
      <c r="G713" s="1" t="s">
        <v>663</v>
      </c>
      <c r="H713" s="1" t="s">
        <v>2647</v>
      </c>
      <c r="I713" s="1" t="s">
        <v>2648</v>
      </c>
      <c r="J713" s="1" t="s">
        <v>40</v>
      </c>
      <c r="K713" s="1">
        <v>1.37881096E8</v>
      </c>
      <c r="L713" s="1">
        <v>1.37881096E8</v>
      </c>
      <c r="M713" s="1" t="s">
        <v>50</v>
      </c>
      <c r="N713" s="1" t="s">
        <v>36</v>
      </c>
      <c r="O713" s="1" t="s">
        <v>2649</v>
      </c>
      <c r="Q713" s="1" t="b">
        <v>0</v>
      </c>
      <c r="R713" s="1">
        <v>0.158</v>
      </c>
      <c r="T713" s="1" t="b">
        <v>0</v>
      </c>
      <c r="U713" s="1">
        <v>0.133</v>
      </c>
      <c r="W713" s="1" t="b">
        <v>0</v>
      </c>
      <c r="X713" s="1">
        <v>0.133</v>
      </c>
      <c r="Y713" s="1" t="b">
        <v>0</v>
      </c>
      <c r="Z713" s="16"/>
      <c r="AA713" s="18" t="b">
        <f t="shared" si="1"/>
        <v>0</v>
      </c>
      <c r="AB713" s="18" t="b">
        <f t="shared" si="2"/>
        <v>0</v>
      </c>
      <c r="AC713" s="18" t="b">
        <f t="shared" si="3"/>
        <v>0</v>
      </c>
      <c r="AD713" s="18" t="str">
        <f t="shared" si="4"/>
        <v/>
      </c>
      <c r="AE713" s="18" t="str">
        <f t="shared" si="5"/>
        <v/>
      </c>
      <c r="AF713" s="18" t="str">
        <f t="shared" si="6"/>
        <v/>
      </c>
      <c r="AG713" s="18" t="str">
        <f t="shared" si="7"/>
        <v>Not complex</v>
      </c>
      <c r="AH713" s="16"/>
    </row>
    <row r="714">
      <c r="A714" s="1" t="s">
        <v>33</v>
      </c>
      <c r="B714" s="1" t="s">
        <v>175</v>
      </c>
      <c r="C714" s="1">
        <v>1.51807976E8</v>
      </c>
      <c r="D714" s="1" t="s">
        <v>35</v>
      </c>
      <c r="E714" s="1" t="s">
        <v>36</v>
      </c>
      <c r="F714" s="1" t="s">
        <v>1272</v>
      </c>
      <c r="G714" s="1" t="s">
        <v>1273</v>
      </c>
      <c r="H714" s="1" t="s">
        <v>2650</v>
      </c>
      <c r="I714" s="1" t="s">
        <v>2651</v>
      </c>
      <c r="J714" s="1" t="s">
        <v>40</v>
      </c>
      <c r="K714" s="1">
        <v>1.51807976E8</v>
      </c>
      <c r="L714" s="1">
        <v>1.51807976E8</v>
      </c>
      <c r="M714" s="1" t="s">
        <v>35</v>
      </c>
      <c r="N714" s="1" t="s">
        <v>36</v>
      </c>
      <c r="O714" s="1" t="s">
        <v>2652</v>
      </c>
      <c r="Q714" s="1" t="b">
        <v>0</v>
      </c>
      <c r="R714" s="1">
        <v>0.154</v>
      </c>
      <c r="T714" s="1" t="b">
        <v>0</v>
      </c>
      <c r="U714" s="1">
        <v>0.16</v>
      </c>
      <c r="W714" s="1" t="b">
        <v>0</v>
      </c>
      <c r="X714" s="1">
        <v>0.154</v>
      </c>
      <c r="Y714" s="1" t="b">
        <v>1</v>
      </c>
      <c r="Z714" s="16"/>
      <c r="AA714" s="18" t="b">
        <f t="shared" si="1"/>
        <v>0</v>
      </c>
      <c r="AB714" s="18" t="b">
        <f t="shared" si="2"/>
        <v>0</v>
      </c>
      <c r="AC714" s="18" t="b">
        <f t="shared" si="3"/>
        <v>0</v>
      </c>
      <c r="AD714" s="18" t="str">
        <f t="shared" si="4"/>
        <v/>
      </c>
      <c r="AE714" s="18" t="str">
        <f t="shared" si="5"/>
        <v/>
      </c>
      <c r="AF714" s="18" t="str">
        <f t="shared" si="6"/>
        <v/>
      </c>
      <c r="AG714" s="18" t="str">
        <f t="shared" si="7"/>
        <v>Not complex</v>
      </c>
      <c r="AH714" s="16"/>
    </row>
    <row r="715">
      <c r="A715" s="1" t="s">
        <v>33</v>
      </c>
      <c r="B715" s="1" t="s">
        <v>97</v>
      </c>
      <c r="C715" s="1">
        <v>2937111.0</v>
      </c>
      <c r="D715" s="1" t="s">
        <v>35</v>
      </c>
      <c r="E715" s="1" t="s">
        <v>36</v>
      </c>
      <c r="F715" s="1" t="s">
        <v>98</v>
      </c>
      <c r="G715" s="1" t="s">
        <v>99</v>
      </c>
      <c r="H715" s="1" t="s">
        <v>2653</v>
      </c>
      <c r="I715" s="1" t="s">
        <v>2654</v>
      </c>
      <c r="J715" s="1" t="s">
        <v>40</v>
      </c>
      <c r="K715" s="1">
        <v>2937111.0</v>
      </c>
      <c r="L715" s="1">
        <v>2937111.0</v>
      </c>
      <c r="M715" s="1" t="s">
        <v>35</v>
      </c>
      <c r="N715" s="1" t="s">
        <v>36</v>
      </c>
      <c r="O715" s="1" t="s">
        <v>2655</v>
      </c>
      <c r="Q715" s="1" t="b">
        <v>0</v>
      </c>
      <c r="R715" s="1">
        <v>0.177</v>
      </c>
      <c r="T715" s="1" t="b">
        <v>0</v>
      </c>
      <c r="U715" s="1">
        <v>0.137</v>
      </c>
      <c r="W715" s="1" t="b">
        <v>0</v>
      </c>
      <c r="X715" s="1">
        <v>0.132</v>
      </c>
      <c r="Y715" s="1" t="b">
        <v>1</v>
      </c>
      <c r="Z715" s="16"/>
      <c r="AA715" s="18" t="b">
        <f t="shared" si="1"/>
        <v>0</v>
      </c>
      <c r="AB715" s="18" t="b">
        <f t="shared" si="2"/>
        <v>0</v>
      </c>
      <c r="AC715" s="18" t="b">
        <f t="shared" si="3"/>
        <v>0</v>
      </c>
      <c r="AD715" s="18" t="str">
        <f t="shared" si="4"/>
        <v/>
      </c>
      <c r="AE715" s="18" t="str">
        <f t="shared" si="5"/>
        <v/>
      </c>
      <c r="AF715" s="18" t="str">
        <f t="shared" si="6"/>
        <v/>
      </c>
      <c r="AG715" s="18" t="str">
        <f t="shared" si="7"/>
        <v>Not complex</v>
      </c>
      <c r="AH715" s="16"/>
    </row>
    <row r="716">
      <c r="A716" s="1" t="s">
        <v>33</v>
      </c>
      <c r="B716" s="1" t="s">
        <v>97</v>
      </c>
      <c r="C716" s="1">
        <v>2944243.0</v>
      </c>
      <c r="D716" s="1" t="s">
        <v>35</v>
      </c>
      <c r="E716" s="1" t="s">
        <v>36</v>
      </c>
      <c r="F716" s="1" t="s">
        <v>98</v>
      </c>
      <c r="G716" s="1" t="s">
        <v>99</v>
      </c>
      <c r="H716" s="1" t="s">
        <v>2656</v>
      </c>
      <c r="I716" s="1" t="s">
        <v>2657</v>
      </c>
      <c r="J716" s="1" t="s">
        <v>40</v>
      </c>
      <c r="K716" s="1">
        <v>2944243.0</v>
      </c>
      <c r="L716" s="1">
        <v>2944243.0</v>
      </c>
      <c r="M716" s="1" t="s">
        <v>35</v>
      </c>
      <c r="N716" s="1" t="s">
        <v>36</v>
      </c>
      <c r="O716" s="1" t="s">
        <v>2658</v>
      </c>
      <c r="Q716" s="1" t="b">
        <v>0</v>
      </c>
      <c r="R716" s="1">
        <v>0.153</v>
      </c>
      <c r="T716" s="1" t="b">
        <v>0</v>
      </c>
      <c r="U716" s="1">
        <v>0.132</v>
      </c>
      <c r="W716" s="1" t="b">
        <v>0</v>
      </c>
      <c r="X716" s="1">
        <v>0.142</v>
      </c>
      <c r="Y716" s="1" t="b">
        <v>1</v>
      </c>
      <c r="Z716" s="16"/>
      <c r="AA716" s="18" t="b">
        <f t="shared" si="1"/>
        <v>0</v>
      </c>
      <c r="AB716" s="18" t="b">
        <f t="shared" si="2"/>
        <v>0</v>
      </c>
      <c r="AC716" s="18" t="b">
        <f t="shared" si="3"/>
        <v>0</v>
      </c>
      <c r="AD716" s="18" t="str">
        <f t="shared" si="4"/>
        <v/>
      </c>
      <c r="AE716" s="18" t="str">
        <f t="shared" si="5"/>
        <v/>
      </c>
      <c r="AF716" s="18" t="str">
        <f t="shared" si="6"/>
        <v/>
      </c>
      <c r="AG716" s="18" t="str">
        <f t="shared" si="7"/>
        <v>Not complex</v>
      </c>
      <c r="AH716" s="16"/>
    </row>
    <row r="717">
      <c r="A717" s="1" t="s">
        <v>33</v>
      </c>
      <c r="B717" s="1" t="s">
        <v>97</v>
      </c>
      <c r="C717" s="1">
        <v>5.515594E7</v>
      </c>
      <c r="D717" s="1" t="s">
        <v>50</v>
      </c>
      <c r="E717" s="1" t="s">
        <v>59</v>
      </c>
      <c r="F717" s="1" t="s">
        <v>137</v>
      </c>
      <c r="G717" s="1" t="s">
        <v>138</v>
      </c>
      <c r="H717" s="1" t="s">
        <v>2659</v>
      </c>
      <c r="I717" s="1" t="s">
        <v>2660</v>
      </c>
      <c r="J717" s="1" t="s">
        <v>40</v>
      </c>
      <c r="K717" s="1">
        <v>5.515594E7</v>
      </c>
      <c r="L717" s="1">
        <v>5.515594E7</v>
      </c>
      <c r="M717" s="1" t="s">
        <v>50</v>
      </c>
      <c r="N717" s="1" t="s">
        <v>59</v>
      </c>
      <c r="O717" s="1" t="s">
        <v>2661</v>
      </c>
      <c r="Q717" s="1" t="b">
        <v>0</v>
      </c>
      <c r="R717" s="1">
        <v>0.187</v>
      </c>
      <c r="T717" s="1" t="b">
        <v>0</v>
      </c>
      <c r="U717" s="1">
        <v>0.127</v>
      </c>
      <c r="W717" s="1" t="b">
        <v>0</v>
      </c>
      <c r="X717" s="1">
        <v>0.137</v>
      </c>
      <c r="Y717" s="1" t="b">
        <v>1</v>
      </c>
      <c r="Z717" s="16"/>
      <c r="AA717" s="18" t="b">
        <f t="shared" si="1"/>
        <v>0</v>
      </c>
      <c r="AB717" s="18" t="b">
        <f t="shared" si="2"/>
        <v>0</v>
      </c>
      <c r="AC717" s="18" t="b">
        <f t="shared" si="3"/>
        <v>0</v>
      </c>
      <c r="AD717" s="18" t="str">
        <f t="shared" si="4"/>
        <v/>
      </c>
      <c r="AE717" s="18" t="str">
        <f t="shared" si="5"/>
        <v/>
      </c>
      <c r="AF717" s="18" t="str">
        <f t="shared" si="6"/>
        <v/>
      </c>
      <c r="AG717" s="18" t="str">
        <f t="shared" si="7"/>
        <v>Not complex</v>
      </c>
      <c r="AH717" s="16"/>
    </row>
    <row r="718">
      <c r="A718" s="1" t="s">
        <v>33</v>
      </c>
      <c r="B718" s="1" t="s">
        <v>97</v>
      </c>
      <c r="C718" s="1">
        <v>5.520252E7</v>
      </c>
      <c r="D718" s="1" t="s">
        <v>50</v>
      </c>
      <c r="E718" s="1" t="s">
        <v>59</v>
      </c>
      <c r="F718" s="1" t="s">
        <v>137</v>
      </c>
      <c r="G718" s="1" t="s">
        <v>138</v>
      </c>
      <c r="H718" s="1" t="s">
        <v>2662</v>
      </c>
      <c r="I718" s="1" t="s">
        <v>2663</v>
      </c>
      <c r="J718" s="1" t="s">
        <v>40</v>
      </c>
      <c r="K718" s="1">
        <v>5.520252E7</v>
      </c>
      <c r="L718" s="1">
        <v>5.520252E7</v>
      </c>
      <c r="M718" s="1" t="s">
        <v>50</v>
      </c>
      <c r="N718" s="1" t="s">
        <v>59</v>
      </c>
      <c r="O718" s="1" t="s">
        <v>2664</v>
      </c>
      <c r="Q718" s="1" t="b">
        <v>0</v>
      </c>
      <c r="R718" s="1">
        <v>0.184</v>
      </c>
      <c r="T718" s="1" t="b">
        <v>0</v>
      </c>
      <c r="U718" s="1">
        <v>0.131</v>
      </c>
      <c r="W718" s="1" t="b">
        <v>0</v>
      </c>
      <c r="X718" s="1">
        <v>0.139</v>
      </c>
      <c r="Y718" s="1" t="b">
        <v>1</v>
      </c>
      <c r="Z718" s="16"/>
      <c r="AA718" s="18" t="b">
        <f t="shared" si="1"/>
        <v>0</v>
      </c>
      <c r="AB718" s="18" t="b">
        <f t="shared" si="2"/>
        <v>0</v>
      </c>
      <c r="AC718" s="18" t="b">
        <f t="shared" si="3"/>
        <v>0</v>
      </c>
      <c r="AD718" s="18" t="str">
        <f t="shared" si="4"/>
        <v/>
      </c>
      <c r="AE718" s="18" t="str">
        <f t="shared" si="5"/>
        <v/>
      </c>
      <c r="AF718" s="18" t="str">
        <f t="shared" si="6"/>
        <v/>
      </c>
      <c r="AG718" s="18" t="str">
        <f t="shared" si="7"/>
        <v>Not complex</v>
      </c>
      <c r="AH718" s="16"/>
    </row>
    <row r="719">
      <c r="A719" s="1" t="s">
        <v>33</v>
      </c>
      <c r="B719" s="1" t="s">
        <v>97</v>
      </c>
      <c r="C719" s="1">
        <v>1.16699586E8</v>
      </c>
      <c r="D719" s="1" t="s">
        <v>35</v>
      </c>
      <c r="E719" s="1" t="s">
        <v>36</v>
      </c>
      <c r="F719" s="1" t="s">
        <v>330</v>
      </c>
      <c r="G719" s="1" t="s">
        <v>331</v>
      </c>
      <c r="H719" s="1" t="s">
        <v>2665</v>
      </c>
      <c r="I719" s="1" t="s">
        <v>2666</v>
      </c>
      <c r="J719" s="1" t="s">
        <v>40</v>
      </c>
      <c r="K719" s="1">
        <v>1.16699586E8</v>
      </c>
      <c r="L719" s="1">
        <v>1.16699586E8</v>
      </c>
      <c r="M719" s="1" t="s">
        <v>35</v>
      </c>
      <c r="N719" s="1" t="s">
        <v>36</v>
      </c>
      <c r="O719" s="1" t="s">
        <v>2667</v>
      </c>
      <c r="P719" s="1" t="s">
        <v>1465</v>
      </c>
      <c r="Q719" s="1" t="b">
        <v>1</v>
      </c>
      <c r="R719" s="1">
        <v>0.177</v>
      </c>
      <c r="S719" s="1" t="s">
        <v>1465</v>
      </c>
      <c r="T719" s="1" t="b">
        <v>1</v>
      </c>
      <c r="U719" s="1">
        <v>0.13</v>
      </c>
      <c r="V719" s="1" t="s">
        <v>1465</v>
      </c>
      <c r="W719" s="1" t="b">
        <v>1</v>
      </c>
      <c r="X719" s="1">
        <v>0.14</v>
      </c>
      <c r="Y719" s="1" t="b">
        <v>1</v>
      </c>
      <c r="Z719" s="16"/>
      <c r="AA719" s="18" t="b">
        <f t="shared" si="1"/>
        <v>0</v>
      </c>
      <c r="AB719" s="18" t="b">
        <f t="shared" si="2"/>
        <v>0</v>
      </c>
      <c r="AC719" s="18" t="b">
        <f t="shared" si="3"/>
        <v>0</v>
      </c>
      <c r="AD719" s="18" t="str">
        <f t="shared" si="4"/>
        <v>PASS</v>
      </c>
      <c r="AE719" s="18" t="str">
        <f t="shared" si="5"/>
        <v>PASS</v>
      </c>
      <c r="AF719" s="18" t="str">
        <f t="shared" si="6"/>
        <v>PASS</v>
      </c>
      <c r="AG719" s="18" t="str">
        <f t="shared" si="7"/>
        <v>Not complex</v>
      </c>
      <c r="AH719" s="16"/>
    </row>
    <row r="720">
      <c r="A720" s="1" t="s">
        <v>33</v>
      </c>
      <c r="B720" s="1" t="s">
        <v>97</v>
      </c>
      <c r="C720" s="1">
        <v>1.4078307E8</v>
      </c>
      <c r="D720" s="1" t="s">
        <v>35</v>
      </c>
      <c r="E720" s="1" t="s">
        <v>59</v>
      </c>
      <c r="F720" s="1" t="s">
        <v>183</v>
      </c>
      <c r="G720" s="1" t="s">
        <v>184</v>
      </c>
      <c r="H720" s="1" t="s">
        <v>2668</v>
      </c>
      <c r="I720" s="1" t="s">
        <v>2669</v>
      </c>
      <c r="J720" s="1" t="s">
        <v>40</v>
      </c>
      <c r="K720" s="1">
        <v>1.4078307E8</v>
      </c>
      <c r="L720" s="1">
        <v>1.4078307E8</v>
      </c>
      <c r="M720" s="1" t="s">
        <v>35</v>
      </c>
      <c r="N720" s="1" t="s">
        <v>59</v>
      </c>
      <c r="O720" s="1" t="s">
        <v>2670</v>
      </c>
      <c r="Q720" s="1" t="b">
        <v>0</v>
      </c>
      <c r="R720" s="1">
        <v>0.164</v>
      </c>
      <c r="T720" s="1" t="b">
        <v>0</v>
      </c>
      <c r="U720" s="1">
        <v>0.132</v>
      </c>
      <c r="W720" s="1" t="b">
        <v>0</v>
      </c>
      <c r="X720" s="1">
        <v>0.131</v>
      </c>
      <c r="Y720" s="1" t="b">
        <v>1</v>
      </c>
      <c r="Z720" s="16"/>
      <c r="AA720" s="18" t="b">
        <f t="shared" si="1"/>
        <v>0</v>
      </c>
      <c r="AB720" s="18" t="b">
        <f t="shared" si="2"/>
        <v>0</v>
      </c>
      <c r="AC720" s="18" t="b">
        <f t="shared" si="3"/>
        <v>0</v>
      </c>
      <c r="AD720" s="18" t="str">
        <f t="shared" si="4"/>
        <v/>
      </c>
      <c r="AE720" s="18" t="str">
        <f t="shared" si="5"/>
        <v/>
      </c>
      <c r="AF720" s="18" t="str">
        <f t="shared" si="6"/>
        <v/>
      </c>
      <c r="AG720" s="18" t="str">
        <f t="shared" si="7"/>
        <v>Not complex</v>
      </c>
      <c r="AH720" s="16"/>
    </row>
    <row r="721">
      <c r="A721" s="1" t="s">
        <v>33</v>
      </c>
      <c r="B721" s="1" t="s">
        <v>68</v>
      </c>
      <c r="C721" s="1">
        <v>8484135.0</v>
      </c>
      <c r="D721" s="1" t="s">
        <v>50</v>
      </c>
      <c r="E721" s="1" t="s">
        <v>59</v>
      </c>
      <c r="F721" s="1" t="s">
        <v>69</v>
      </c>
      <c r="G721" s="1" t="s">
        <v>70</v>
      </c>
      <c r="H721" s="1" t="s">
        <v>2671</v>
      </c>
      <c r="I721" s="1" t="s">
        <v>2672</v>
      </c>
      <c r="J721" s="1" t="s">
        <v>40</v>
      </c>
      <c r="K721" s="1">
        <v>8484135.0</v>
      </c>
      <c r="L721" s="1">
        <v>8484135.0</v>
      </c>
      <c r="M721" s="1" t="s">
        <v>50</v>
      </c>
      <c r="N721" s="1" t="s">
        <v>59</v>
      </c>
      <c r="O721" s="1" t="s">
        <v>2673</v>
      </c>
      <c r="Q721" s="1" t="b">
        <v>0</v>
      </c>
      <c r="R721" s="1">
        <v>0.164</v>
      </c>
      <c r="T721" s="1" t="b">
        <v>0</v>
      </c>
      <c r="U721" s="1">
        <v>0.138</v>
      </c>
      <c r="W721" s="1" t="b">
        <v>0</v>
      </c>
      <c r="X721" s="1">
        <v>0.134</v>
      </c>
      <c r="Y721" s="1" t="b">
        <v>0</v>
      </c>
      <c r="Z721" s="16"/>
      <c r="AA721" s="18" t="b">
        <f t="shared" si="1"/>
        <v>0</v>
      </c>
      <c r="AB721" s="18" t="b">
        <f t="shared" si="2"/>
        <v>0</v>
      </c>
      <c r="AC721" s="18" t="b">
        <f t="shared" si="3"/>
        <v>0</v>
      </c>
      <c r="AD721" s="18" t="str">
        <f t="shared" si="4"/>
        <v/>
      </c>
      <c r="AE721" s="18" t="str">
        <f t="shared" si="5"/>
        <v/>
      </c>
      <c r="AF721" s="18" t="str">
        <f t="shared" si="6"/>
        <v/>
      </c>
      <c r="AG721" s="18" t="str">
        <f t="shared" si="7"/>
        <v>Not complex</v>
      </c>
      <c r="AH721" s="16"/>
    </row>
    <row r="722">
      <c r="A722" s="1" t="s">
        <v>33</v>
      </c>
      <c r="B722" s="1" t="s">
        <v>68</v>
      </c>
      <c r="C722" s="1">
        <v>8485926.0</v>
      </c>
      <c r="D722" s="1" t="s">
        <v>35</v>
      </c>
      <c r="E722" s="1" t="s">
        <v>36</v>
      </c>
      <c r="F722" s="1" t="s">
        <v>69</v>
      </c>
      <c r="G722" s="1" t="s">
        <v>70</v>
      </c>
      <c r="H722" s="1" t="s">
        <v>2674</v>
      </c>
      <c r="I722" s="1" t="s">
        <v>2675</v>
      </c>
      <c r="J722" s="1" t="s">
        <v>40</v>
      </c>
      <c r="K722" s="1">
        <v>8485926.0</v>
      </c>
      <c r="L722" s="1">
        <v>8485926.0</v>
      </c>
      <c r="M722" s="1" t="s">
        <v>35</v>
      </c>
      <c r="N722" s="1" t="s">
        <v>36</v>
      </c>
      <c r="O722" s="1" t="s">
        <v>2676</v>
      </c>
      <c r="Q722" s="1" t="b">
        <v>0</v>
      </c>
      <c r="R722" s="1">
        <v>0.163</v>
      </c>
      <c r="T722" s="1" t="b">
        <v>0</v>
      </c>
      <c r="U722" s="1">
        <v>0.131</v>
      </c>
      <c r="W722" s="1" t="b">
        <v>0</v>
      </c>
      <c r="X722" s="1">
        <v>0.137</v>
      </c>
      <c r="Y722" s="1" t="b">
        <v>0</v>
      </c>
      <c r="Z722" s="16"/>
      <c r="AA722" s="18" t="b">
        <f t="shared" si="1"/>
        <v>0</v>
      </c>
      <c r="AB722" s="18" t="b">
        <f t="shared" si="2"/>
        <v>0</v>
      </c>
      <c r="AC722" s="18" t="b">
        <f t="shared" si="3"/>
        <v>0</v>
      </c>
      <c r="AD722" s="18" t="str">
        <f t="shared" si="4"/>
        <v/>
      </c>
      <c r="AE722" s="18" t="str">
        <f t="shared" si="5"/>
        <v/>
      </c>
      <c r="AF722" s="18" t="str">
        <f t="shared" si="6"/>
        <v/>
      </c>
      <c r="AG722" s="18" t="str">
        <f t="shared" si="7"/>
        <v>Not complex</v>
      </c>
      <c r="AH722" s="16"/>
    </row>
    <row r="723">
      <c r="A723" s="1" t="s">
        <v>33</v>
      </c>
      <c r="B723" s="1" t="s">
        <v>68</v>
      </c>
      <c r="C723" s="1">
        <v>8492961.0</v>
      </c>
      <c r="D723" s="1" t="s">
        <v>35</v>
      </c>
      <c r="E723" s="1" t="s">
        <v>36</v>
      </c>
      <c r="F723" s="1" t="s">
        <v>69</v>
      </c>
      <c r="G723" s="1" t="s">
        <v>70</v>
      </c>
      <c r="H723" s="1" t="s">
        <v>2677</v>
      </c>
      <c r="I723" s="1" t="s">
        <v>2678</v>
      </c>
      <c r="J723" s="1" t="s">
        <v>40</v>
      </c>
      <c r="K723" s="1">
        <v>8492961.0</v>
      </c>
      <c r="L723" s="1">
        <v>8492961.0</v>
      </c>
      <c r="M723" s="1" t="s">
        <v>35</v>
      </c>
      <c r="N723" s="1" t="s">
        <v>36</v>
      </c>
      <c r="O723" s="1" t="s">
        <v>2679</v>
      </c>
      <c r="Q723" s="1" t="b">
        <v>0</v>
      </c>
      <c r="R723" s="1">
        <v>0.165</v>
      </c>
      <c r="T723" s="1" t="b">
        <v>0</v>
      </c>
      <c r="U723" s="1">
        <v>0.131</v>
      </c>
      <c r="W723" s="1" t="b">
        <v>0</v>
      </c>
      <c r="X723" s="1">
        <v>0.131</v>
      </c>
      <c r="Y723" s="1" t="b">
        <v>0</v>
      </c>
      <c r="Z723" s="16"/>
      <c r="AA723" s="18" t="b">
        <f t="shared" si="1"/>
        <v>0</v>
      </c>
      <c r="AB723" s="18" t="b">
        <f t="shared" si="2"/>
        <v>0</v>
      </c>
      <c r="AC723" s="18" t="b">
        <f t="shared" si="3"/>
        <v>0</v>
      </c>
      <c r="AD723" s="18" t="str">
        <f t="shared" si="4"/>
        <v/>
      </c>
      <c r="AE723" s="18" t="str">
        <f t="shared" si="5"/>
        <v/>
      </c>
      <c r="AF723" s="18" t="str">
        <f t="shared" si="6"/>
        <v/>
      </c>
      <c r="AG723" s="18" t="str">
        <f t="shared" si="7"/>
        <v>Not complex</v>
      </c>
      <c r="AH723" s="16"/>
    </row>
    <row r="724">
      <c r="A724" s="1" t="s">
        <v>33</v>
      </c>
      <c r="B724" s="1" t="s">
        <v>68</v>
      </c>
      <c r="C724" s="1">
        <v>8499789.0</v>
      </c>
      <c r="D724" s="1" t="s">
        <v>35</v>
      </c>
      <c r="E724" s="1" t="s">
        <v>59</v>
      </c>
      <c r="F724" s="1" t="s">
        <v>69</v>
      </c>
      <c r="G724" s="1" t="s">
        <v>70</v>
      </c>
      <c r="H724" s="1" t="s">
        <v>2680</v>
      </c>
      <c r="I724" s="1" t="s">
        <v>2681</v>
      </c>
      <c r="J724" s="1" t="s">
        <v>40</v>
      </c>
      <c r="K724" s="1">
        <v>8499789.0</v>
      </c>
      <c r="L724" s="1">
        <v>8499789.0</v>
      </c>
      <c r="M724" s="1" t="s">
        <v>35</v>
      </c>
      <c r="N724" s="1" t="s">
        <v>59</v>
      </c>
      <c r="O724" s="1" t="s">
        <v>2682</v>
      </c>
      <c r="Q724" s="1" t="b">
        <v>0</v>
      </c>
      <c r="R724" s="1">
        <v>0.167</v>
      </c>
      <c r="T724" s="1" t="b">
        <v>0</v>
      </c>
      <c r="U724" s="1">
        <v>0.131</v>
      </c>
      <c r="W724" s="1" t="b">
        <v>0</v>
      </c>
      <c r="X724" s="1">
        <v>0.142</v>
      </c>
      <c r="Y724" s="1" t="b">
        <v>0</v>
      </c>
      <c r="Z724" s="16"/>
      <c r="AA724" s="18" t="b">
        <f t="shared" si="1"/>
        <v>0</v>
      </c>
      <c r="AB724" s="18" t="b">
        <f t="shared" si="2"/>
        <v>0</v>
      </c>
      <c r="AC724" s="18" t="b">
        <f t="shared" si="3"/>
        <v>0</v>
      </c>
      <c r="AD724" s="18" t="str">
        <f t="shared" si="4"/>
        <v/>
      </c>
      <c r="AE724" s="18" t="str">
        <f t="shared" si="5"/>
        <v/>
      </c>
      <c r="AF724" s="18" t="str">
        <f t="shared" si="6"/>
        <v/>
      </c>
      <c r="AG724" s="18" t="str">
        <f t="shared" si="7"/>
        <v>Not complex</v>
      </c>
      <c r="AH724" s="16"/>
    </row>
    <row r="725">
      <c r="A725" s="1" t="s">
        <v>33</v>
      </c>
      <c r="B725" s="1" t="s">
        <v>68</v>
      </c>
      <c r="C725" s="1">
        <v>8528597.0</v>
      </c>
      <c r="D725" s="1" t="s">
        <v>35</v>
      </c>
      <c r="E725" s="1" t="s">
        <v>36</v>
      </c>
      <c r="F725" s="1" t="s">
        <v>69</v>
      </c>
      <c r="G725" s="1" t="s">
        <v>70</v>
      </c>
      <c r="H725" s="1" t="s">
        <v>2683</v>
      </c>
      <c r="I725" s="1" t="s">
        <v>2684</v>
      </c>
      <c r="J725" s="1" t="s">
        <v>40</v>
      </c>
      <c r="K725" s="1">
        <v>8528597.0</v>
      </c>
      <c r="L725" s="1">
        <v>8528597.0</v>
      </c>
      <c r="M725" s="1" t="s">
        <v>35</v>
      </c>
      <c r="N725" s="1" t="s">
        <v>36</v>
      </c>
      <c r="O725" s="1" t="s">
        <v>2685</v>
      </c>
      <c r="P725" s="1" t="s">
        <v>2686</v>
      </c>
      <c r="Q725" s="1" t="b">
        <v>1</v>
      </c>
      <c r="R725" s="1">
        <v>0.164</v>
      </c>
      <c r="S725" s="1" t="s">
        <v>2686</v>
      </c>
      <c r="T725" s="1" t="b">
        <v>1</v>
      </c>
      <c r="U725" s="1">
        <v>0.131</v>
      </c>
      <c r="V725" s="1" t="s">
        <v>2686</v>
      </c>
      <c r="W725" s="1" t="b">
        <v>1</v>
      </c>
      <c r="X725" s="1">
        <v>0.136</v>
      </c>
      <c r="Y725" s="1" t="b">
        <v>0</v>
      </c>
      <c r="Z725" s="16"/>
      <c r="AA725" s="18" t="b">
        <f t="shared" si="1"/>
        <v>0</v>
      </c>
      <c r="AB725" s="18" t="b">
        <f t="shared" si="2"/>
        <v>0</v>
      </c>
      <c r="AC725" s="18" t="b">
        <f t="shared" si="3"/>
        <v>0</v>
      </c>
      <c r="AD725" s="18" t="str">
        <f t="shared" si="4"/>
        <v>PASS</v>
      </c>
      <c r="AE725" s="18" t="str">
        <f t="shared" si="5"/>
        <v>PASS</v>
      </c>
      <c r="AF725" s="18" t="str">
        <f t="shared" si="6"/>
        <v>PASS</v>
      </c>
      <c r="AG725" s="18" t="str">
        <f t="shared" si="7"/>
        <v>Not complex</v>
      </c>
      <c r="AH725" s="16"/>
    </row>
    <row r="726">
      <c r="A726" s="1" t="s">
        <v>33</v>
      </c>
      <c r="B726" s="1" t="s">
        <v>68</v>
      </c>
      <c r="C726" s="1">
        <v>9.5467343E7</v>
      </c>
      <c r="D726" s="1" t="s">
        <v>35</v>
      </c>
      <c r="E726" s="1" t="s">
        <v>36</v>
      </c>
      <c r="F726" s="1" t="s">
        <v>1400</v>
      </c>
      <c r="G726" s="1" t="s">
        <v>1401</v>
      </c>
      <c r="H726" s="1" t="s">
        <v>2687</v>
      </c>
      <c r="I726" s="1" t="s">
        <v>2688</v>
      </c>
      <c r="J726" s="1" t="s">
        <v>40</v>
      </c>
      <c r="K726" s="1">
        <v>9.5467343E7</v>
      </c>
      <c r="L726" s="1">
        <v>9.5467343E7</v>
      </c>
      <c r="M726" s="1" t="s">
        <v>35</v>
      </c>
      <c r="N726" s="1" t="s">
        <v>36</v>
      </c>
      <c r="O726" s="1" t="s">
        <v>2689</v>
      </c>
      <c r="Q726" s="1" t="b">
        <v>0</v>
      </c>
      <c r="R726" s="1">
        <v>0.155</v>
      </c>
      <c r="T726" s="1" t="b">
        <v>0</v>
      </c>
      <c r="U726" s="1">
        <v>0.138</v>
      </c>
      <c r="W726" s="1" t="b">
        <v>0</v>
      </c>
      <c r="X726" s="1">
        <v>0.137</v>
      </c>
      <c r="Y726" s="1" t="b">
        <v>1</v>
      </c>
      <c r="Z726" s="16"/>
      <c r="AA726" s="18" t="b">
        <f t="shared" si="1"/>
        <v>0</v>
      </c>
      <c r="AB726" s="18" t="b">
        <f t="shared" si="2"/>
        <v>0</v>
      </c>
      <c r="AC726" s="18" t="b">
        <f t="shared" si="3"/>
        <v>0</v>
      </c>
      <c r="AD726" s="18" t="str">
        <f t="shared" si="4"/>
        <v/>
      </c>
      <c r="AE726" s="18" t="str">
        <f t="shared" si="5"/>
        <v/>
      </c>
      <c r="AF726" s="18" t="str">
        <f t="shared" si="6"/>
        <v/>
      </c>
      <c r="AG726" s="18" t="str">
        <f t="shared" si="7"/>
        <v>Not complex</v>
      </c>
      <c r="AH726" s="16"/>
    </row>
    <row r="727">
      <c r="A727" s="1" t="s">
        <v>33</v>
      </c>
      <c r="B727" s="1" t="s">
        <v>68</v>
      </c>
      <c r="C727" s="1">
        <v>9.5476056E7</v>
      </c>
      <c r="D727" s="1" t="s">
        <v>35</v>
      </c>
      <c r="E727" s="1" t="s">
        <v>36</v>
      </c>
      <c r="F727" s="1" t="s">
        <v>1400</v>
      </c>
      <c r="G727" s="1" t="s">
        <v>1401</v>
      </c>
      <c r="H727" s="1" t="s">
        <v>2690</v>
      </c>
      <c r="I727" s="1" t="s">
        <v>2691</v>
      </c>
      <c r="J727" s="1" t="s">
        <v>40</v>
      </c>
      <c r="K727" s="1">
        <v>9.5476056E7</v>
      </c>
      <c r="L727" s="1">
        <v>9.5476056E7</v>
      </c>
      <c r="M727" s="1" t="s">
        <v>35</v>
      </c>
      <c r="N727" s="1" t="s">
        <v>36</v>
      </c>
      <c r="O727" s="1" t="s">
        <v>2692</v>
      </c>
      <c r="Q727" s="1" t="b">
        <v>0</v>
      </c>
      <c r="R727" s="1">
        <v>0.155</v>
      </c>
      <c r="T727" s="1" t="b">
        <v>0</v>
      </c>
      <c r="U727" s="1">
        <v>0.127</v>
      </c>
      <c r="W727" s="1" t="b">
        <v>0</v>
      </c>
      <c r="X727" s="1">
        <v>0.132</v>
      </c>
      <c r="Y727" s="1" t="b">
        <v>1</v>
      </c>
      <c r="Z727" s="16"/>
      <c r="AA727" s="18" t="b">
        <f t="shared" si="1"/>
        <v>0</v>
      </c>
      <c r="AB727" s="18" t="b">
        <f t="shared" si="2"/>
        <v>0</v>
      </c>
      <c r="AC727" s="18" t="b">
        <f t="shared" si="3"/>
        <v>0</v>
      </c>
      <c r="AD727" s="18" t="str">
        <f t="shared" si="4"/>
        <v/>
      </c>
      <c r="AE727" s="18" t="str">
        <f t="shared" si="5"/>
        <v/>
      </c>
      <c r="AF727" s="18" t="str">
        <f t="shared" si="6"/>
        <v/>
      </c>
      <c r="AG727" s="18" t="str">
        <f t="shared" si="7"/>
        <v>Not complex</v>
      </c>
      <c r="AH727" s="16"/>
    </row>
    <row r="728">
      <c r="A728" s="1" t="s">
        <v>33</v>
      </c>
      <c r="B728" s="1" t="s">
        <v>68</v>
      </c>
      <c r="C728" s="1">
        <v>9.5477699E7</v>
      </c>
      <c r="D728" s="1" t="s">
        <v>50</v>
      </c>
      <c r="E728" s="1" t="s">
        <v>59</v>
      </c>
      <c r="F728" s="1" t="s">
        <v>1400</v>
      </c>
      <c r="G728" s="1" t="s">
        <v>1401</v>
      </c>
      <c r="H728" s="1" t="s">
        <v>2693</v>
      </c>
      <c r="I728" s="1" t="s">
        <v>2694</v>
      </c>
      <c r="J728" s="1" t="s">
        <v>40</v>
      </c>
      <c r="K728" s="1">
        <v>9.5477699E7</v>
      </c>
      <c r="L728" s="1">
        <v>9.5477699E7</v>
      </c>
      <c r="M728" s="1" t="s">
        <v>50</v>
      </c>
      <c r="N728" s="1" t="s">
        <v>59</v>
      </c>
      <c r="O728" s="1" t="s">
        <v>2695</v>
      </c>
      <c r="Q728" s="1" t="b">
        <v>0</v>
      </c>
      <c r="R728" s="1">
        <v>0.163</v>
      </c>
      <c r="T728" s="1" t="b">
        <v>0</v>
      </c>
      <c r="U728" s="1">
        <v>0.143</v>
      </c>
      <c r="W728" s="1" t="b">
        <v>0</v>
      </c>
      <c r="X728" s="1">
        <v>0.149</v>
      </c>
      <c r="Y728" s="1" t="b">
        <v>1</v>
      </c>
      <c r="Z728" s="16"/>
      <c r="AA728" s="18" t="b">
        <f t="shared" si="1"/>
        <v>0</v>
      </c>
      <c r="AB728" s="18" t="b">
        <f t="shared" si="2"/>
        <v>0</v>
      </c>
      <c r="AC728" s="18" t="b">
        <f t="shared" si="3"/>
        <v>0</v>
      </c>
      <c r="AD728" s="18" t="str">
        <f t="shared" si="4"/>
        <v/>
      </c>
      <c r="AE728" s="18" t="str">
        <f t="shared" si="5"/>
        <v/>
      </c>
      <c r="AF728" s="18" t="str">
        <f t="shared" si="6"/>
        <v/>
      </c>
      <c r="AG728" s="18" t="str">
        <f t="shared" si="7"/>
        <v>Not complex</v>
      </c>
      <c r="AH728" s="16"/>
    </row>
    <row r="729">
      <c r="A729" s="1" t="s">
        <v>33</v>
      </c>
      <c r="B729" s="1" t="s">
        <v>68</v>
      </c>
      <c r="C729" s="1">
        <v>9.5482028E7</v>
      </c>
      <c r="D729" s="1" t="s">
        <v>35</v>
      </c>
      <c r="E729" s="1" t="s">
        <v>59</v>
      </c>
      <c r="F729" s="1" t="s">
        <v>1400</v>
      </c>
      <c r="G729" s="1" t="s">
        <v>1401</v>
      </c>
      <c r="H729" s="1" t="s">
        <v>2696</v>
      </c>
      <c r="I729" s="1" t="s">
        <v>2697</v>
      </c>
      <c r="J729" s="1" t="s">
        <v>40</v>
      </c>
      <c r="K729" s="1">
        <v>9.5482028E7</v>
      </c>
      <c r="L729" s="1">
        <v>9.5482028E7</v>
      </c>
      <c r="M729" s="1" t="s">
        <v>35</v>
      </c>
      <c r="N729" s="1" t="s">
        <v>59</v>
      </c>
      <c r="O729" s="1" t="s">
        <v>2698</v>
      </c>
      <c r="Q729" s="1" t="b">
        <v>0</v>
      </c>
      <c r="R729" s="1">
        <v>0.163</v>
      </c>
      <c r="T729" s="1" t="b">
        <v>0</v>
      </c>
      <c r="U729" s="1">
        <v>0.125</v>
      </c>
      <c r="W729" s="1" t="b">
        <v>0</v>
      </c>
      <c r="X729" s="1">
        <v>0.137</v>
      </c>
      <c r="Y729" s="1" t="b">
        <v>1</v>
      </c>
      <c r="Z729" s="16"/>
      <c r="AA729" s="18" t="b">
        <f t="shared" si="1"/>
        <v>0</v>
      </c>
      <c r="AB729" s="18" t="b">
        <f t="shared" si="2"/>
        <v>0</v>
      </c>
      <c r="AC729" s="18" t="b">
        <f t="shared" si="3"/>
        <v>0</v>
      </c>
      <c r="AD729" s="18" t="str">
        <f t="shared" si="4"/>
        <v/>
      </c>
      <c r="AE729" s="18" t="str">
        <f t="shared" si="5"/>
        <v/>
      </c>
      <c r="AF729" s="18" t="str">
        <f t="shared" si="6"/>
        <v/>
      </c>
      <c r="AG729" s="18" t="str">
        <f t="shared" si="7"/>
        <v>Not complex</v>
      </c>
      <c r="AH729" s="16"/>
    </row>
    <row r="730">
      <c r="A730" s="1" t="s">
        <v>33</v>
      </c>
      <c r="B730" s="1" t="s">
        <v>68</v>
      </c>
      <c r="C730" s="1">
        <v>1.32896441E8</v>
      </c>
      <c r="D730" s="1" t="s">
        <v>35</v>
      </c>
      <c r="E730" s="1" t="s">
        <v>36</v>
      </c>
      <c r="F730" s="1" t="s">
        <v>1516</v>
      </c>
      <c r="G730" s="1" t="s">
        <v>1517</v>
      </c>
      <c r="H730" s="1" t="s">
        <v>2699</v>
      </c>
      <c r="I730" s="1" t="s">
        <v>2700</v>
      </c>
      <c r="J730" s="1" t="s">
        <v>40</v>
      </c>
      <c r="K730" s="1">
        <v>1.32896441E8</v>
      </c>
      <c r="L730" s="1">
        <v>1.32896441E8</v>
      </c>
      <c r="M730" s="1" t="s">
        <v>35</v>
      </c>
      <c r="N730" s="1" t="s">
        <v>36</v>
      </c>
      <c r="O730" s="1" t="s">
        <v>2701</v>
      </c>
      <c r="Q730" s="1" t="b">
        <v>0</v>
      </c>
      <c r="R730" s="1">
        <v>0.169</v>
      </c>
      <c r="T730" s="1" t="b">
        <v>0</v>
      </c>
      <c r="U730" s="1">
        <v>0.129</v>
      </c>
      <c r="W730" s="1" t="b">
        <v>0</v>
      </c>
      <c r="X730" s="1">
        <v>0.176</v>
      </c>
      <c r="Y730" s="1" t="b">
        <v>1</v>
      </c>
      <c r="Z730" s="16"/>
      <c r="AA730" s="18" t="b">
        <f t="shared" si="1"/>
        <v>0</v>
      </c>
      <c r="AB730" s="18" t="b">
        <f t="shared" si="2"/>
        <v>0</v>
      </c>
      <c r="AC730" s="18" t="b">
        <f t="shared" si="3"/>
        <v>0</v>
      </c>
      <c r="AD730" s="18" t="str">
        <f t="shared" si="4"/>
        <v/>
      </c>
      <c r="AE730" s="18" t="str">
        <f t="shared" si="5"/>
        <v/>
      </c>
      <c r="AF730" s="18" t="str">
        <f t="shared" si="6"/>
        <v/>
      </c>
      <c r="AG730" s="18" t="str">
        <f t="shared" si="7"/>
        <v>Not complex</v>
      </c>
      <c r="AH730" s="16"/>
    </row>
    <row r="731">
      <c r="A731" s="1" t="s">
        <v>33</v>
      </c>
      <c r="B731" s="1" t="s">
        <v>68</v>
      </c>
      <c r="C731" s="1">
        <v>1.32921417E8</v>
      </c>
      <c r="D731" s="1" t="s">
        <v>50</v>
      </c>
      <c r="E731" s="1" t="s">
        <v>59</v>
      </c>
      <c r="F731" s="1" t="s">
        <v>1516</v>
      </c>
      <c r="G731" s="1" t="s">
        <v>1517</v>
      </c>
      <c r="H731" s="1" t="s">
        <v>2702</v>
      </c>
      <c r="I731" s="1" t="s">
        <v>2703</v>
      </c>
      <c r="J731" s="1" t="s">
        <v>40</v>
      </c>
      <c r="K731" s="1">
        <v>1.32921417E8</v>
      </c>
      <c r="L731" s="1">
        <v>1.32921417E8</v>
      </c>
      <c r="M731" s="1" t="s">
        <v>50</v>
      </c>
      <c r="N731" s="1" t="s">
        <v>59</v>
      </c>
      <c r="O731" s="1" t="s">
        <v>2704</v>
      </c>
      <c r="Q731" s="1" t="b">
        <v>0</v>
      </c>
      <c r="R731" s="1">
        <v>0.175</v>
      </c>
      <c r="T731" s="1" t="b">
        <v>0</v>
      </c>
      <c r="U731" s="1">
        <v>0.137</v>
      </c>
      <c r="W731" s="1" t="b">
        <v>0</v>
      </c>
      <c r="X731" s="1">
        <v>0.131</v>
      </c>
      <c r="Y731" s="1" t="b">
        <v>1</v>
      </c>
      <c r="Z731" s="16"/>
      <c r="AA731" s="18" t="b">
        <f t="shared" si="1"/>
        <v>0</v>
      </c>
      <c r="AB731" s="18" t="b">
        <f t="shared" si="2"/>
        <v>0</v>
      </c>
      <c r="AC731" s="18" t="b">
        <f t="shared" si="3"/>
        <v>0</v>
      </c>
      <c r="AD731" s="18" t="str">
        <f t="shared" si="4"/>
        <v/>
      </c>
      <c r="AE731" s="18" t="str">
        <f t="shared" si="5"/>
        <v/>
      </c>
      <c r="AF731" s="18" t="str">
        <f t="shared" si="6"/>
        <v/>
      </c>
      <c r="AG731" s="18" t="str">
        <f t="shared" si="7"/>
        <v>Not complex</v>
      </c>
      <c r="AH731" s="16"/>
    </row>
    <row r="732">
      <c r="A732" s="1" t="s">
        <v>33</v>
      </c>
      <c r="B732" s="1" t="s">
        <v>68</v>
      </c>
      <c r="C732" s="1">
        <v>1.3650065E8</v>
      </c>
      <c r="D732" s="1" t="s">
        <v>35</v>
      </c>
      <c r="E732" s="1" t="s">
        <v>36</v>
      </c>
      <c r="F732" s="1" t="s">
        <v>307</v>
      </c>
      <c r="G732" s="1" t="s">
        <v>308</v>
      </c>
      <c r="H732" s="1" t="s">
        <v>2705</v>
      </c>
      <c r="I732" s="1" t="s">
        <v>2706</v>
      </c>
      <c r="J732" s="1" t="s">
        <v>40</v>
      </c>
      <c r="K732" s="1">
        <v>1.3650065E8</v>
      </c>
      <c r="L732" s="1">
        <v>1.3650065E8</v>
      </c>
      <c r="M732" s="1" t="s">
        <v>35</v>
      </c>
      <c r="N732" s="1" t="s">
        <v>36</v>
      </c>
      <c r="O732" s="1" t="s">
        <v>2707</v>
      </c>
      <c r="Q732" s="1" t="b">
        <v>0</v>
      </c>
      <c r="R732" s="1">
        <v>0.189</v>
      </c>
      <c r="T732" s="1" t="b">
        <v>0</v>
      </c>
      <c r="U732" s="1">
        <v>0.133</v>
      </c>
      <c r="W732" s="1" t="b">
        <v>0</v>
      </c>
      <c r="X732" s="1">
        <v>0.143</v>
      </c>
      <c r="Y732" s="1" t="b">
        <v>1</v>
      </c>
      <c r="Z732" s="16"/>
      <c r="AA732" s="18" t="b">
        <f t="shared" si="1"/>
        <v>0</v>
      </c>
      <c r="AB732" s="18" t="b">
        <f t="shared" si="2"/>
        <v>0</v>
      </c>
      <c r="AC732" s="18" t="b">
        <f t="shared" si="3"/>
        <v>0</v>
      </c>
      <c r="AD732" s="18" t="str">
        <f t="shared" si="4"/>
        <v/>
      </c>
      <c r="AE732" s="18" t="str">
        <f t="shared" si="5"/>
        <v/>
      </c>
      <c r="AF732" s="18" t="str">
        <f t="shared" si="6"/>
        <v/>
      </c>
      <c r="AG732" s="18" t="str">
        <f t="shared" si="7"/>
        <v>Not complex</v>
      </c>
      <c r="AH732" s="16"/>
    </row>
    <row r="733">
      <c r="A733" s="1" t="s">
        <v>33</v>
      </c>
      <c r="B733" s="1" t="s">
        <v>68</v>
      </c>
      <c r="C733" s="1">
        <v>1.36502294E8</v>
      </c>
      <c r="D733" s="1" t="s">
        <v>50</v>
      </c>
      <c r="E733" s="1" t="s">
        <v>59</v>
      </c>
      <c r="F733" s="1" t="s">
        <v>307</v>
      </c>
      <c r="G733" s="1" t="s">
        <v>308</v>
      </c>
      <c r="H733" s="1" t="s">
        <v>2708</v>
      </c>
      <c r="I733" s="1" t="s">
        <v>2709</v>
      </c>
      <c r="J733" s="1" t="s">
        <v>40</v>
      </c>
      <c r="K733" s="1">
        <v>1.36502294E8</v>
      </c>
      <c r="L733" s="1">
        <v>1.36502294E8</v>
      </c>
      <c r="M733" s="1" t="s">
        <v>50</v>
      </c>
      <c r="N733" s="1" t="s">
        <v>59</v>
      </c>
      <c r="O733" s="1" t="s">
        <v>2710</v>
      </c>
      <c r="Q733" s="1" t="b">
        <v>0</v>
      </c>
      <c r="R733" s="1">
        <v>0.189</v>
      </c>
      <c r="T733" s="1" t="b">
        <v>0</v>
      </c>
      <c r="U733" s="1">
        <v>0.132</v>
      </c>
      <c r="W733" s="1" t="b">
        <v>0</v>
      </c>
      <c r="X733" s="1">
        <v>0.149</v>
      </c>
      <c r="Y733" s="1" t="b">
        <v>1</v>
      </c>
      <c r="Z733" s="16"/>
      <c r="AA733" s="18" t="b">
        <f t="shared" si="1"/>
        <v>0</v>
      </c>
      <c r="AB733" s="18" t="b">
        <f t="shared" si="2"/>
        <v>0</v>
      </c>
      <c r="AC733" s="18" t="b">
        <f t="shared" si="3"/>
        <v>0</v>
      </c>
      <c r="AD733" s="18" t="str">
        <f t="shared" si="4"/>
        <v/>
      </c>
      <c r="AE733" s="18" t="str">
        <f t="shared" si="5"/>
        <v/>
      </c>
      <c r="AF733" s="18" t="str">
        <f t="shared" si="6"/>
        <v/>
      </c>
      <c r="AG733" s="18" t="str">
        <f t="shared" si="7"/>
        <v>Not complex</v>
      </c>
      <c r="AH733" s="16"/>
    </row>
    <row r="734">
      <c r="A734" s="1" t="s">
        <v>33</v>
      </c>
      <c r="B734" s="1" t="s">
        <v>68</v>
      </c>
      <c r="C734" s="1">
        <v>1.36505586E8</v>
      </c>
      <c r="D734" s="1" t="s">
        <v>50</v>
      </c>
      <c r="E734" s="1" t="s">
        <v>59</v>
      </c>
      <c r="F734" s="1" t="s">
        <v>307</v>
      </c>
      <c r="G734" s="1" t="s">
        <v>308</v>
      </c>
      <c r="H734" s="1" t="s">
        <v>2711</v>
      </c>
      <c r="I734" s="1" t="s">
        <v>2712</v>
      </c>
      <c r="J734" s="1" t="s">
        <v>40</v>
      </c>
      <c r="K734" s="1">
        <v>1.36505586E8</v>
      </c>
      <c r="L734" s="1">
        <v>1.36505586E8</v>
      </c>
      <c r="M734" s="1" t="s">
        <v>50</v>
      </c>
      <c r="N734" s="1" t="s">
        <v>59</v>
      </c>
      <c r="O734" s="1" t="s">
        <v>2713</v>
      </c>
      <c r="Q734" s="1" t="b">
        <v>0</v>
      </c>
      <c r="R734" s="1">
        <v>0.177</v>
      </c>
      <c r="T734" s="1" t="b">
        <v>0</v>
      </c>
      <c r="U734" s="1">
        <v>0.132</v>
      </c>
      <c r="W734" s="1" t="b">
        <v>0</v>
      </c>
      <c r="X734" s="1">
        <v>0.131</v>
      </c>
      <c r="Y734" s="1" t="b">
        <v>1</v>
      </c>
      <c r="Z734" s="16"/>
      <c r="AA734" s="18" t="b">
        <f t="shared" si="1"/>
        <v>0</v>
      </c>
      <c r="AB734" s="18" t="b">
        <f t="shared" si="2"/>
        <v>0</v>
      </c>
      <c r="AC734" s="18" t="b">
        <f t="shared" si="3"/>
        <v>0</v>
      </c>
      <c r="AD734" s="18" t="str">
        <f t="shared" si="4"/>
        <v/>
      </c>
      <c r="AE734" s="18" t="str">
        <f t="shared" si="5"/>
        <v/>
      </c>
      <c r="AF734" s="18" t="str">
        <f t="shared" si="6"/>
        <v/>
      </c>
      <c r="AG734" s="18" t="str">
        <f t="shared" si="7"/>
        <v>Not complex</v>
      </c>
      <c r="AH734" s="16"/>
    </row>
    <row r="735">
      <c r="A735" s="1" t="s">
        <v>33</v>
      </c>
      <c r="B735" s="1" t="s">
        <v>77</v>
      </c>
      <c r="C735" s="1">
        <v>4.3106496E7</v>
      </c>
      <c r="D735" s="1" t="s">
        <v>50</v>
      </c>
      <c r="E735" s="1" t="s">
        <v>59</v>
      </c>
      <c r="F735" s="1" t="s">
        <v>78</v>
      </c>
      <c r="G735" s="1" t="s">
        <v>79</v>
      </c>
      <c r="H735" s="1" t="s">
        <v>2714</v>
      </c>
      <c r="I735" s="1" t="s">
        <v>2715</v>
      </c>
      <c r="J735" s="1" t="s">
        <v>40</v>
      </c>
      <c r="K735" s="1">
        <v>4.3106496E7</v>
      </c>
      <c r="L735" s="1">
        <v>4.3106496E7</v>
      </c>
      <c r="M735" s="1" t="s">
        <v>50</v>
      </c>
      <c r="N735" s="1" t="s">
        <v>59</v>
      </c>
      <c r="O735" s="1" t="s">
        <v>2716</v>
      </c>
      <c r="Q735" s="1" t="b">
        <v>0</v>
      </c>
      <c r="R735" s="1">
        <v>0.162</v>
      </c>
      <c r="T735" s="1" t="b">
        <v>0</v>
      </c>
      <c r="U735" s="1">
        <v>0.129</v>
      </c>
      <c r="W735" s="1" t="b">
        <v>0</v>
      </c>
      <c r="X735" s="1">
        <v>0.152</v>
      </c>
      <c r="Y735" s="1" t="b">
        <v>1</v>
      </c>
      <c r="Z735" s="16"/>
      <c r="AA735" s="18" t="b">
        <f t="shared" si="1"/>
        <v>0</v>
      </c>
      <c r="AB735" s="18" t="b">
        <f t="shared" si="2"/>
        <v>0</v>
      </c>
      <c r="AC735" s="18" t="b">
        <f t="shared" si="3"/>
        <v>0</v>
      </c>
      <c r="AD735" s="18" t="str">
        <f t="shared" si="4"/>
        <v/>
      </c>
      <c r="AE735" s="18" t="str">
        <f t="shared" si="5"/>
        <v/>
      </c>
      <c r="AF735" s="18" t="str">
        <f t="shared" si="6"/>
        <v/>
      </c>
      <c r="AG735" s="18" t="str">
        <f t="shared" si="7"/>
        <v>Not complex</v>
      </c>
      <c r="AH735" s="16"/>
    </row>
    <row r="736">
      <c r="A736" s="1" t="s">
        <v>33</v>
      </c>
      <c r="B736" s="1" t="s">
        <v>77</v>
      </c>
      <c r="C736" s="1">
        <v>4.3120129E7</v>
      </c>
      <c r="D736" s="1" t="s">
        <v>50</v>
      </c>
      <c r="E736" s="1" t="s">
        <v>59</v>
      </c>
      <c r="F736" s="1" t="s">
        <v>78</v>
      </c>
      <c r="G736" s="1" t="s">
        <v>79</v>
      </c>
      <c r="H736" s="1" t="s">
        <v>2717</v>
      </c>
      <c r="I736" s="1" t="s">
        <v>2718</v>
      </c>
      <c r="J736" s="1" t="s">
        <v>40</v>
      </c>
      <c r="K736" s="1">
        <v>4.3120129E7</v>
      </c>
      <c r="L736" s="1">
        <v>4.3120129E7</v>
      </c>
      <c r="M736" s="1" t="s">
        <v>50</v>
      </c>
      <c r="N736" s="1" t="s">
        <v>59</v>
      </c>
      <c r="O736" s="1" t="s">
        <v>2719</v>
      </c>
      <c r="P736" s="1" t="s">
        <v>2720</v>
      </c>
      <c r="Q736" s="1" t="b">
        <v>1</v>
      </c>
      <c r="R736" s="1">
        <v>0.208</v>
      </c>
      <c r="S736" s="1" t="s">
        <v>2720</v>
      </c>
      <c r="T736" s="1" t="b">
        <v>1</v>
      </c>
      <c r="U736" s="1">
        <v>0.157</v>
      </c>
      <c r="V736" s="1" t="s">
        <v>2720</v>
      </c>
      <c r="W736" s="1" t="b">
        <v>1</v>
      </c>
      <c r="X736" s="1">
        <v>0.158</v>
      </c>
      <c r="Y736" s="1" t="b">
        <v>1</v>
      </c>
      <c r="Z736" s="16"/>
      <c r="AA736" s="18" t="b">
        <f t="shared" si="1"/>
        <v>0</v>
      </c>
      <c r="AB736" s="18" t="b">
        <f t="shared" si="2"/>
        <v>0</v>
      </c>
      <c r="AC736" s="18" t="b">
        <f t="shared" si="3"/>
        <v>0</v>
      </c>
      <c r="AD736" s="18" t="str">
        <f t="shared" si="4"/>
        <v>PASS</v>
      </c>
      <c r="AE736" s="18" t="str">
        <f t="shared" si="5"/>
        <v>PASS</v>
      </c>
      <c r="AF736" s="18" t="str">
        <f t="shared" si="6"/>
        <v>PASS</v>
      </c>
      <c r="AG736" s="18" t="str">
        <f t="shared" si="7"/>
        <v>Not complex</v>
      </c>
      <c r="AH736" s="16"/>
    </row>
    <row r="737">
      <c r="A737" s="1" t="s">
        <v>33</v>
      </c>
      <c r="B737" s="1" t="s">
        <v>77</v>
      </c>
      <c r="C737" s="1">
        <v>1.21564537E8</v>
      </c>
      <c r="D737" s="1" t="s">
        <v>35</v>
      </c>
      <c r="E737" s="1" t="s">
        <v>36</v>
      </c>
      <c r="F737" s="1" t="s">
        <v>1855</v>
      </c>
      <c r="G737" s="1" t="s">
        <v>1856</v>
      </c>
      <c r="H737" s="1" t="s">
        <v>2721</v>
      </c>
      <c r="I737" s="1" t="s">
        <v>2722</v>
      </c>
      <c r="J737" s="1" t="s">
        <v>40</v>
      </c>
      <c r="K737" s="1">
        <v>1.21564537E8</v>
      </c>
      <c r="L737" s="1">
        <v>1.21564537E8</v>
      </c>
      <c r="M737" s="1" t="s">
        <v>35</v>
      </c>
      <c r="N737" s="1" t="s">
        <v>36</v>
      </c>
      <c r="O737" s="1" t="s">
        <v>2723</v>
      </c>
      <c r="Q737" s="1" t="b">
        <v>0</v>
      </c>
      <c r="R737" s="1">
        <v>0.158</v>
      </c>
      <c r="T737" s="1" t="b">
        <v>0</v>
      </c>
      <c r="U737" s="1">
        <v>0.124</v>
      </c>
      <c r="W737" s="1" t="b">
        <v>0</v>
      </c>
      <c r="X737" s="1">
        <v>0.213</v>
      </c>
      <c r="Y737" s="1" t="b">
        <v>1</v>
      </c>
      <c r="Z737" s="16"/>
      <c r="AA737" s="18" t="b">
        <f t="shared" si="1"/>
        <v>0</v>
      </c>
      <c r="AB737" s="18" t="b">
        <f t="shared" si="2"/>
        <v>0</v>
      </c>
      <c r="AC737" s="18" t="b">
        <f t="shared" si="3"/>
        <v>0</v>
      </c>
      <c r="AD737" s="18" t="str">
        <f t="shared" si="4"/>
        <v/>
      </c>
      <c r="AE737" s="18" t="str">
        <f t="shared" si="5"/>
        <v/>
      </c>
      <c r="AF737" s="18" t="str">
        <f t="shared" si="6"/>
        <v/>
      </c>
      <c r="AG737" s="18" t="str">
        <f t="shared" si="7"/>
        <v>Not complex</v>
      </c>
      <c r="AH737" s="16"/>
    </row>
    <row r="738">
      <c r="A738" s="1" t="s">
        <v>33</v>
      </c>
      <c r="B738" s="1" t="s">
        <v>275</v>
      </c>
      <c r="C738" s="1">
        <v>533792.0</v>
      </c>
      <c r="D738" s="1" t="s">
        <v>50</v>
      </c>
      <c r="E738" s="1" t="s">
        <v>36</v>
      </c>
      <c r="F738" s="1" t="s">
        <v>711</v>
      </c>
      <c r="G738" s="1" t="s">
        <v>712</v>
      </c>
      <c r="H738" s="1" t="s">
        <v>2724</v>
      </c>
      <c r="I738" s="1" t="s">
        <v>2725</v>
      </c>
      <c r="J738" s="1" t="s">
        <v>40</v>
      </c>
      <c r="K738" s="1">
        <v>533792.0</v>
      </c>
      <c r="L738" s="1">
        <v>533792.0</v>
      </c>
      <c r="M738" s="1" t="s">
        <v>50</v>
      </c>
      <c r="N738" s="1" t="s">
        <v>36</v>
      </c>
      <c r="O738" s="1" t="s">
        <v>2726</v>
      </c>
      <c r="Q738" s="1" t="b">
        <v>0</v>
      </c>
      <c r="R738" s="1">
        <v>0.168</v>
      </c>
      <c r="T738" s="1" t="b">
        <v>0</v>
      </c>
      <c r="U738" s="1">
        <v>0.131</v>
      </c>
      <c r="W738" s="1" t="b">
        <v>0</v>
      </c>
      <c r="X738" s="1">
        <v>0.137</v>
      </c>
      <c r="Y738" s="1" t="b">
        <v>0</v>
      </c>
      <c r="Z738" s="16"/>
      <c r="AA738" s="18" t="b">
        <f t="shared" si="1"/>
        <v>0</v>
      </c>
      <c r="AB738" s="18" t="b">
        <f t="shared" si="2"/>
        <v>0</v>
      </c>
      <c r="AC738" s="18" t="b">
        <f t="shared" si="3"/>
        <v>0</v>
      </c>
      <c r="AD738" s="18" t="str">
        <f t="shared" si="4"/>
        <v/>
      </c>
      <c r="AE738" s="18" t="str">
        <f t="shared" si="5"/>
        <v/>
      </c>
      <c r="AF738" s="18" t="str">
        <f t="shared" si="6"/>
        <v/>
      </c>
      <c r="AG738" s="18" t="str">
        <f t="shared" si="7"/>
        <v>Not complex</v>
      </c>
      <c r="AH738" s="16"/>
    </row>
    <row r="739">
      <c r="A739" s="1" t="s">
        <v>33</v>
      </c>
      <c r="B739" s="1" t="s">
        <v>275</v>
      </c>
      <c r="C739" s="1">
        <v>533881.0</v>
      </c>
      <c r="D739" s="1" t="s">
        <v>50</v>
      </c>
      <c r="E739" s="1" t="s">
        <v>59</v>
      </c>
      <c r="F739" s="1" t="s">
        <v>711</v>
      </c>
      <c r="G739" s="1" t="s">
        <v>712</v>
      </c>
      <c r="H739" s="1" t="s">
        <v>2466</v>
      </c>
      <c r="I739" s="1" t="s">
        <v>101</v>
      </c>
      <c r="J739" s="1" t="s">
        <v>40</v>
      </c>
      <c r="K739" s="1">
        <v>533881.0</v>
      </c>
      <c r="L739" s="1">
        <v>533881.0</v>
      </c>
      <c r="M739" s="1" t="s">
        <v>50</v>
      </c>
      <c r="N739" s="1" t="s">
        <v>59</v>
      </c>
      <c r="O739" s="1" t="s">
        <v>2727</v>
      </c>
      <c r="P739" s="1" t="s">
        <v>2728</v>
      </c>
      <c r="Q739" s="1" t="b">
        <v>1</v>
      </c>
      <c r="R739" s="1">
        <v>0.184</v>
      </c>
      <c r="S739" s="1" t="s">
        <v>2728</v>
      </c>
      <c r="T739" s="1" t="b">
        <v>1</v>
      </c>
      <c r="U739" s="1">
        <v>0.131</v>
      </c>
      <c r="V739" s="1" t="s">
        <v>2728</v>
      </c>
      <c r="W739" s="1" t="b">
        <v>1</v>
      </c>
      <c r="X739" s="1">
        <v>0.144</v>
      </c>
      <c r="Y739" s="1" t="b">
        <v>0</v>
      </c>
      <c r="Z739" s="16"/>
      <c r="AA739" s="18" t="b">
        <f t="shared" si="1"/>
        <v>0</v>
      </c>
      <c r="AB739" s="18" t="b">
        <f t="shared" si="2"/>
        <v>0</v>
      </c>
      <c r="AC739" s="18" t="b">
        <f t="shared" si="3"/>
        <v>0</v>
      </c>
      <c r="AD739" s="18" t="str">
        <f t="shared" si="4"/>
        <v>PASS</v>
      </c>
      <c r="AE739" s="18" t="str">
        <f t="shared" si="5"/>
        <v>PASS</v>
      </c>
      <c r="AF739" s="18" t="str">
        <f t="shared" si="6"/>
        <v>PASS</v>
      </c>
      <c r="AG739" s="18" t="str">
        <f t="shared" si="7"/>
        <v>Not complex</v>
      </c>
      <c r="AH739" s="16"/>
    </row>
    <row r="740">
      <c r="A740" s="1" t="s">
        <v>33</v>
      </c>
      <c r="B740" s="1" t="s">
        <v>275</v>
      </c>
      <c r="C740" s="1">
        <v>6.9651172E7</v>
      </c>
      <c r="D740" s="1" t="s">
        <v>50</v>
      </c>
      <c r="E740" s="1" t="s">
        <v>59</v>
      </c>
      <c r="F740" s="1" t="s">
        <v>719</v>
      </c>
      <c r="G740" s="1" t="s">
        <v>720</v>
      </c>
      <c r="H740" s="1" t="s">
        <v>2729</v>
      </c>
      <c r="I740" s="1" t="s">
        <v>2730</v>
      </c>
      <c r="J740" s="1" t="s">
        <v>40</v>
      </c>
      <c r="K740" s="1">
        <v>6.9651172E7</v>
      </c>
      <c r="L740" s="1">
        <v>6.9651172E7</v>
      </c>
      <c r="M740" s="1" t="s">
        <v>50</v>
      </c>
      <c r="N740" s="1" t="s">
        <v>59</v>
      </c>
      <c r="O740" s="1" t="s">
        <v>2731</v>
      </c>
      <c r="Q740" s="1" t="b">
        <v>0</v>
      </c>
      <c r="R740" s="1">
        <v>0.171</v>
      </c>
      <c r="T740" s="1" t="b">
        <v>0</v>
      </c>
      <c r="U740" s="1">
        <v>0.132</v>
      </c>
      <c r="W740" s="1" t="b">
        <v>0</v>
      </c>
      <c r="X740" s="1">
        <v>0.142</v>
      </c>
      <c r="Y740" s="1" t="b">
        <v>1</v>
      </c>
      <c r="Z740" s="16"/>
      <c r="AA740" s="18" t="b">
        <f t="shared" si="1"/>
        <v>0</v>
      </c>
      <c r="AB740" s="18" t="b">
        <f t="shared" si="2"/>
        <v>0</v>
      </c>
      <c r="AC740" s="18" t="b">
        <f t="shared" si="3"/>
        <v>0</v>
      </c>
      <c r="AD740" s="18" t="str">
        <f t="shared" si="4"/>
        <v/>
      </c>
      <c r="AE740" s="18" t="str">
        <f t="shared" si="5"/>
        <v/>
      </c>
      <c r="AF740" s="18" t="str">
        <f t="shared" si="6"/>
        <v/>
      </c>
      <c r="AG740" s="18" t="str">
        <f t="shared" si="7"/>
        <v>Not complex</v>
      </c>
      <c r="AH740" s="16"/>
    </row>
    <row r="741">
      <c r="A741" s="1" t="s">
        <v>33</v>
      </c>
      <c r="B741" s="1" t="s">
        <v>275</v>
      </c>
      <c r="C741" s="1">
        <v>1.08235796E8</v>
      </c>
      <c r="D741" s="1" t="s">
        <v>35</v>
      </c>
      <c r="E741" s="1" t="s">
        <v>59</v>
      </c>
      <c r="F741" s="1" t="s">
        <v>276</v>
      </c>
      <c r="G741" s="1" t="s">
        <v>277</v>
      </c>
      <c r="H741" s="1" t="s">
        <v>2732</v>
      </c>
      <c r="I741" s="1" t="s">
        <v>2733</v>
      </c>
      <c r="J741" s="1" t="s">
        <v>40</v>
      </c>
      <c r="K741" s="1">
        <v>1.08235796E8</v>
      </c>
      <c r="L741" s="1">
        <v>1.08235796E8</v>
      </c>
      <c r="M741" s="1" t="s">
        <v>35</v>
      </c>
      <c r="N741" s="1" t="s">
        <v>59</v>
      </c>
      <c r="O741" s="1" t="s">
        <v>2734</v>
      </c>
      <c r="Q741" s="1" t="b">
        <v>0</v>
      </c>
      <c r="R741" s="1">
        <v>0.157</v>
      </c>
      <c r="T741" s="1" t="b">
        <v>0</v>
      </c>
      <c r="U741" s="1">
        <v>0.131</v>
      </c>
      <c r="W741" s="1" t="b">
        <v>0</v>
      </c>
      <c r="X741" s="1">
        <v>0.155</v>
      </c>
      <c r="Y741" s="1" t="b">
        <v>0</v>
      </c>
      <c r="Z741" s="16"/>
      <c r="AA741" s="18" t="b">
        <f t="shared" si="1"/>
        <v>0</v>
      </c>
      <c r="AB741" s="18" t="b">
        <f t="shared" si="2"/>
        <v>0</v>
      </c>
      <c r="AC741" s="18" t="b">
        <f t="shared" si="3"/>
        <v>0</v>
      </c>
      <c r="AD741" s="18" t="str">
        <f t="shared" si="4"/>
        <v/>
      </c>
      <c r="AE741" s="18" t="str">
        <f t="shared" si="5"/>
        <v/>
      </c>
      <c r="AF741" s="18" t="str">
        <f t="shared" si="6"/>
        <v/>
      </c>
      <c r="AG741" s="18" t="str">
        <f t="shared" si="7"/>
        <v>Not complex</v>
      </c>
      <c r="AH741" s="16"/>
    </row>
    <row r="742">
      <c r="A742" s="1" t="s">
        <v>33</v>
      </c>
      <c r="B742" s="1" t="s">
        <v>275</v>
      </c>
      <c r="C742" s="1">
        <v>1.08267214E8</v>
      </c>
      <c r="D742" s="1" t="s">
        <v>50</v>
      </c>
      <c r="E742" s="1" t="s">
        <v>59</v>
      </c>
      <c r="F742" s="1" t="s">
        <v>276</v>
      </c>
      <c r="G742" s="1" t="s">
        <v>277</v>
      </c>
      <c r="H742" s="1" t="s">
        <v>2735</v>
      </c>
      <c r="I742" s="1" t="s">
        <v>2736</v>
      </c>
      <c r="J742" s="1" t="s">
        <v>40</v>
      </c>
      <c r="K742" s="1">
        <v>1.08267214E8</v>
      </c>
      <c r="L742" s="1">
        <v>1.08267214E8</v>
      </c>
      <c r="M742" s="1" t="s">
        <v>50</v>
      </c>
      <c r="N742" s="1" t="s">
        <v>59</v>
      </c>
      <c r="O742" s="1" t="s">
        <v>2737</v>
      </c>
      <c r="Q742" s="1" t="b">
        <v>0</v>
      </c>
      <c r="R742" s="1">
        <v>0.145</v>
      </c>
      <c r="T742" s="1" t="b">
        <v>0</v>
      </c>
      <c r="U742" s="1">
        <v>0.123</v>
      </c>
      <c r="W742" s="1" t="b">
        <v>0</v>
      </c>
      <c r="X742" s="1">
        <v>0.145</v>
      </c>
      <c r="Y742" s="1" t="b">
        <v>0</v>
      </c>
      <c r="Z742" s="16"/>
      <c r="AA742" s="18" t="b">
        <f t="shared" si="1"/>
        <v>0</v>
      </c>
      <c r="AB742" s="18" t="b">
        <f t="shared" si="2"/>
        <v>0</v>
      </c>
      <c r="AC742" s="18" t="b">
        <f t="shared" si="3"/>
        <v>0</v>
      </c>
      <c r="AD742" s="18" t="str">
        <f t="shared" si="4"/>
        <v/>
      </c>
      <c r="AE742" s="18" t="str">
        <f t="shared" si="5"/>
        <v/>
      </c>
      <c r="AF742" s="18" t="str">
        <f t="shared" si="6"/>
        <v/>
      </c>
      <c r="AG742" s="18" t="str">
        <f t="shared" si="7"/>
        <v>Not complex</v>
      </c>
      <c r="AH742" s="16"/>
    </row>
    <row r="743">
      <c r="A743" s="1" t="s">
        <v>33</v>
      </c>
      <c r="B743" s="1" t="s">
        <v>275</v>
      </c>
      <c r="C743" s="1">
        <v>1.08284363E8</v>
      </c>
      <c r="D743" s="1" t="s">
        <v>50</v>
      </c>
      <c r="E743" s="1" t="s">
        <v>36</v>
      </c>
      <c r="F743" s="1" t="s">
        <v>276</v>
      </c>
      <c r="G743" s="1" t="s">
        <v>277</v>
      </c>
      <c r="H743" s="1" t="s">
        <v>2738</v>
      </c>
      <c r="I743" s="1" t="s">
        <v>2739</v>
      </c>
      <c r="J743" s="1" t="s">
        <v>40</v>
      </c>
      <c r="K743" s="1">
        <v>1.08284363E8</v>
      </c>
      <c r="L743" s="1">
        <v>1.08284363E8</v>
      </c>
      <c r="M743" s="1" t="s">
        <v>50</v>
      </c>
      <c r="N743" s="1" t="s">
        <v>36</v>
      </c>
      <c r="O743" s="1" t="s">
        <v>2740</v>
      </c>
      <c r="Q743" s="1" t="b">
        <v>0</v>
      </c>
      <c r="R743" s="1">
        <v>0.153</v>
      </c>
      <c r="T743" s="1" t="b">
        <v>0</v>
      </c>
      <c r="U743" s="1">
        <v>0.127</v>
      </c>
      <c r="W743" s="1" t="b">
        <v>0</v>
      </c>
      <c r="X743" s="1">
        <v>0.139</v>
      </c>
      <c r="Y743" s="1" t="b">
        <v>0</v>
      </c>
      <c r="Z743" s="16"/>
      <c r="AA743" s="18" t="b">
        <f t="shared" si="1"/>
        <v>0</v>
      </c>
      <c r="AB743" s="18" t="b">
        <f t="shared" si="2"/>
        <v>0</v>
      </c>
      <c r="AC743" s="18" t="b">
        <f t="shared" si="3"/>
        <v>0</v>
      </c>
      <c r="AD743" s="18" t="str">
        <f t="shared" si="4"/>
        <v/>
      </c>
      <c r="AE743" s="18" t="str">
        <f t="shared" si="5"/>
        <v/>
      </c>
      <c r="AF743" s="18" t="str">
        <f t="shared" si="6"/>
        <v/>
      </c>
      <c r="AG743" s="18" t="str">
        <f t="shared" si="7"/>
        <v>Not complex</v>
      </c>
      <c r="AH743" s="16"/>
    </row>
    <row r="744">
      <c r="A744" s="1" t="s">
        <v>33</v>
      </c>
      <c r="B744" s="1" t="s">
        <v>275</v>
      </c>
      <c r="C744" s="1">
        <v>1.0832554E8</v>
      </c>
      <c r="D744" s="1" t="s">
        <v>50</v>
      </c>
      <c r="E744" s="1" t="s">
        <v>36</v>
      </c>
      <c r="F744" s="1" t="s">
        <v>276</v>
      </c>
      <c r="G744" s="1" t="s">
        <v>277</v>
      </c>
      <c r="H744" s="1" t="s">
        <v>2741</v>
      </c>
      <c r="I744" s="1" t="s">
        <v>2742</v>
      </c>
      <c r="J744" s="1" t="s">
        <v>40</v>
      </c>
      <c r="K744" s="1">
        <v>1.0832554E8</v>
      </c>
      <c r="L744" s="1">
        <v>1.0832554E8</v>
      </c>
      <c r="M744" s="1" t="s">
        <v>50</v>
      </c>
      <c r="N744" s="1" t="s">
        <v>36</v>
      </c>
      <c r="O744" s="1" t="s">
        <v>2743</v>
      </c>
      <c r="Q744" s="1" t="b">
        <v>0</v>
      </c>
      <c r="R744" s="1">
        <v>0.16</v>
      </c>
      <c r="T744" s="1" t="b">
        <v>0</v>
      </c>
      <c r="U744" s="1">
        <v>0.135</v>
      </c>
      <c r="W744" s="1" t="b">
        <v>0</v>
      </c>
      <c r="X744" s="1">
        <v>0.135</v>
      </c>
      <c r="Y744" s="1" t="b">
        <v>0</v>
      </c>
      <c r="Z744" s="16"/>
      <c r="AA744" s="18" t="b">
        <f t="shared" si="1"/>
        <v>0</v>
      </c>
      <c r="AB744" s="18" t="b">
        <f t="shared" si="2"/>
        <v>0</v>
      </c>
      <c r="AC744" s="18" t="b">
        <f t="shared" si="3"/>
        <v>0</v>
      </c>
      <c r="AD744" s="18" t="str">
        <f t="shared" si="4"/>
        <v/>
      </c>
      <c r="AE744" s="18" t="str">
        <f t="shared" si="5"/>
        <v/>
      </c>
      <c r="AF744" s="18" t="str">
        <f t="shared" si="6"/>
        <v/>
      </c>
      <c r="AG744" s="18" t="str">
        <f t="shared" si="7"/>
        <v>Not complex</v>
      </c>
      <c r="AH744" s="16"/>
    </row>
    <row r="745">
      <c r="A745" s="1" t="s">
        <v>33</v>
      </c>
      <c r="B745" s="1" t="s">
        <v>104</v>
      </c>
      <c r="C745" s="1">
        <v>4.9026325E7</v>
      </c>
      <c r="D745" s="1" t="s">
        <v>50</v>
      </c>
      <c r="E745" s="1" t="s">
        <v>59</v>
      </c>
      <c r="F745" s="1" t="s">
        <v>380</v>
      </c>
      <c r="G745" s="1" t="s">
        <v>381</v>
      </c>
      <c r="H745" s="1" t="s">
        <v>2744</v>
      </c>
      <c r="I745" s="1" t="s">
        <v>2745</v>
      </c>
      <c r="J745" s="1" t="s">
        <v>40</v>
      </c>
      <c r="K745" s="1">
        <v>4.9026325E7</v>
      </c>
      <c r="L745" s="1">
        <v>4.9026325E7</v>
      </c>
      <c r="M745" s="1" t="s">
        <v>50</v>
      </c>
      <c r="N745" s="1" t="s">
        <v>59</v>
      </c>
      <c r="O745" s="1" t="s">
        <v>2746</v>
      </c>
      <c r="Q745" s="1" t="b">
        <v>0</v>
      </c>
      <c r="R745" s="1">
        <v>0.157</v>
      </c>
      <c r="T745" s="1" t="b">
        <v>0</v>
      </c>
      <c r="U745" s="1">
        <v>0.144</v>
      </c>
      <c r="W745" s="1" t="b">
        <v>0</v>
      </c>
      <c r="X745" s="1">
        <v>0.124</v>
      </c>
      <c r="Y745" s="1" t="b">
        <v>1</v>
      </c>
      <c r="Z745" s="16"/>
      <c r="AA745" s="18" t="b">
        <f t="shared" si="1"/>
        <v>0</v>
      </c>
      <c r="AB745" s="18" t="b">
        <f t="shared" si="2"/>
        <v>0</v>
      </c>
      <c r="AC745" s="18" t="b">
        <f t="shared" si="3"/>
        <v>0</v>
      </c>
      <c r="AD745" s="18" t="str">
        <f t="shared" si="4"/>
        <v/>
      </c>
      <c r="AE745" s="18" t="str">
        <f t="shared" si="5"/>
        <v/>
      </c>
      <c r="AF745" s="18" t="str">
        <f t="shared" si="6"/>
        <v/>
      </c>
      <c r="AG745" s="18" t="str">
        <f t="shared" si="7"/>
        <v>Not complex</v>
      </c>
      <c r="AH745" s="16"/>
    </row>
    <row r="746">
      <c r="A746" s="1" t="s">
        <v>33</v>
      </c>
      <c r="B746" s="1" t="s">
        <v>104</v>
      </c>
      <c r="C746" s="1">
        <v>4.9026577E7</v>
      </c>
      <c r="D746" s="1" t="s">
        <v>35</v>
      </c>
      <c r="E746" s="1" t="s">
        <v>59</v>
      </c>
      <c r="F746" s="1" t="s">
        <v>380</v>
      </c>
      <c r="G746" s="1" t="s">
        <v>381</v>
      </c>
      <c r="H746" s="1" t="s">
        <v>2747</v>
      </c>
      <c r="I746" s="1" t="s">
        <v>2748</v>
      </c>
      <c r="J746" s="1" t="s">
        <v>40</v>
      </c>
      <c r="K746" s="1">
        <v>4.9026577E7</v>
      </c>
      <c r="L746" s="1">
        <v>4.9026577E7</v>
      </c>
      <c r="M746" s="1" t="s">
        <v>35</v>
      </c>
      <c r="N746" s="1" t="s">
        <v>59</v>
      </c>
      <c r="O746" s="1" t="s">
        <v>2749</v>
      </c>
      <c r="Q746" s="1" t="b">
        <v>0</v>
      </c>
      <c r="R746" s="1">
        <v>0.155</v>
      </c>
      <c r="T746" s="1" t="b">
        <v>0</v>
      </c>
      <c r="U746" s="1">
        <v>0.123</v>
      </c>
      <c r="W746" s="1" t="b">
        <v>0</v>
      </c>
      <c r="X746" s="1">
        <v>0.142</v>
      </c>
      <c r="Y746" s="1" t="b">
        <v>1</v>
      </c>
      <c r="Z746" s="16"/>
      <c r="AA746" s="18" t="b">
        <f t="shared" si="1"/>
        <v>0</v>
      </c>
      <c r="AB746" s="18" t="b">
        <f t="shared" si="2"/>
        <v>0</v>
      </c>
      <c r="AC746" s="18" t="b">
        <f t="shared" si="3"/>
        <v>0</v>
      </c>
      <c r="AD746" s="18" t="str">
        <f t="shared" si="4"/>
        <v/>
      </c>
      <c r="AE746" s="18" t="str">
        <f t="shared" si="5"/>
        <v/>
      </c>
      <c r="AF746" s="18" t="str">
        <f t="shared" si="6"/>
        <v/>
      </c>
      <c r="AG746" s="18" t="str">
        <f t="shared" si="7"/>
        <v>Not complex</v>
      </c>
      <c r="AH746" s="16"/>
    </row>
    <row r="747">
      <c r="A747" s="1" t="s">
        <v>33</v>
      </c>
      <c r="B747" s="1" t="s">
        <v>104</v>
      </c>
      <c r="C747" s="1">
        <v>4.9032195E7</v>
      </c>
      <c r="D747" s="1" t="s">
        <v>90</v>
      </c>
      <c r="E747" s="1" t="s">
        <v>177</v>
      </c>
      <c r="F747" s="1" t="s">
        <v>380</v>
      </c>
      <c r="G747" s="1" t="s">
        <v>381</v>
      </c>
      <c r="H747" s="1" t="s">
        <v>2750</v>
      </c>
      <c r="I747" s="1" t="s">
        <v>2751</v>
      </c>
      <c r="J747" s="1" t="s">
        <v>40</v>
      </c>
      <c r="K747" s="1">
        <v>4.9032195E7</v>
      </c>
      <c r="L747" s="1">
        <v>4.9032196E7</v>
      </c>
      <c r="M747" s="1" t="s">
        <v>90</v>
      </c>
      <c r="N747" s="1" t="s">
        <v>177</v>
      </c>
      <c r="O747" s="1" t="s">
        <v>2752</v>
      </c>
      <c r="Q747" s="1" t="b">
        <v>0</v>
      </c>
      <c r="R747" s="1">
        <v>0.159</v>
      </c>
      <c r="T747" s="1" t="b">
        <v>0</v>
      </c>
      <c r="U747" s="1">
        <v>0.17</v>
      </c>
      <c r="W747" s="1" t="b">
        <v>0</v>
      </c>
      <c r="X747" s="1">
        <v>0.149</v>
      </c>
      <c r="Y747" s="1" t="b">
        <v>1</v>
      </c>
      <c r="Z747" s="16"/>
      <c r="AA747" s="18" t="b">
        <f t="shared" si="1"/>
        <v>0</v>
      </c>
      <c r="AB747" s="18" t="b">
        <f t="shared" si="2"/>
        <v>0</v>
      </c>
      <c r="AC747" s="18" t="b">
        <f t="shared" si="3"/>
        <v>0</v>
      </c>
      <c r="AD747" s="18" t="str">
        <f t="shared" si="4"/>
        <v/>
      </c>
      <c r="AE747" s="18" t="str">
        <f t="shared" si="5"/>
        <v/>
      </c>
      <c r="AF747" s="18" t="str">
        <f t="shared" si="6"/>
        <v/>
      </c>
      <c r="AG747" s="18" t="b">
        <f t="shared" si="7"/>
        <v>0</v>
      </c>
      <c r="AH747" s="16"/>
    </row>
    <row r="748">
      <c r="A748" s="1" t="s">
        <v>33</v>
      </c>
      <c r="B748" s="1" t="s">
        <v>104</v>
      </c>
      <c r="C748" s="1">
        <v>4.9033738E7</v>
      </c>
      <c r="D748" s="1" t="s">
        <v>50</v>
      </c>
      <c r="E748" s="1" t="s">
        <v>59</v>
      </c>
      <c r="F748" s="1" t="s">
        <v>380</v>
      </c>
      <c r="G748" s="1" t="s">
        <v>381</v>
      </c>
      <c r="H748" s="1" t="s">
        <v>2753</v>
      </c>
      <c r="I748" s="1" t="s">
        <v>2754</v>
      </c>
      <c r="J748" s="1" t="s">
        <v>40</v>
      </c>
      <c r="K748" s="1">
        <v>4.9033738E7</v>
      </c>
      <c r="L748" s="1">
        <v>4.9033738E7</v>
      </c>
      <c r="M748" s="1" t="s">
        <v>50</v>
      </c>
      <c r="N748" s="1" t="s">
        <v>59</v>
      </c>
      <c r="O748" s="1" t="s">
        <v>2755</v>
      </c>
      <c r="Q748" s="1" t="b">
        <v>0</v>
      </c>
      <c r="R748" s="1">
        <v>0.186</v>
      </c>
      <c r="T748" s="1" t="b">
        <v>0</v>
      </c>
      <c r="U748" s="1">
        <v>0.136</v>
      </c>
      <c r="W748" s="1" t="b">
        <v>0</v>
      </c>
      <c r="X748" s="1">
        <v>0.673</v>
      </c>
      <c r="Y748" s="1" t="b">
        <v>1</v>
      </c>
      <c r="Z748" s="16"/>
      <c r="AA748" s="18" t="b">
        <f t="shared" si="1"/>
        <v>0</v>
      </c>
      <c r="AB748" s="18" t="b">
        <f t="shared" si="2"/>
        <v>0</v>
      </c>
      <c r="AC748" s="18" t="b">
        <f t="shared" si="3"/>
        <v>0</v>
      </c>
      <c r="AD748" s="18" t="str">
        <f t="shared" si="4"/>
        <v/>
      </c>
      <c r="AE748" s="18" t="str">
        <f t="shared" si="5"/>
        <v/>
      </c>
      <c r="AF748" s="18" t="str">
        <f t="shared" si="6"/>
        <v/>
      </c>
      <c r="AG748" s="18" t="str">
        <f t="shared" si="7"/>
        <v>Not complex</v>
      </c>
      <c r="AH748" s="16"/>
    </row>
    <row r="749">
      <c r="A749" s="1" t="s">
        <v>33</v>
      </c>
      <c r="B749" s="1" t="s">
        <v>104</v>
      </c>
      <c r="C749" s="1">
        <v>4.9038423E7</v>
      </c>
      <c r="D749" s="1" t="s">
        <v>35</v>
      </c>
      <c r="E749" s="1" t="s">
        <v>36</v>
      </c>
      <c r="F749" s="1" t="s">
        <v>380</v>
      </c>
      <c r="G749" s="1" t="s">
        <v>381</v>
      </c>
      <c r="H749" s="1" t="s">
        <v>2756</v>
      </c>
      <c r="I749" s="1" t="s">
        <v>2757</v>
      </c>
      <c r="J749" s="1" t="s">
        <v>40</v>
      </c>
      <c r="K749" s="1">
        <v>4.9038423E7</v>
      </c>
      <c r="L749" s="1">
        <v>4.9038423E7</v>
      </c>
      <c r="M749" s="1" t="s">
        <v>35</v>
      </c>
      <c r="N749" s="1" t="s">
        <v>36</v>
      </c>
      <c r="O749" s="1" t="s">
        <v>2758</v>
      </c>
      <c r="Q749" s="1" t="b">
        <v>0</v>
      </c>
      <c r="R749" s="1">
        <v>0.178</v>
      </c>
      <c r="T749" s="1" t="b">
        <v>0</v>
      </c>
      <c r="U749" s="1">
        <v>0.148</v>
      </c>
      <c r="W749" s="1" t="b">
        <v>0</v>
      </c>
      <c r="X749" s="1">
        <v>1.512</v>
      </c>
      <c r="Y749" s="1" t="b">
        <v>1</v>
      </c>
      <c r="Z749" s="16"/>
      <c r="AA749" s="18" t="b">
        <f t="shared" si="1"/>
        <v>0</v>
      </c>
      <c r="AB749" s="18" t="b">
        <f t="shared" si="2"/>
        <v>0</v>
      </c>
      <c r="AC749" s="18" t="b">
        <f t="shared" si="3"/>
        <v>0</v>
      </c>
      <c r="AD749" s="18" t="str">
        <f t="shared" si="4"/>
        <v/>
      </c>
      <c r="AE749" s="18" t="str">
        <f t="shared" si="5"/>
        <v/>
      </c>
      <c r="AF749" s="18" t="str">
        <f t="shared" si="6"/>
        <v/>
      </c>
      <c r="AG749" s="18" t="str">
        <f t="shared" si="7"/>
        <v>Not complex</v>
      </c>
      <c r="AH749" s="16"/>
    </row>
    <row r="750">
      <c r="A750" s="1" t="s">
        <v>33</v>
      </c>
      <c r="B750" s="1" t="s">
        <v>104</v>
      </c>
      <c r="C750" s="1">
        <v>4.9042185E7</v>
      </c>
      <c r="D750" s="1" t="s">
        <v>35</v>
      </c>
      <c r="E750" s="1" t="s">
        <v>36</v>
      </c>
      <c r="F750" s="1" t="s">
        <v>380</v>
      </c>
      <c r="G750" s="1" t="s">
        <v>381</v>
      </c>
      <c r="H750" s="1" t="s">
        <v>2759</v>
      </c>
      <c r="I750" s="1" t="s">
        <v>2760</v>
      </c>
      <c r="J750" s="1" t="s">
        <v>40</v>
      </c>
      <c r="K750" s="1">
        <v>4.9042185E7</v>
      </c>
      <c r="L750" s="1">
        <v>4.9042185E7</v>
      </c>
      <c r="M750" s="1" t="s">
        <v>35</v>
      </c>
      <c r="N750" s="1" t="s">
        <v>36</v>
      </c>
      <c r="O750" s="1" t="s">
        <v>2761</v>
      </c>
      <c r="Q750" s="1" t="b">
        <v>0</v>
      </c>
      <c r="R750" s="1">
        <v>0.206</v>
      </c>
      <c r="T750" s="1" t="b">
        <v>0</v>
      </c>
      <c r="U750" s="1">
        <v>0.137</v>
      </c>
      <c r="W750" s="1" t="b">
        <v>0</v>
      </c>
      <c r="X750" s="1">
        <v>1.849</v>
      </c>
      <c r="Y750" s="1" t="b">
        <v>1</v>
      </c>
      <c r="Z750" s="16"/>
      <c r="AA750" s="18" t="b">
        <f t="shared" si="1"/>
        <v>0</v>
      </c>
      <c r="AB750" s="18" t="b">
        <f t="shared" si="2"/>
        <v>0</v>
      </c>
      <c r="AC750" s="18" t="b">
        <f t="shared" si="3"/>
        <v>0</v>
      </c>
      <c r="AD750" s="18" t="str">
        <f t="shared" si="4"/>
        <v/>
      </c>
      <c r="AE750" s="18" t="str">
        <f t="shared" si="5"/>
        <v/>
      </c>
      <c r="AF750" s="18" t="str">
        <f t="shared" si="6"/>
        <v/>
      </c>
      <c r="AG750" s="18" t="str">
        <f t="shared" si="7"/>
        <v>Not complex</v>
      </c>
      <c r="AH750" s="16"/>
    </row>
    <row r="751">
      <c r="A751" s="1" t="s">
        <v>33</v>
      </c>
      <c r="B751" s="1" t="s">
        <v>104</v>
      </c>
      <c r="C751" s="1">
        <v>4.9043918E7</v>
      </c>
      <c r="D751" s="1" t="s">
        <v>35</v>
      </c>
      <c r="E751" s="1" t="s">
        <v>36</v>
      </c>
      <c r="F751" s="1" t="s">
        <v>380</v>
      </c>
      <c r="G751" s="1" t="s">
        <v>381</v>
      </c>
      <c r="H751" s="1" t="s">
        <v>2762</v>
      </c>
      <c r="I751" s="1" t="s">
        <v>2763</v>
      </c>
      <c r="J751" s="1" t="s">
        <v>40</v>
      </c>
      <c r="K751" s="1">
        <v>4.9043918E7</v>
      </c>
      <c r="L751" s="1">
        <v>4.9043918E7</v>
      </c>
      <c r="M751" s="1" t="s">
        <v>35</v>
      </c>
      <c r="N751" s="1" t="s">
        <v>36</v>
      </c>
      <c r="O751" s="1" t="s">
        <v>2764</v>
      </c>
      <c r="P751" s="1" t="s">
        <v>750</v>
      </c>
      <c r="Q751" s="1" t="b">
        <v>1</v>
      </c>
      <c r="R751" s="1">
        <v>0.198</v>
      </c>
      <c r="S751" s="1" t="s">
        <v>750</v>
      </c>
      <c r="T751" s="1" t="b">
        <v>1</v>
      </c>
      <c r="U751" s="1">
        <v>0.132</v>
      </c>
      <c r="V751" s="1" t="s">
        <v>750</v>
      </c>
      <c r="W751" s="1" t="b">
        <v>1</v>
      </c>
      <c r="X751" s="1">
        <v>0.358</v>
      </c>
      <c r="Y751" s="1" t="b">
        <v>1</v>
      </c>
      <c r="Z751" s="16"/>
      <c r="AA751" s="18" t="b">
        <f t="shared" si="1"/>
        <v>0</v>
      </c>
      <c r="AB751" s="18" t="b">
        <f t="shared" si="2"/>
        <v>0</v>
      </c>
      <c r="AC751" s="18" t="b">
        <f t="shared" si="3"/>
        <v>0</v>
      </c>
      <c r="AD751" s="18" t="str">
        <f t="shared" si="4"/>
        <v>PASS</v>
      </c>
      <c r="AE751" s="18" t="str">
        <f t="shared" si="5"/>
        <v>PASS</v>
      </c>
      <c r="AF751" s="18" t="str">
        <f t="shared" si="6"/>
        <v>PASS</v>
      </c>
      <c r="AG751" s="18" t="str">
        <f t="shared" si="7"/>
        <v>Not complex</v>
      </c>
      <c r="AH751" s="16"/>
    </row>
    <row r="752">
      <c r="A752" s="1" t="s">
        <v>33</v>
      </c>
      <c r="B752" s="1" t="s">
        <v>104</v>
      </c>
      <c r="C752" s="1">
        <v>4.9053632E7</v>
      </c>
      <c r="D752" s="1" t="s">
        <v>50</v>
      </c>
      <c r="E752" s="1" t="s">
        <v>59</v>
      </c>
      <c r="F752" s="1" t="s">
        <v>380</v>
      </c>
      <c r="G752" s="1" t="s">
        <v>381</v>
      </c>
      <c r="H752" s="1" t="s">
        <v>2765</v>
      </c>
      <c r="I752" s="1" t="s">
        <v>2703</v>
      </c>
      <c r="J752" s="1" t="s">
        <v>40</v>
      </c>
      <c r="K752" s="1">
        <v>4.9053632E7</v>
      </c>
      <c r="L752" s="1">
        <v>4.9053632E7</v>
      </c>
      <c r="M752" s="1" t="s">
        <v>50</v>
      </c>
      <c r="N752" s="1" t="s">
        <v>59</v>
      </c>
      <c r="O752" s="1" t="s">
        <v>2766</v>
      </c>
      <c r="Q752" s="1" t="b">
        <v>0</v>
      </c>
      <c r="R752" s="1">
        <v>0.195</v>
      </c>
      <c r="T752" s="1" t="b">
        <v>0</v>
      </c>
      <c r="U752" s="1">
        <v>0.136</v>
      </c>
      <c r="W752" s="1" t="b">
        <v>0</v>
      </c>
      <c r="X752" s="1">
        <v>0.237</v>
      </c>
      <c r="Y752" s="1" t="b">
        <v>1</v>
      </c>
      <c r="Z752" s="16"/>
      <c r="AA752" s="18" t="b">
        <f t="shared" si="1"/>
        <v>0</v>
      </c>
      <c r="AB752" s="18" t="b">
        <f t="shared" si="2"/>
        <v>0</v>
      </c>
      <c r="AC752" s="18" t="b">
        <f t="shared" si="3"/>
        <v>0</v>
      </c>
      <c r="AD752" s="18" t="str">
        <f t="shared" si="4"/>
        <v/>
      </c>
      <c r="AE752" s="18" t="str">
        <f t="shared" si="5"/>
        <v/>
      </c>
      <c r="AF752" s="18" t="str">
        <f t="shared" si="6"/>
        <v/>
      </c>
      <c r="AG752" s="18" t="str">
        <f t="shared" si="7"/>
        <v>Not complex</v>
      </c>
      <c r="AH752" s="16"/>
    </row>
    <row r="753">
      <c r="A753" s="1" t="s">
        <v>33</v>
      </c>
      <c r="B753" s="1" t="s">
        <v>104</v>
      </c>
      <c r="C753" s="1">
        <v>4.9054956E7</v>
      </c>
      <c r="D753" s="1" t="s">
        <v>50</v>
      </c>
      <c r="E753" s="1" t="s">
        <v>36</v>
      </c>
      <c r="F753" s="1" t="s">
        <v>380</v>
      </c>
      <c r="G753" s="1" t="s">
        <v>381</v>
      </c>
      <c r="H753" s="1" t="s">
        <v>2767</v>
      </c>
      <c r="I753" s="1" t="s">
        <v>2768</v>
      </c>
      <c r="J753" s="1" t="s">
        <v>40</v>
      </c>
      <c r="K753" s="1">
        <v>4.9054956E7</v>
      </c>
      <c r="L753" s="1">
        <v>4.9054956E7</v>
      </c>
      <c r="M753" s="1" t="s">
        <v>50</v>
      </c>
      <c r="N753" s="1" t="s">
        <v>36</v>
      </c>
      <c r="O753" s="1" t="s">
        <v>2769</v>
      </c>
      <c r="Q753" s="1" t="b">
        <v>0</v>
      </c>
      <c r="R753" s="1">
        <v>0.193</v>
      </c>
      <c r="T753" s="1" t="b">
        <v>0</v>
      </c>
      <c r="U753" s="1">
        <v>0.136</v>
      </c>
      <c r="W753" s="1" t="b">
        <v>0</v>
      </c>
      <c r="X753" s="1">
        <v>0.18</v>
      </c>
      <c r="Y753" s="1" t="b">
        <v>1</v>
      </c>
      <c r="Z753" s="16"/>
      <c r="AA753" s="18" t="b">
        <f t="shared" si="1"/>
        <v>0</v>
      </c>
      <c r="AB753" s="18" t="b">
        <f t="shared" si="2"/>
        <v>0</v>
      </c>
      <c r="AC753" s="18" t="b">
        <f t="shared" si="3"/>
        <v>0</v>
      </c>
      <c r="AD753" s="18" t="str">
        <f t="shared" si="4"/>
        <v/>
      </c>
      <c r="AE753" s="18" t="str">
        <f t="shared" si="5"/>
        <v/>
      </c>
      <c r="AF753" s="18" t="str">
        <f t="shared" si="6"/>
        <v/>
      </c>
      <c r="AG753" s="18" t="str">
        <f t="shared" si="7"/>
        <v>Not complex</v>
      </c>
      <c r="AH753" s="16"/>
    </row>
    <row r="754">
      <c r="A754" s="1" t="s">
        <v>33</v>
      </c>
      <c r="B754" s="1" t="s">
        <v>104</v>
      </c>
      <c r="C754" s="1">
        <v>5.7106767E7</v>
      </c>
      <c r="D754" s="1" t="s">
        <v>50</v>
      </c>
      <c r="E754" s="1" t="s">
        <v>59</v>
      </c>
      <c r="F754" s="1" t="s">
        <v>763</v>
      </c>
      <c r="G754" s="1" t="s">
        <v>764</v>
      </c>
      <c r="H754" s="1" t="s">
        <v>2770</v>
      </c>
      <c r="I754" s="1" t="s">
        <v>2771</v>
      </c>
      <c r="J754" s="1" t="s">
        <v>40</v>
      </c>
      <c r="K754" s="1">
        <v>5.7106767E7</v>
      </c>
      <c r="L754" s="1">
        <v>5.7106767E7</v>
      </c>
      <c r="M754" s="1" t="s">
        <v>50</v>
      </c>
      <c r="N754" s="1" t="s">
        <v>59</v>
      </c>
      <c r="O754" s="1" t="s">
        <v>2772</v>
      </c>
      <c r="Q754" s="1" t="b">
        <v>0</v>
      </c>
      <c r="R754" s="1">
        <v>0.194</v>
      </c>
      <c r="T754" s="1" t="b">
        <v>0</v>
      </c>
      <c r="U754" s="1">
        <v>0.132</v>
      </c>
      <c r="W754" s="1" t="b">
        <v>0</v>
      </c>
      <c r="X754" s="1">
        <v>0.151</v>
      </c>
      <c r="Y754" s="1" t="b">
        <v>1</v>
      </c>
      <c r="Z754" s="16"/>
      <c r="AA754" s="18" t="b">
        <f t="shared" si="1"/>
        <v>0</v>
      </c>
      <c r="AB754" s="18" t="b">
        <f t="shared" si="2"/>
        <v>0</v>
      </c>
      <c r="AC754" s="18" t="b">
        <f t="shared" si="3"/>
        <v>0</v>
      </c>
      <c r="AD754" s="18" t="str">
        <f t="shared" si="4"/>
        <v/>
      </c>
      <c r="AE754" s="18" t="str">
        <f t="shared" si="5"/>
        <v/>
      </c>
      <c r="AF754" s="18" t="str">
        <f t="shared" si="6"/>
        <v/>
      </c>
      <c r="AG754" s="18" t="str">
        <f t="shared" si="7"/>
        <v>Not complex</v>
      </c>
      <c r="AH754" s="16"/>
    </row>
    <row r="755">
      <c r="A755" s="1" t="s">
        <v>33</v>
      </c>
      <c r="B755" s="1" t="s">
        <v>104</v>
      </c>
      <c r="C755" s="1">
        <v>1.32626155E8</v>
      </c>
      <c r="D755" s="1" t="s">
        <v>35</v>
      </c>
      <c r="E755" s="1" t="s">
        <v>36</v>
      </c>
      <c r="F755" s="1" t="s">
        <v>316</v>
      </c>
      <c r="G755" s="1" t="s">
        <v>317</v>
      </c>
      <c r="H755" s="1" t="s">
        <v>2773</v>
      </c>
      <c r="I755" s="1" t="s">
        <v>2774</v>
      </c>
      <c r="J755" s="1" t="s">
        <v>40</v>
      </c>
      <c r="K755" s="1">
        <v>1.32626155E8</v>
      </c>
      <c r="L755" s="1">
        <v>1.32626155E8</v>
      </c>
      <c r="M755" s="1" t="s">
        <v>35</v>
      </c>
      <c r="N755" s="1" t="s">
        <v>36</v>
      </c>
      <c r="O755" s="1" t="s">
        <v>2775</v>
      </c>
      <c r="Q755" s="1" t="b">
        <v>0</v>
      </c>
      <c r="R755" s="1">
        <v>0.154</v>
      </c>
      <c r="T755" s="1" t="b">
        <v>0</v>
      </c>
      <c r="U755" s="1">
        <v>0.135</v>
      </c>
      <c r="W755" s="1" t="b">
        <v>0</v>
      </c>
      <c r="X755" s="1">
        <v>0.156</v>
      </c>
      <c r="Y755" s="1" t="b">
        <v>1</v>
      </c>
      <c r="Z755" s="16"/>
      <c r="AA755" s="18" t="b">
        <f t="shared" si="1"/>
        <v>0</v>
      </c>
      <c r="AB755" s="18" t="b">
        <f t="shared" si="2"/>
        <v>0</v>
      </c>
      <c r="AC755" s="18" t="b">
        <f t="shared" si="3"/>
        <v>0</v>
      </c>
      <c r="AD755" s="18" t="str">
        <f t="shared" si="4"/>
        <v/>
      </c>
      <c r="AE755" s="18" t="str">
        <f t="shared" si="5"/>
        <v/>
      </c>
      <c r="AF755" s="18" t="str">
        <f t="shared" si="6"/>
        <v/>
      </c>
      <c r="AG755" s="18" t="str">
        <f t="shared" si="7"/>
        <v>Not complex</v>
      </c>
      <c r="AH755" s="16"/>
    </row>
    <row r="756">
      <c r="A756" s="1" t="s">
        <v>33</v>
      </c>
      <c r="B756" s="1" t="s">
        <v>104</v>
      </c>
      <c r="C756" s="1">
        <v>1.32649461E8</v>
      </c>
      <c r="D756" s="1" t="s">
        <v>35</v>
      </c>
      <c r="E756" s="1" t="s">
        <v>36</v>
      </c>
      <c r="F756" s="1" t="s">
        <v>316</v>
      </c>
      <c r="G756" s="1" t="s">
        <v>317</v>
      </c>
      <c r="H756" s="1" t="s">
        <v>2776</v>
      </c>
      <c r="I756" s="1" t="s">
        <v>2777</v>
      </c>
      <c r="J756" s="1" t="s">
        <v>40</v>
      </c>
      <c r="K756" s="1">
        <v>1.32649461E8</v>
      </c>
      <c r="L756" s="1">
        <v>1.32649461E8</v>
      </c>
      <c r="M756" s="1" t="s">
        <v>35</v>
      </c>
      <c r="N756" s="1" t="s">
        <v>36</v>
      </c>
      <c r="O756" s="1" t="s">
        <v>2778</v>
      </c>
      <c r="Q756" s="1" t="b">
        <v>0</v>
      </c>
      <c r="R756" s="1">
        <v>0.159</v>
      </c>
      <c r="T756" s="1" t="b">
        <v>0</v>
      </c>
      <c r="U756" s="1">
        <v>0.145</v>
      </c>
      <c r="W756" s="1" t="b">
        <v>0</v>
      </c>
      <c r="X756" s="1">
        <v>0.163</v>
      </c>
      <c r="Y756" s="1" t="b">
        <v>1</v>
      </c>
      <c r="Z756" s="16"/>
      <c r="AA756" s="18" t="b">
        <f t="shared" si="1"/>
        <v>0</v>
      </c>
      <c r="AB756" s="18" t="b">
        <f t="shared" si="2"/>
        <v>0</v>
      </c>
      <c r="AC756" s="18" t="b">
        <f t="shared" si="3"/>
        <v>0</v>
      </c>
      <c r="AD756" s="18" t="str">
        <f t="shared" si="4"/>
        <v/>
      </c>
      <c r="AE756" s="18" t="str">
        <f t="shared" si="5"/>
        <v/>
      </c>
      <c r="AF756" s="18" t="str">
        <f t="shared" si="6"/>
        <v/>
      </c>
      <c r="AG756" s="18" t="str">
        <f t="shared" si="7"/>
        <v>Not complex</v>
      </c>
      <c r="AH756" s="16"/>
    </row>
    <row r="757">
      <c r="A757" s="1" t="s">
        <v>33</v>
      </c>
      <c r="B757" s="1" t="s">
        <v>104</v>
      </c>
      <c r="C757" s="1">
        <v>1.32673703E8</v>
      </c>
      <c r="D757" s="1" t="s">
        <v>50</v>
      </c>
      <c r="E757" s="1" t="s">
        <v>36</v>
      </c>
      <c r="F757" s="1" t="s">
        <v>316</v>
      </c>
      <c r="G757" s="1" t="s">
        <v>317</v>
      </c>
      <c r="H757" s="1" t="s">
        <v>1869</v>
      </c>
      <c r="I757" s="1" t="s">
        <v>2779</v>
      </c>
      <c r="J757" s="1" t="s">
        <v>40</v>
      </c>
      <c r="K757" s="1">
        <v>1.32673703E8</v>
      </c>
      <c r="L757" s="1">
        <v>1.32673703E8</v>
      </c>
      <c r="M757" s="1" t="s">
        <v>50</v>
      </c>
      <c r="N757" s="1" t="s">
        <v>36</v>
      </c>
      <c r="O757" s="1" t="s">
        <v>2780</v>
      </c>
      <c r="P757" s="1" t="s">
        <v>1872</v>
      </c>
      <c r="Q757" s="1" t="b">
        <v>1</v>
      </c>
      <c r="R757" s="1">
        <v>0.152</v>
      </c>
      <c r="S757" s="1" t="s">
        <v>1872</v>
      </c>
      <c r="T757" s="1" t="b">
        <v>1</v>
      </c>
      <c r="U757" s="1">
        <v>0.126</v>
      </c>
      <c r="V757" s="1" t="s">
        <v>1872</v>
      </c>
      <c r="W757" s="1" t="b">
        <v>1</v>
      </c>
      <c r="X757" s="1">
        <v>0.14</v>
      </c>
      <c r="Y757" s="1" t="b">
        <v>1</v>
      </c>
      <c r="Z757" s="16"/>
      <c r="AA757" s="18" t="b">
        <f t="shared" si="1"/>
        <v>0</v>
      </c>
      <c r="AB757" s="18" t="b">
        <f t="shared" si="2"/>
        <v>0</v>
      </c>
      <c r="AC757" s="18" t="b">
        <f t="shared" si="3"/>
        <v>0</v>
      </c>
      <c r="AD757" s="18" t="str">
        <f t="shared" si="4"/>
        <v>PASS</v>
      </c>
      <c r="AE757" s="18" t="str">
        <f t="shared" si="5"/>
        <v>PASS</v>
      </c>
      <c r="AF757" s="18" t="str">
        <f t="shared" si="6"/>
        <v>PASS</v>
      </c>
      <c r="AG757" s="18" t="str">
        <f t="shared" si="7"/>
        <v>Not complex</v>
      </c>
      <c r="AH757" s="16"/>
    </row>
    <row r="758">
      <c r="A758" s="1" t="s">
        <v>33</v>
      </c>
      <c r="B758" s="1" t="s">
        <v>104</v>
      </c>
      <c r="C758" s="1">
        <v>1.32679627E8</v>
      </c>
      <c r="D758" s="1" t="s">
        <v>35</v>
      </c>
      <c r="E758" s="1" t="s">
        <v>36</v>
      </c>
      <c r="F758" s="1" t="s">
        <v>316</v>
      </c>
      <c r="G758" s="1" t="s">
        <v>317</v>
      </c>
      <c r="H758" s="1" t="s">
        <v>2781</v>
      </c>
      <c r="I758" s="1" t="s">
        <v>2782</v>
      </c>
      <c r="J758" s="1" t="s">
        <v>40</v>
      </c>
      <c r="K758" s="1">
        <v>1.32679627E8</v>
      </c>
      <c r="L758" s="1">
        <v>1.32679627E8</v>
      </c>
      <c r="M758" s="1" t="s">
        <v>35</v>
      </c>
      <c r="N758" s="1" t="s">
        <v>36</v>
      </c>
      <c r="O758" s="1" t="s">
        <v>2783</v>
      </c>
      <c r="Q758" s="1" t="b">
        <v>0</v>
      </c>
      <c r="R758" s="1">
        <v>0.206</v>
      </c>
      <c r="T758" s="1" t="b">
        <v>0</v>
      </c>
      <c r="U758" s="1">
        <v>0.131</v>
      </c>
      <c r="W758" s="1" t="b">
        <v>0</v>
      </c>
      <c r="X758" s="1">
        <v>0.133</v>
      </c>
      <c r="Y758" s="1" t="b">
        <v>1</v>
      </c>
      <c r="Z758" s="16"/>
      <c r="AA758" s="18" t="b">
        <f t="shared" si="1"/>
        <v>0</v>
      </c>
      <c r="AB758" s="18" t="b">
        <f t="shared" si="2"/>
        <v>0</v>
      </c>
      <c r="AC758" s="18" t="b">
        <f t="shared" si="3"/>
        <v>0</v>
      </c>
      <c r="AD758" s="18" t="str">
        <f t="shared" si="4"/>
        <v/>
      </c>
      <c r="AE758" s="18" t="str">
        <f t="shared" si="5"/>
        <v/>
      </c>
      <c r="AF758" s="18" t="str">
        <f t="shared" si="6"/>
        <v/>
      </c>
      <c r="AG758" s="18" t="str">
        <f t="shared" si="7"/>
        <v>Not complex</v>
      </c>
      <c r="AH758" s="16"/>
    </row>
    <row r="759">
      <c r="A759" s="1" t="s">
        <v>33</v>
      </c>
      <c r="B759" s="1" t="s">
        <v>112</v>
      </c>
      <c r="C759" s="1">
        <v>3.2336478E7</v>
      </c>
      <c r="D759" s="1" t="s">
        <v>50</v>
      </c>
      <c r="E759" s="1" t="s">
        <v>36</v>
      </c>
      <c r="F759" s="1" t="s">
        <v>113</v>
      </c>
      <c r="G759" s="1" t="s">
        <v>114</v>
      </c>
      <c r="H759" s="1" t="s">
        <v>2784</v>
      </c>
      <c r="I759" s="1" t="s">
        <v>2785</v>
      </c>
      <c r="J759" s="1" t="s">
        <v>40</v>
      </c>
      <c r="K759" s="1">
        <v>3.2336478E7</v>
      </c>
      <c r="L759" s="1">
        <v>3.2336478E7</v>
      </c>
      <c r="M759" s="1" t="s">
        <v>50</v>
      </c>
      <c r="N759" s="1" t="s">
        <v>36</v>
      </c>
      <c r="O759" s="1" t="s">
        <v>2786</v>
      </c>
      <c r="Q759" s="1" t="b">
        <v>0</v>
      </c>
      <c r="R759" s="1">
        <v>0.182</v>
      </c>
      <c r="T759" s="1" t="b">
        <v>0</v>
      </c>
      <c r="U759" s="1">
        <v>0.28</v>
      </c>
      <c r="W759" s="1" t="b">
        <v>0</v>
      </c>
      <c r="X759" s="1">
        <v>0.147</v>
      </c>
      <c r="Y759" s="1" t="b">
        <v>1</v>
      </c>
      <c r="Z759" s="16"/>
      <c r="AA759" s="18" t="b">
        <f t="shared" si="1"/>
        <v>0</v>
      </c>
      <c r="AB759" s="18" t="b">
        <f t="shared" si="2"/>
        <v>0</v>
      </c>
      <c r="AC759" s="18" t="b">
        <f t="shared" si="3"/>
        <v>0</v>
      </c>
      <c r="AD759" s="18" t="str">
        <f t="shared" si="4"/>
        <v/>
      </c>
      <c r="AE759" s="18" t="str">
        <f t="shared" si="5"/>
        <v/>
      </c>
      <c r="AF759" s="18" t="str">
        <f t="shared" si="6"/>
        <v/>
      </c>
      <c r="AG759" s="18" t="str">
        <f t="shared" si="7"/>
        <v>Not complex</v>
      </c>
      <c r="AH759" s="16"/>
    </row>
    <row r="760">
      <c r="A760" s="1" t="s">
        <v>33</v>
      </c>
      <c r="B760" s="1" t="s">
        <v>112</v>
      </c>
      <c r="C760" s="1">
        <v>4.0560112E7</v>
      </c>
      <c r="D760" s="1" t="s">
        <v>50</v>
      </c>
      <c r="E760" s="1" t="s">
        <v>59</v>
      </c>
      <c r="F760" s="1" t="s">
        <v>771</v>
      </c>
      <c r="G760" s="1" t="s">
        <v>772</v>
      </c>
      <c r="H760" s="1" t="s">
        <v>2787</v>
      </c>
      <c r="I760" s="1" t="s">
        <v>2788</v>
      </c>
      <c r="J760" s="1" t="s">
        <v>40</v>
      </c>
      <c r="K760" s="1">
        <v>4.0560112E7</v>
      </c>
      <c r="L760" s="1">
        <v>4.0560112E7</v>
      </c>
      <c r="M760" s="1" t="s">
        <v>50</v>
      </c>
      <c r="N760" s="1" t="s">
        <v>59</v>
      </c>
      <c r="O760" s="1" t="s">
        <v>2789</v>
      </c>
      <c r="Q760" s="1" t="b">
        <v>0</v>
      </c>
      <c r="R760" s="1">
        <v>0.162</v>
      </c>
      <c r="T760" s="1" t="b">
        <v>0</v>
      </c>
      <c r="U760" s="1">
        <v>1.672</v>
      </c>
      <c r="W760" s="1" t="b">
        <v>0</v>
      </c>
      <c r="X760" s="1">
        <v>0.152</v>
      </c>
      <c r="Y760" s="1" t="b">
        <v>1</v>
      </c>
      <c r="Z760" s="16"/>
      <c r="AA760" s="18" t="b">
        <f t="shared" si="1"/>
        <v>0</v>
      </c>
      <c r="AB760" s="18" t="b">
        <f t="shared" si="2"/>
        <v>0</v>
      </c>
      <c r="AC760" s="18" t="b">
        <f t="shared" si="3"/>
        <v>0</v>
      </c>
      <c r="AD760" s="18" t="str">
        <f t="shared" si="4"/>
        <v/>
      </c>
      <c r="AE760" s="18" t="str">
        <f t="shared" si="5"/>
        <v/>
      </c>
      <c r="AF760" s="18" t="str">
        <f t="shared" si="6"/>
        <v/>
      </c>
      <c r="AG760" s="18" t="str">
        <f t="shared" si="7"/>
        <v>Not complex</v>
      </c>
      <c r="AH760" s="16"/>
    </row>
    <row r="761">
      <c r="A761" s="1" t="s">
        <v>33</v>
      </c>
      <c r="B761" s="1" t="s">
        <v>112</v>
      </c>
      <c r="C761" s="1">
        <v>4.8379594E7</v>
      </c>
      <c r="D761" s="1" t="s">
        <v>50</v>
      </c>
      <c r="E761" s="1" t="s">
        <v>59</v>
      </c>
      <c r="F761" s="1" t="s">
        <v>776</v>
      </c>
      <c r="G761" s="1" t="s">
        <v>777</v>
      </c>
      <c r="H761" s="1" t="s">
        <v>343</v>
      </c>
      <c r="I761" s="1" t="s">
        <v>344</v>
      </c>
      <c r="J761" s="1" t="s">
        <v>40</v>
      </c>
      <c r="K761" s="1">
        <v>4.8379594E7</v>
      </c>
      <c r="L761" s="1">
        <v>4.8379594E7</v>
      </c>
      <c r="M761" s="1" t="s">
        <v>50</v>
      </c>
      <c r="N761" s="1" t="s">
        <v>59</v>
      </c>
      <c r="O761" s="1" t="s">
        <v>2790</v>
      </c>
      <c r="P761" s="1" t="s">
        <v>781</v>
      </c>
      <c r="Q761" s="1" t="b">
        <v>1</v>
      </c>
      <c r="R761" s="1">
        <v>0.167</v>
      </c>
      <c r="S761" s="1" t="s">
        <v>781</v>
      </c>
      <c r="T761" s="1" t="b">
        <v>1</v>
      </c>
      <c r="U761" s="1">
        <v>0.395</v>
      </c>
      <c r="V761" s="1" t="s">
        <v>781</v>
      </c>
      <c r="W761" s="1" t="b">
        <v>1</v>
      </c>
      <c r="X761" s="1">
        <v>0.151</v>
      </c>
      <c r="Y761" s="1" t="b">
        <v>1</v>
      </c>
      <c r="Z761" s="16"/>
      <c r="AA761" s="18" t="b">
        <f t="shared" si="1"/>
        <v>0</v>
      </c>
      <c r="AB761" s="18" t="b">
        <f t="shared" si="2"/>
        <v>0</v>
      </c>
      <c r="AC761" s="18" t="b">
        <f t="shared" si="3"/>
        <v>0</v>
      </c>
      <c r="AD761" s="18" t="str">
        <f t="shared" si="4"/>
        <v>PASS</v>
      </c>
      <c r="AE761" s="18" t="str">
        <f t="shared" si="5"/>
        <v>PASS</v>
      </c>
      <c r="AF761" s="18" t="str">
        <f t="shared" si="6"/>
        <v>PASS</v>
      </c>
      <c r="AG761" s="18" t="str">
        <f t="shared" si="7"/>
        <v>Not complex</v>
      </c>
      <c r="AH761" s="16"/>
    </row>
    <row r="762">
      <c r="A762" s="1" t="s">
        <v>33</v>
      </c>
      <c r="B762" s="1" t="s">
        <v>112</v>
      </c>
      <c r="C762" s="1">
        <v>4.845982E7</v>
      </c>
      <c r="D762" s="1" t="s">
        <v>35</v>
      </c>
      <c r="E762" s="1" t="s">
        <v>59</v>
      </c>
      <c r="F762" s="1" t="s">
        <v>776</v>
      </c>
      <c r="G762" s="1" t="s">
        <v>777</v>
      </c>
      <c r="H762" s="1" t="s">
        <v>2791</v>
      </c>
      <c r="I762" s="1" t="s">
        <v>2792</v>
      </c>
      <c r="J762" s="1" t="s">
        <v>40</v>
      </c>
      <c r="K762" s="1">
        <v>4.845982E7</v>
      </c>
      <c r="L762" s="1">
        <v>4.845982E7</v>
      </c>
      <c r="M762" s="1" t="s">
        <v>35</v>
      </c>
      <c r="N762" s="1" t="s">
        <v>59</v>
      </c>
      <c r="O762" s="1" t="s">
        <v>2793</v>
      </c>
      <c r="P762" s="1" t="s">
        <v>2794</v>
      </c>
      <c r="Q762" s="1" t="b">
        <v>1</v>
      </c>
      <c r="R762" s="1">
        <v>0.228</v>
      </c>
      <c r="S762" s="1" t="s">
        <v>2794</v>
      </c>
      <c r="T762" s="1" t="b">
        <v>1</v>
      </c>
      <c r="U762" s="1">
        <v>1.042</v>
      </c>
      <c r="V762" s="1" t="s">
        <v>2794</v>
      </c>
      <c r="W762" s="1" t="b">
        <v>1</v>
      </c>
      <c r="X762" s="1">
        <v>0.156</v>
      </c>
      <c r="Y762" s="1" t="b">
        <v>1</v>
      </c>
      <c r="Z762" s="16"/>
      <c r="AA762" s="18" t="b">
        <f t="shared" si="1"/>
        <v>0</v>
      </c>
      <c r="AB762" s="18" t="b">
        <f t="shared" si="2"/>
        <v>0</v>
      </c>
      <c r="AC762" s="18" t="b">
        <f t="shared" si="3"/>
        <v>0</v>
      </c>
      <c r="AD762" s="18" t="str">
        <f t="shared" si="4"/>
        <v>PASS</v>
      </c>
      <c r="AE762" s="18" t="str">
        <f t="shared" si="5"/>
        <v>PASS</v>
      </c>
      <c r="AF762" s="18" t="str">
        <f t="shared" si="6"/>
        <v>PASS</v>
      </c>
      <c r="AG762" s="18" t="str">
        <f t="shared" si="7"/>
        <v>Not complex</v>
      </c>
      <c r="AH762" s="16"/>
    </row>
    <row r="763">
      <c r="A763" s="1" t="s">
        <v>33</v>
      </c>
      <c r="B763" s="1" t="s">
        <v>49</v>
      </c>
      <c r="C763" s="1">
        <v>9.5091202E7</v>
      </c>
      <c r="D763" s="1" t="s">
        <v>50</v>
      </c>
      <c r="E763" s="1" t="s">
        <v>59</v>
      </c>
      <c r="F763" s="1" t="s">
        <v>785</v>
      </c>
      <c r="G763" s="1" t="s">
        <v>786</v>
      </c>
      <c r="H763" s="1" t="s">
        <v>2795</v>
      </c>
      <c r="I763" s="1" t="s">
        <v>2795</v>
      </c>
      <c r="J763" s="1" t="s">
        <v>40</v>
      </c>
      <c r="K763" s="1">
        <v>9.5091202E7</v>
      </c>
      <c r="L763" s="1">
        <v>9.5091202E7</v>
      </c>
      <c r="M763" s="1" t="s">
        <v>50</v>
      </c>
      <c r="N763" s="1" t="s">
        <v>59</v>
      </c>
      <c r="O763" s="1" t="s">
        <v>2796</v>
      </c>
      <c r="P763" s="1" t="s">
        <v>2797</v>
      </c>
      <c r="Q763" s="1" t="b">
        <v>1</v>
      </c>
      <c r="R763" s="1">
        <v>0.151</v>
      </c>
      <c r="T763" s="1" t="b">
        <v>0</v>
      </c>
      <c r="U763" s="1">
        <v>0.426</v>
      </c>
      <c r="V763" s="1" t="s">
        <v>2797</v>
      </c>
      <c r="W763" s="1" t="b">
        <v>1</v>
      </c>
      <c r="X763" s="1">
        <v>0.155</v>
      </c>
      <c r="Y763" s="1" t="b">
        <v>0</v>
      </c>
      <c r="Z763" s="16"/>
      <c r="AA763" s="18" t="b">
        <f t="shared" si="1"/>
        <v>1</v>
      </c>
      <c r="AB763" s="18" t="b">
        <f t="shared" si="2"/>
        <v>0</v>
      </c>
      <c r="AC763" s="18" t="b">
        <f t="shared" si="3"/>
        <v>1</v>
      </c>
      <c r="AD763" s="18" t="str">
        <f t="shared" si="4"/>
        <v>PASS</v>
      </c>
      <c r="AE763" s="18" t="str">
        <f t="shared" si="5"/>
        <v/>
      </c>
      <c r="AF763" s="18" t="str">
        <f t="shared" si="6"/>
        <v>PASS</v>
      </c>
      <c r="AG763" s="18" t="str">
        <f t="shared" si="7"/>
        <v>Not complex</v>
      </c>
      <c r="AH763" s="16"/>
    </row>
    <row r="764">
      <c r="A764" s="1" t="s">
        <v>33</v>
      </c>
      <c r="B764" s="1" t="s">
        <v>49</v>
      </c>
      <c r="C764" s="1">
        <v>9.5091214E7</v>
      </c>
      <c r="D764" s="1" t="s">
        <v>50</v>
      </c>
      <c r="E764" s="1" t="s">
        <v>59</v>
      </c>
      <c r="F764" s="1" t="s">
        <v>785</v>
      </c>
      <c r="G764" s="1" t="s">
        <v>786</v>
      </c>
      <c r="H764" s="1" t="s">
        <v>2798</v>
      </c>
      <c r="I764" s="1" t="s">
        <v>2799</v>
      </c>
      <c r="J764" s="1" t="s">
        <v>40</v>
      </c>
      <c r="K764" s="1">
        <v>9.5091214E7</v>
      </c>
      <c r="L764" s="1">
        <v>9.5091214E7</v>
      </c>
      <c r="M764" s="1" t="s">
        <v>50</v>
      </c>
      <c r="N764" s="1" t="s">
        <v>59</v>
      </c>
      <c r="O764" s="1" t="s">
        <v>2800</v>
      </c>
      <c r="Q764" s="1" t="b">
        <v>0</v>
      </c>
      <c r="R764" s="1">
        <v>0.176</v>
      </c>
      <c r="T764" s="1" t="b">
        <v>0</v>
      </c>
      <c r="U764" s="1">
        <v>0.47</v>
      </c>
      <c r="W764" s="1" t="b">
        <v>0</v>
      </c>
      <c r="X764" s="1">
        <v>0.139</v>
      </c>
      <c r="Y764" s="1" t="b">
        <v>0</v>
      </c>
      <c r="Z764" s="16"/>
      <c r="AA764" s="18" t="b">
        <f t="shared" si="1"/>
        <v>0</v>
      </c>
      <c r="AB764" s="18" t="b">
        <f t="shared" si="2"/>
        <v>0</v>
      </c>
      <c r="AC764" s="18" t="b">
        <f t="shared" si="3"/>
        <v>0</v>
      </c>
      <c r="AD764" s="18" t="str">
        <f t="shared" si="4"/>
        <v/>
      </c>
      <c r="AE764" s="18" t="str">
        <f t="shared" si="5"/>
        <v/>
      </c>
      <c r="AF764" s="18" t="str">
        <f t="shared" si="6"/>
        <v/>
      </c>
      <c r="AG764" s="18" t="str">
        <f t="shared" si="7"/>
        <v>Not complex</v>
      </c>
      <c r="AH764" s="16"/>
    </row>
    <row r="765">
      <c r="A765" s="1" t="s">
        <v>33</v>
      </c>
      <c r="B765" s="1" t="s">
        <v>49</v>
      </c>
      <c r="C765" s="1">
        <v>9.5096614E7</v>
      </c>
      <c r="D765" s="1" t="s">
        <v>50</v>
      </c>
      <c r="E765" s="1" t="s">
        <v>59</v>
      </c>
      <c r="F765" s="1" t="s">
        <v>785</v>
      </c>
      <c r="G765" s="1" t="s">
        <v>786</v>
      </c>
      <c r="H765" s="1" t="s">
        <v>2801</v>
      </c>
      <c r="I765" s="1" t="s">
        <v>2802</v>
      </c>
      <c r="J765" s="1" t="s">
        <v>40</v>
      </c>
      <c r="K765" s="1">
        <v>9.5096614E7</v>
      </c>
      <c r="L765" s="1">
        <v>9.5096614E7</v>
      </c>
      <c r="M765" s="1" t="s">
        <v>50</v>
      </c>
      <c r="N765" s="1" t="s">
        <v>59</v>
      </c>
      <c r="O765" s="1" t="s">
        <v>2803</v>
      </c>
      <c r="Q765" s="1" t="b">
        <v>0</v>
      </c>
      <c r="R765" s="1">
        <v>0.16</v>
      </c>
      <c r="T765" s="1" t="b">
        <v>0</v>
      </c>
      <c r="U765" s="1">
        <v>0.136</v>
      </c>
      <c r="W765" s="1" t="b">
        <v>0</v>
      </c>
      <c r="X765" s="1">
        <v>0.142</v>
      </c>
      <c r="Y765" s="1" t="b">
        <v>0</v>
      </c>
      <c r="Z765" s="16"/>
      <c r="AA765" s="18" t="b">
        <f t="shared" si="1"/>
        <v>0</v>
      </c>
      <c r="AB765" s="18" t="b">
        <f t="shared" si="2"/>
        <v>0</v>
      </c>
      <c r="AC765" s="18" t="b">
        <f t="shared" si="3"/>
        <v>0</v>
      </c>
      <c r="AD765" s="18" t="str">
        <f t="shared" si="4"/>
        <v/>
      </c>
      <c r="AE765" s="18" t="str">
        <f t="shared" si="5"/>
        <v/>
      </c>
      <c r="AF765" s="18" t="str">
        <f t="shared" si="6"/>
        <v/>
      </c>
      <c r="AG765" s="18" t="str">
        <f t="shared" si="7"/>
        <v>Not complex</v>
      </c>
      <c r="AH765" s="16"/>
    </row>
    <row r="766">
      <c r="A766" s="1" t="s">
        <v>33</v>
      </c>
      <c r="B766" s="1" t="s">
        <v>230</v>
      </c>
      <c r="C766" s="1">
        <v>8.7877015E7</v>
      </c>
      <c r="D766" s="1" t="s">
        <v>35</v>
      </c>
      <c r="E766" s="1" t="s">
        <v>36</v>
      </c>
      <c r="F766" s="1" t="s">
        <v>799</v>
      </c>
      <c r="G766" s="1" t="s">
        <v>800</v>
      </c>
      <c r="H766" s="1" t="s">
        <v>2804</v>
      </c>
      <c r="I766" s="1" t="s">
        <v>2805</v>
      </c>
      <c r="J766" s="1" t="s">
        <v>40</v>
      </c>
      <c r="K766" s="1">
        <v>8.7877015E7</v>
      </c>
      <c r="L766" s="1">
        <v>8.7877015E7</v>
      </c>
      <c r="M766" s="1" t="s">
        <v>35</v>
      </c>
      <c r="N766" s="1" t="s">
        <v>36</v>
      </c>
      <c r="O766" s="1" t="s">
        <v>2806</v>
      </c>
      <c r="Q766" s="1" t="b">
        <v>0</v>
      </c>
      <c r="R766" s="1">
        <v>0.198</v>
      </c>
      <c r="T766" s="1" t="b">
        <v>0</v>
      </c>
      <c r="U766" s="1">
        <v>0.135</v>
      </c>
      <c r="W766" s="1" t="b">
        <v>0</v>
      </c>
      <c r="X766" s="1">
        <v>0.16</v>
      </c>
      <c r="Y766" s="1" t="b">
        <v>0</v>
      </c>
      <c r="Z766" s="16"/>
      <c r="AA766" s="18" t="b">
        <f t="shared" si="1"/>
        <v>0</v>
      </c>
      <c r="AB766" s="18" t="b">
        <f t="shared" si="2"/>
        <v>0</v>
      </c>
      <c r="AC766" s="18" t="b">
        <f t="shared" si="3"/>
        <v>0</v>
      </c>
      <c r="AD766" s="18" t="str">
        <f t="shared" si="4"/>
        <v/>
      </c>
      <c r="AE766" s="18" t="str">
        <f t="shared" si="5"/>
        <v/>
      </c>
      <c r="AF766" s="18" t="str">
        <f t="shared" si="6"/>
        <v/>
      </c>
      <c r="AG766" s="18" t="str">
        <f t="shared" si="7"/>
        <v>Not complex</v>
      </c>
      <c r="AH766" s="16"/>
    </row>
    <row r="767">
      <c r="A767" s="1" t="s">
        <v>88</v>
      </c>
      <c r="B767" s="1" t="s">
        <v>230</v>
      </c>
      <c r="C767" s="1">
        <v>8.8135159E7</v>
      </c>
      <c r="D767" s="1" t="s">
        <v>35</v>
      </c>
      <c r="E767" s="1" t="s">
        <v>403</v>
      </c>
      <c r="F767" s="1" t="s">
        <v>799</v>
      </c>
      <c r="G767" s="1" t="s">
        <v>800</v>
      </c>
      <c r="H767" s="1" t="s">
        <v>2807</v>
      </c>
      <c r="I767" s="1" t="s">
        <v>2808</v>
      </c>
      <c r="J767" s="1" t="s">
        <v>40</v>
      </c>
      <c r="K767" s="1">
        <v>8.8135159E7</v>
      </c>
      <c r="L767" s="1">
        <v>8.813516E7</v>
      </c>
      <c r="M767" s="1" t="s">
        <v>94</v>
      </c>
      <c r="N767" s="1" t="s">
        <v>59</v>
      </c>
      <c r="O767" s="1" t="s">
        <v>2809</v>
      </c>
      <c r="Q767" s="1" t="b">
        <v>0</v>
      </c>
      <c r="R767" s="1">
        <v>0.233</v>
      </c>
      <c r="T767" s="1" t="b">
        <v>0</v>
      </c>
      <c r="U767" s="1">
        <v>0.134</v>
      </c>
      <c r="W767" s="1" t="b">
        <v>0</v>
      </c>
      <c r="X767" s="1">
        <v>0.148</v>
      </c>
      <c r="Y767" s="1" t="b">
        <v>0</v>
      </c>
      <c r="Z767" s="16"/>
      <c r="AA767" s="18" t="b">
        <f t="shared" si="1"/>
        <v>0</v>
      </c>
      <c r="AB767" s="18" t="b">
        <f t="shared" si="2"/>
        <v>0</v>
      </c>
      <c r="AC767" s="18" t="b">
        <f t="shared" si="3"/>
        <v>0</v>
      </c>
      <c r="AD767" s="18" t="str">
        <f t="shared" si="4"/>
        <v/>
      </c>
      <c r="AE767" s="18" t="str">
        <f t="shared" si="5"/>
        <v/>
      </c>
      <c r="AF767" s="18" t="str">
        <f t="shared" si="6"/>
        <v/>
      </c>
      <c r="AG767" s="18" t="str">
        <f t="shared" si="7"/>
        <v>Not complex</v>
      </c>
      <c r="AH767" s="16"/>
    </row>
    <row r="768">
      <c r="A768" s="1" t="s">
        <v>33</v>
      </c>
      <c r="B768" s="1" t="s">
        <v>230</v>
      </c>
      <c r="C768" s="1">
        <v>8.8135328E7</v>
      </c>
      <c r="D768" s="1" t="s">
        <v>50</v>
      </c>
      <c r="E768" s="1" t="s">
        <v>59</v>
      </c>
      <c r="F768" s="1" t="s">
        <v>799</v>
      </c>
      <c r="G768" s="1" t="s">
        <v>800</v>
      </c>
      <c r="H768" s="1" t="s">
        <v>2810</v>
      </c>
      <c r="I768" s="1" t="s">
        <v>2811</v>
      </c>
      <c r="J768" s="1" t="s">
        <v>40</v>
      </c>
      <c r="K768" s="1">
        <v>8.8135328E7</v>
      </c>
      <c r="L768" s="1">
        <v>8.8135328E7</v>
      </c>
      <c r="M768" s="1" t="s">
        <v>50</v>
      </c>
      <c r="N768" s="1" t="s">
        <v>59</v>
      </c>
      <c r="O768" s="1" t="s">
        <v>2812</v>
      </c>
      <c r="Q768" s="1" t="b">
        <v>0</v>
      </c>
      <c r="R768" s="1">
        <v>0.147</v>
      </c>
      <c r="T768" s="1" t="b">
        <v>0</v>
      </c>
      <c r="U768" s="1">
        <v>0.138</v>
      </c>
      <c r="W768" s="1" t="b">
        <v>0</v>
      </c>
      <c r="X768" s="1">
        <v>0.149</v>
      </c>
      <c r="Y768" s="1" t="b">
        <v>0</v>
      </c>
      <c r="Z768" s="16"/>
      <c r="AA768" s="18" t="b">
        <f t="shared" si="1"/>
        <v>0</v>
      </c>
      <c r="AB768" s="18" t="b">
        <f t="shared" si="2"/>
        <v>0</v>
      </c>
      <c r="AC768" s="18" t="b">
        <f t="shared" si="3"/>
        <v>0</v>
      </c>
      <c r="AD768" s="18" t="str">
        <f t="shared" si="4"/>
        <v/>
      </c>
      <c r="AE768" s="18" t="str">
        <f t="shared" si="5"/>
        <v/>
      </c>
      <c r="AF768" s="18" t="str">
        <f t="shared" si="6"/>
        <v/>
      </c>
      <c r="AG768" s="18" t="str">
        <f t="shared" si="7"/>
        <v>Not complex</v>
      </c>
      <c r="AH768" s="16"/>
    </row>
    <row r="769">
      <c r="A769" s="1" t="s">
        <v>33</v>
      </c>
      <c r="B769" s="1" t="s">
        <v>230</v>
      </c>
      <c r="C769" s="1">
        <v>8.8255931E7</v>
      </c>
      <c r="D769" s="1" t="s">
        <v>50</v>
      </c>
      <c r="E769" s="1" t="s">
        <v>59</v>
      </c>
      <c r="F769" s="1" t="s">
        <v>799</v>
      </c>
      <c r="G769" s="1" t="s">
        <v>800</v>
      </c>
      <c r="H769" s="1" t="s">
        <v>2813</v>
      </c>
      <c r="I769" s="1" t="s">
        <v>2814</v>
      </c>
      <c r="J769" s="1" t="s">
        <v>40</v>
      </c>
      <c r="K769" s="1">
        <v>8.8255931E7</v>
      </c>
      <c r="L769" s="1">
        <v>8.8255931E7</v>
      </c>
      <c r="M769" s="1" t="s">
        <v>50</v>
      </c>
      <c r="N769" s="1" t="s">
        <v>59</v>
      </c>
      <c r="O769" s="1" t="s">
        <v>2815</v>
      </c>
      <c r="Q769" s="1" t="b">
        <v>0</v>
      </c>
      <c r="R769" s="1">
        <v>0.158</v>
      </c>
      <c r="T769" s="1" t="b">
        <v>0</v>
      </c>
      <c r="U769" s="1">
        <v>0.131</v>
      </c>
      <c r="W769" s="1" t="b">
        <v>0</v>
      </c>
      <c r="X769" s="1">
        <v>0.136</v>
      </c>
      <c r="Y769" s="1" t="b">
        <v>0</v>
      </c>
      <c r="Z769" s="16"/>
      <c r="AA769" s="18" t="b">
        <f t="shared" si="1"/>
        <v>0</v>
      </c>
      <c r="AB769" s="18" t="b">
        <f t="shared" si="2"/>
        <v>0</v>
      </c>
      <c r="AC769" s="18" t="b">
        <f t="shared" si="3"/>
        <v>0</v>
      </c>
      <c r="AD769" s="18" t="str">
        <f t="shared" si="4"/>
        <v/>
      </c>
      <c r="AE769" s="18" t="str">
        <f t="shared" si="5"/>
        <v/>
      </c>
      <c r="AF769" s="18" t="str">
        <f t="shared" si="6"/>
        <v/>
      </c>
      <c r="AG769" s="18" t="str">
        <f t="shared" si="7"/>
        <v>Not complex</v>
      </c>
      <c r="AH769" s="16"/>
    </row>
    <row r="770">
      <c r="A770" s="1" t="s">
        <v>33</v>
      </c>
      <c r="B770" s="1" t="s">
        <v>89</v>
      </c>
      <c r="C770" s="1">
        <v>2054371.0</v>
      </c>
      <c r="D770" s="1" t="s">
        <v>35</v>
      </c>
      <c r="E770" s="1" t="s">
        <v>36</v>
      </c>
      <c r="F770" s="1" t="s">
        <v>161</v>
      </c>
      <c r="G770" s="1" t="s">
        <v>162</v>
      </c>
      <c r="H770" s="1" t="s">
        <v>2816</v>
      </c>
      <c r="I770" s="1" t="s">
        <v>2817</v>
      </c>
      <c r="J770" s="1" t="s">
        <v>40</v>
      </c>
      <c r="K770" s="1">
        <v>2054371.0</v>
      </c>
      <c r="L770" s="1">
        <v>2054371.0</v>
      </c>
      <c r="M770" s="1" t="s">
        <v>35</v>
      </c>
      <c r="N770" s="1" t="s">
        <v>36</v>
      </c>
      <c r="O770" s="1" t="s">
        <v>2818</v>
      </c>
      <c r="Q770" s="1" t="b">
        <v>0</v>
      </c>
      <c r="R770" s="1">
        <v>0.153</v>
      </c>
      <c r="T770" s="1" t="b">
        <v>0</v>
      </c>
      <c r="U770" s="1">
        <v>0.134</v>
      </c>
      <c r="W770" s="1" t="b">
        <v>0</v>
      </c>
      <c r="X770" s="1">
        <v>0.169</v>
      </c>
      <c r="Y770" s="1" t="b">
        <v>1</v>
      </c>
      <c r="Z770" s="16"/>
      <c r="AA770" s="18" t="b">
        <f t="shared" si="1"/>
        <v>0</v>
      </c>
      <c r="AB770" s="18" t="b">
        <f t="shared" si="2"/>
        <v>0</v>
      </c>
      <c r="AC770" s="18" t="b">
        <f t="shared" si="3"/>
        <v>0</v>
      </c>
      <c r="AD770" s="18" t="str">
        <f t="shared" si="4"/>
        <v/>
      </c>
      <c r="AE770" s="18" t="str">
        <f t="shared" si="5"/>
        <v/>
      </c>
      <c r="AF770" s="18" t="str">
        <f t="shared" si="6"/>
        <v/>
      </c>
      <c r="AG770" s="18" t="str">
        <f t="shared" si="7"/>
        <v>Not complex</v>
      </c>
      <c r="AH770" s="16"/>
    </row>
    <row r="771">
      <c r="A771" s="1" t="s">
        <v>33</v>
      </c>
      <c r="B771" s="1" t="s">
        <v>89</v>
      </c>
      <c r="C771" s="1">
        <v>2060790.0</v>
      </c>
      <c r="D771" s="1" t="s">
        <v>35</v>
      </c>
      <c r="E771" s="1" t="s">
        <v>36</v>
      </c>
      <c r="F771" s="1" t="s">
        <v>161</v>
      </c>
      <c r="G771" s="1" t="s">
        <v>162</v>
      </c>
      <c r="H771" s="1" t="s">
        <v>2819</v>
      </c>
      <c r="I771" s="1" t="s">
        <v>2820</v>
      </c>
      <c r="J771" s="1" t="s">
        <v>40</v>
      </c>
      <c r="K771" s="1">
        <v>2060790.0</v>
      </c>
      <c r="L771" s="1">
        <v>2060790.0</v>
      </c>
      <c r="M771" s="1" t="s">
        <v>35</v>
      </c>
      <c r="N771" s="1" t="s">
        <v>36</v>
      </c>
      <c r="O771" s="1" t="s">
        <v>2821</v>
      </c>
      <c r="Q771" s="1" t="b">
        <v>0</v>
      </c>
      <c r="R771" s="1">
        <v>0.187</v>
      </c>
      <c r="T771" s="1" t="b">
        <v>0</v>
      </c>
      <c r="U771" s="1">
        <v>0.136</v>
      </c>
      <c r="W771" s="1" t="b">
        <v>0</v>
      </c>
      <c r="X771" s="1">
        <v>0.138</v>
      </c>
      <c r="Y771" s="1" t="b">
        <v>1</v>
      </c>
      <c r="Z771" s="16"/>
      <c r="AA771" s="18" t="b">
        <f t="shared" si="1"/>
        <v>0</v>
      </c>
      <c r="AB771" s="18" t="b">
        <f t="shared" si="2"/>
        <v>0</v>
      </c>
      <c r="AC771" s="18" t="b">
        <f t="shared" si="3"/>
        <v>0</v>
      </c>
      <c r="AD771" s="18" t="str">
        <f t="shared" si="4"/>
        <v/>
      </c>
      <c r="AE771" s="18" t="str">
        <f t="shared" si="5"/>
        <v/>
      </c>
      <c r="AF771" s="18" t="str">
        <f t="shared" si="6"/>
        <v/>
      </c>
      <c r="AG771" s="18" t="str">
        <f t="shared" si="7"/>
        <v>Not complex</v>
      </c>
      <c r="AH771" s="16"/>
    </row>
    <row r="772">
      <c r="A772" s="1" t="s">
        <v>33</v>
      </c>
      <c r="B772" s="1" t="s">
        <v>89</v>
      </c>
      <c r="C772" s="1">
        <v>2080174.0</v>
      </c>
      <c r="D772" s="1" t="s">
        <v>35</v>
      </c>
      <c r="E772" s="1" t="s">
        <v>59</v>
      </c>
      <c r="F772" s="1" t="s">
        <v>161</v>
      </c>
      <c r="G772" s="1" t="s">
        <v>162</v>
      </c>
      <c r="H772" s="1" t="s">
        <v>2822</v>
      </c>
      <c r="I772" s="1" t="s">
        <v>2823</v>
      </c>
      <c r="J772" s="1" t="s">
        <v>40</v>
      </c>
      <c r="K772" s="1">
        <v>2080174.0</v>
      </c>
      <c r="L772" s="1">
        <v>2080174.0</v>
      </c>
      <c r="M772" s="1" t="s">
        <v>35</v>
      </c>
      <c r="N772" s="1" t="s">
        <v>59</v>
      </c>
      <c r="O772" s="1" t="s">
        <v>2824</v>
      </c>
      <c r="Q772" s="1" t="b">
        <v>0</v>
      </c>
      <c r="R772" s="1">
        <v>0.159</v>
      </c>
      <c r="T772" s="1" t="b">
        <v>0</v>
      </c>
      <c r="U772" s="1">
        <v>0.14</v>
      </c>
      <c r="W772" s="1" t="b">
        <v>0</v>
      </c>
      <c r="X772" s="1">
        <v>0.129</v>
      </c>
      <c r="Y772" s="1" t="b">
        <v>1</v>
      </c>
      <c r="Z772" s="16"/>
      <c r="AA772" s="18" t="b">
        <f t="shared" si="1"/>
        <v>0</v>
      </c>
      <c r="AB772" s="18" t="b">
        <f t="shared" si="2"/>
        <v>0</v>
      </c>
      <c r="AC772" s="18" t="b">
        <f t="shared" si="3"/>
        <v>0</v>
      </c>
      <c r="AD772" s="18" t="str">
        <f t="shared" si="4"/>
        <v/>
      </c>
      <c r="AE772" s="18" t="str">
        <f t="shared" si="5"/>
        <v/>
      </c>
      <c r="AF772" s="18" t="str">
        <f t="shared" si="6"/>
        <v/>
      </c>
      <c r="AG772" s="18" t="str">
        <f t="shared" si="7"/>
        <v>Not complex</v>
      </c>
      <c r="AH772" s="16"/>
    </row>
    <row r="773">
      <c r="A773" s="1" t="s">
        <v>33</v>
      </c>
      <c r="B773" s="1" t="s">
        <v>89</v>
      </c>
      <c r="C773" s="1">
        <v>2084303.0</v>
      </c>
      <c r="D773" s="1" t="s">
        <v>50</v>
      </c>
      <c r="E773" s="1" t="s">
        <v>59</v>
      </c>
      <c r="F773" s="1" t="s">
        <v>161</v>
      </c>
      <c r="G773" s="1" t="s">
        <v>162</v>
      </c>
      <c r="H773" s="1" t="s">
        <v>2825</v>
      </c>
      <c r="I773" s="1" t="s">
        <v>2826</v>
      </c>
      <c r="J773" s="1" t="s">
        <v>40</v>
      </c>
      <c r="K773" s="1">
        <v>2084303.0</v>
      </c>
      <c r="L773" s="1">
        <v>2084303.0</v>
      </c>
      <c r="M773" s="1" t="s">
        <v>50</v>
      </c>
      <c r="N773" s="1" t="s">
        <v>59</v>
      </c>
      <c r="O773" s="1" t="s">
        <v>2827</v>
      </c>
      <c r="P773" s="1" t="s">
        <v>2828</v>
      </c>
      <c r="Q773" s="1" t="b">
        <v>1</v>
      </c>
      <c r="R773" s="1">
        <v>0.159</v>
      </c>
      <c r="S773" s="1" t="s">
        <v>2828</v>
      </c>
      <c r="T773" s="1" t="b">
        <v>1</v>
      </c>
      <c r="U773" s="1">
        <v>0.133</v>
      </c>
      <c r="V773" s="1" t="s">
        <v>2828</v>
      </c>
      <c r="W773" s="1" t="b">
        <v>1</v>
      </c>
      <c r="X773" s="1">
        <v>0.142</v>
      </c>
      <c r="Y773" s="1" t="b">
        <v>1</v>
      </c>
      <c r="Z773" s="16"/>
      <c r="AA773" s="18" t="b">
        <f t="shared" si="1"/>
        <v>0</v>
      </c>
      <c r="AB773" s="18" t="b">
        <f t="shared" si="2"/>
        <v>0</v>
      </c>
      <c r="AC773" s="18" t="b">
        <f t="shared" si="3"/>
        <v>0</v>
      </c>
      <c r="AD773" s="18" t="str">
        <f t="shared" si="4"/>
        <v>PASS</v>
      </c>
      <c r="AE773" s="18" t="str">
        <f t="shared" si="5"/>
        <v>PASS</v>
      </c>
      <c r="AF773" s="18" t="str">
        <f t="shared" si="6"/>
        <v>PASS</v>
      </c>
      <c r="AG773" s="18" t="str">
        <f t="shared" si="7"/>
        <v>Not complex</v>
      </c>
      <c r="AH773" s="16"/>
    </row>
    <row r="774">
      <c r="A774" s="1" t="s">
        <v>33</v>
      </c>
      <c r="B774" s="1" t="s">
        <v>89</v>
      </c>
      <c r="C774" s="1">
        <v>2084592.0</v>
      </c>
      <c r="D774" s="1" t="s">
        <v>35</v>
      </c>
      <c r="E774" s="1" t="s">
        <v>36</v>
      </c>
      <c r="F774" s="1" t="s">
        <v>161</v>
      </c>
      <c r="G774" s="1" t="s">
        <v>162</v>
      </c>
      <c r="H774" s="1" t="s">
        <v>2829</v>
      </c>
      <c r="I774" s="1" t="s">
        <v>2830</v>
      </c>
      <c r="J774" s="1" t="s">
        <v>40</v>
      </c>
      <c r="K774" s="1">
        <v>2084592.0</v>
      </c>
      <c r="L774" s="1">
        <v>2084592.0</v>
      </c>
      <c r="M774" s="1" t="s">
        <v>35</v>
      </c>
      <c r="N774" s="1" t="s">
        <v>36</v>
      </c>
      <c r="O774" s="1" t="s">
        <v>2831</v>
      </c>
      <c r="Q774" s="1" t="b">
        <v>0</v>
      </c>
      <c r="R774" s="1">
        <v>0.177</v>
      </c>
      <c r="T774" s="1" t="b">
        <v>0</v>
      </c>
      <c r="U774" s="1">
        <v>0.133</v>
      </c>
      <c r="W774" s="1" t="b">
        <v>0</v>
      </c>
      <c r="X774" s="1">
        <v>0.141</v>
      </c>
      <c r="Y774" s="1" t="b">
        <v>1</v>
      </c>
      <c r="Z774" s="16"/>
      <c r="AA774" s="18" t="b">
        <f t="shared" si="1"/>
        <v>0</v>
      </c>
      <c r="AB774" s="18" t="b">
        <f t="shared" si="2"/>
        <v>0</v>
      </c>
      <c r="AC774" s="18" t="b">
        <f t="shared" si="3"/>
        <v>0</v>
      </c>
      <c r="AD774" s="18" t="str">
        <f t="shared" si="4"/>
        <v/>
      </c>
      <c r="AE774" s="18" t="str">
        <f t="shared" si="5"/>
        <v/>
      </c>
      <c r="AF774" s="18" t="str">
        <f t="shared" si="6"/>
        <v/>
      </c>
      <c r="AG774" s="18" t="str">
        <f t="shared" si="7"/>
        <v>Not complex</v>
      </c>
      <c r="AH774" s="16"/>
    </row>
    <row r="775">
      <c r="A775" s="1" t="s">
        <v>33</v>
      </c>
      <c r="B775" s="1" t="s">
        <v>89</v>
      </c>
      <c r="C775" s="1">
        <v>2088299.0</v>
      </c>
      <c r="D775" s="1" t="s">
        <v>50</v>
      </c>
      <c r="E775" s="1" t="s">
        <v>59</v>
      </c>
      <c r="F775" s="1" t="s">
        <v>161</v>
      </c>
      <c r="G775" s="1" t="s">
        <v>162</v>
      </c>
      <c r="H775" s="1" t="s">
        <v>2832</v>
      </c>
      <c r="I775" s="1" t="s">
        <v>2833</v>
      </c>
      <c r="J775" s="1" t="s">
        <v>40</v>
      </c>
      <c r="K775" s="1">
        <v>2088299.0</v>
      </c>
      <c r="L775" s="1">
        <v>2088299.0</v>
      </c>
      <c r="M775" s="1" t="s">
        <v>50</v>
      </c>
      <c r="N775" s="1" t="s">
        <v>59</v>
      </c>
      <c r="O775" s="1" t="s">
        <v>2834</v>
      </c>
      <c r="Q775" s="1" t="b">
        <v>0</v>
      </c>
      <c r="R775" s="1">
        <v>0.205</v>
      </c>
      <c r="T775" s="1" t="b">
        <v>0</v>
      </c>
      <c r="U775" s="1">
        <v>0.136</v>
      </c>
      <c r="W775" s="1" t="b">
        <v>0</v>
      </c>
      <c r="X775" s="1">
        <v>0.126</v>
      </c>
      <c r="Y775" s="1" t="b">
        <v>1</v>
      </c>
      <c r="Z775" s="16"/>
      <c r="AA775" s="18" t="b">
        <f t="shared" si="1"/>
        <v>0</v>
      </c>
      <c r="AB775" s="18" t="b">
        <f t="shared" si="2"/>
        <v>0</v>
      </c>
      <c r="AC775" s="18" t="b">
        <f t="shared" si="3"/>
        <v>0</v>
      </c>
      <c r="AD775" s="18" t="str">
        <f t="shared" si="4"/>
        <v/>
      </c>
      <c r="AE775" s="18" t="str">
        <f t="shared" si="5"/>
        <v/>
      </c>
      <c r="AF775" s="18" t="str">
        <f t="shared" si="6"/>
        <v/>
      </c>
      <c r="AG775" s="18" t="str">
        <f t="shared" si="7"/>
        <v>Not complex</v>
      </c>
      <c r="AH775" s="16"/>
    </row>
    <row r="776">
      <c r="A776" s="1" t="s">
        <v>33</v>
      </c>
      <c r="B776" s="1" t="s">
        <v>89</v>
      </c>
      <c r="C776" s="1">
        <v>2173294.0</v>
      </c>
      <c r="D776" s="1" t="s">
        <v>35</v>
      </c>
      <c r="E776" s="1" t="s">
        <v>36</v>
      </c>
      <c r="F776" s="1" t="s">
        <v>814</v>
      </c>
      <c r="G776" s="1" t="s">
        <v>815</v>
      </c>
      <c r="H776" s="1" t="s">
        <v>2835</v>
      </c>
      <c r="I776" s="1" t="s">
        <v>2836</v>
      </c>
      <c r="J776" s="1" t="s">
        <v>40</v>
      </c>
      <c r="K776" s="1">
        <v>2173294.0</v>
      </c>
      <c r="L776" s="1">
        <v>2173294.0</v>
      </c>
      <c r="M776" s="1" t="s">
        <v>35</v>
      </c>
      <c r="N776" s="1" t="s">
        <v>36</v>
      </c>
      <c r="O776" s="1" t="s">
        <v>2837</v>
      </c>
      <c r="Q776" s="1" t="b">
        <v>0</v>
      </c>
      <c r="R776" s="1">
        <v>0.219</v>
      </c>
      <c r="T776" s="1" t="b">
        <v>0</v>
      </c>
      <c r="U776" s="1">
        <v>0.145</v>
      </c>
      <c r="W776" s="1" t="b">
        <v>0</v>
      </c>
      <c r="X776" s="1">
        <v>0.136</v>
      </c>
      <c r="Y776" s="1" t="b">
        <v>1</v>
      </c>
      <c r="Z776" s="16"/>
      <c r="AA776" s="18" t="b">
        <f t="shared" si="1"/>
        <v>0</v>
      </c>
      <c r="AB776" s="18" t="b">
        <f t="shared" si="2"/>
        <v>0</v>
      </c>
      <c r="AC776" s="18" t="b">
        <f t="shared" si="3"/>
        <v>0</v>
      </c>
      <c r="AD776" s="18" t="str">
        <f t="shared" si="4"/>
        <v/>
      </c>
      <c r="AE776" s="18" t="str">
        <f t="shared" si="5"/>
        <v/>
      </c>
      <c r="AF776" s="18" t="str">
        <f t="shared" si="6"/>
        <v/>
      </c>
      <c r="AG776" s="18" t="str">
        <f t="shared" si="7"/>
        <v>Not complex</v>
      </c>
      <c r="AH776" s="16"/>
    </row>
    <row r="777">
      <c r="A777" s="1" t="s">
        <v>33</v>
      </c>
      <c r="B777" s="1" t="s">
        <v>89</v>
      </c>
      <c r="C777" s="1">
        <v>3728483.0</v>
      </c>
      <c r="D777" s="1" t="s">
        <v>50</v>
      </c>
      <c r="E777" s="1" t="s">
        <v>36</v>
      </c>
      <c r="F777" s="1" t="s">
        <v>192</v>
      </c>
      <c r="G777" s="1" t="s">
        <v>193</v>
      </c>
      <c r="H777" s="1" t="s">
        <v>2838</v>
      </c>
      <c r="I777" s="1" t="s">
        <v>2839</v>
      </c>
      <c r="J777" s="1" t="s">
        <v>40</v>
      </c>
      <c r="K777" s="1">
        <v>3728483.0</v>
      </c>
      <c r="L777" s="1">
        <v>3728483.0</v>
      </c>
      <c r="M777" s="1" t="s">
        <v>50</v>
      </c>
      <c r="N777" s="1" t="s">
        <v>36</v>
      </c>
      <c r="O777" s="1" t="s">
        <v>2840</v>
      </c>
      <c r="Q777" s="1" t="b">
        <v>0</v>
      </c>
      <c r="R777" s="1">
        <v>0.161</v>
      </c>
      <c r="T777" s="1" t="b">
        <v>0</v>
      </c>
      <c r="U777" s="1">
        <v>0.141</v>
      </c>
      <c r="W777" s="1" t="b">
        <v>0</v>
      </c>
      <c r="X777" s="1">
        <v>0.14</v>
      </c>
      <c r="Y777" s="1" t="b">
        <v>1</v>
      </c>
      <c r="Z777" s="16"/>
      <c r="AA777" s="18" t="b">
        <f t="shared" si="1"/>
        <v>0</v>
      </c>
      <c r="AB777" s="18" t="b">
        <f t="shared" si="2"/>
        <v>0</v>
      </c>
      <c r="AC777" s="18" t="b">
        <f t="shared" si="3"/>
        <v>0</v>
      </c>
      <c r="AD777" s="18" t="str">
        <f t="shared" si="4"/>
        <v/>
      </c>
      <c r="AE777" s="18" t="str">
        <f t="shared" si="5"/>
        <v/>
      </c>
      <c r="AF777" s="18" t="str">
        <f t="shared" si="6"/>
        <v/>
      </c>
      <c r="AG777" s="18" t="str">
        <f t="shared" si="7"/>
        <v>Not complex</v>
      </c>
      <c r="AH777" s="16"/>
    </row>
    <row r="778">
      <c r="A778" s="1" t="s">
        <v>33</v>
      </c>
      <c r="B778" s="1" t="s">
        <v>89</v>
      </c>
      <c r="C778" s="1">
        <v>3729108.0</v>
      </c>
      <c r="D778" s="1" t="s">
        <v>50</v>
      </c>
      <c r="E778" s="1" t="s">
        <v>36</v>
      </c>
      <c r="F778" s="1" t="s">
        <v>192</v>
      </c>
      <c r="G778" s="1" t="s">
        <v>193</v>
      </c>
      <c r="H778" s="1" t="s">
        <v>2841</v>
      </c>
      <c r="I778" s="1" t="s">
        <v>2842</v>
      </c>
      <c r="J778" s="1" t="s">
        <v>40</v>
      </c>
      <c r="K778" s="1">
        <v>3729108.0</v>
      </c>
      <c r="L778" s="1">
        <v>3729108.0</v>
      </c>
      <c r="M778" s="1" t="s">
        <v>50</v>
      </c>
      <c r="N778" s="1" t="s">
        <v>36</v>
      </c>
      <c r="O778" s="1" t="s">
        <v>2843</v>
      </c>
      <c r="Q778" s="1" t="b">
        <v>0</v>
      </c>
      <c r="R778" s="1">
        <v>0.181</v>
      </c>
      <c r="T778" s="1" t="b">
        <v>0</v>
      </c>
      <c r="U778" s="1">
        <v>0.134</v>
      </c>
      <c r="W778" s="1" t="b">
        <v>0</v>
      </c>
      <c r="X778" s="1">
        <v>0.142</v>
      </c>
      <c r="Y778" s="1" t="b">
        <v>1</v>
      </c>
      <c r="Z778" s="16"/>
      <c r="AA778" s="18" t="b">
        <f t="shared" si="1"/>
        <v>0</v>
      </c>
      <c r="AB778" s="18" t="b">
        <f t="shared" si="2"/>
        <v>0</v>
      </c>
      <c r="AC778" s="18" t="b">
        <f t="shared" si="3"/>
        <v>0</v>
      </c>
      <c r="AD778" s="18" t="str">
        <f t="shared" si="4"/>
        <v/>
      </c>
      <c r="AE778" s="18" t="str">
        <f t="shared" si="5"/>
        <v/>
      </c>
      <c r="AF778" s="18" t="str">
        <f t="shared" si="6"/>
        <v/>
      </c>
      <c r="AG778" s="18" t="str">
        <f t="shared" si="7"/>
        <v>Not complex</v>
      </c>
      <c r="AH778" s="16"/>
    </row>
    <row r="779">
      <c r="A779" s="1" t="s">
        <v>33</v>
      </c>
      <c r="B779" s="1" t="s">
        <v>89</v>
      </c>
      <c r="C779" s="1">
        <v>3738629.0</v>
      </c>
      <c r="D779" s="1" t="s">
        <v>35</v>
      </c>
      <c r="E779" s="1" t="s">
        <v>36</v>
      </c>
      <c r="F779" s="1" t="s">
        <v>192</v>
      </c>
      <c r="G779" s="1" t="s">
        <v>193</v>
      </c>
      <c r="H779" s="1" t="s">
        <v>2844</v>
      </c>
      <c r="I779" s="1" t="s">
        <v>2845</v>
      </c>
      <c r="J779" s="1" t="s">
        <v>40</v>
      </c>
      <c r="K779" s="1">
        <v>3738629.0</v>
      </c>
      <c r="L779" s="1">
        <v>3738629.0</v>
      </c>
      <c r="M779" s="1" t="s">
        <v>35</v>
      </c>
      <c r="N779" s="1" t="s">
        <v>36</v>
      </c>
      <c r="O779" s="1" t="s">
        <v>2846</v>
      </c>
      <c r="Q779" s="1" t="b">
        <v>0</v>
      </c>
      <c r="R779" s="1">
        <v>0.151</v>
      </c>
      <c r="T779" s="1" t="b">
        <v>0</v>
      </c>
      <c r="U779" s="1">
        <v>0.135</v>
      </c>
      <c r="W779" s="1" t="b">
        <v>0</v>
      </c>
      <c r="X779" s="1">
        <v>0.13</v>
      </c>
      <c r="Y779" s="1" t="b">
        <v>1</v>
      </c>
      <c r="Z779" s="16"/>
      <c r="AA779" s="18" t="b">
        <f t="shared" si="1"/>
        <v>0</v>
      </c>
      <c r="AB779" s="18" t="b">
        <f t="shared" si="2"/>
        <v>0</v>
      </c>
      <c r="AC779" s="18" t="b">
        <f t="shared" si="3"/>
        <v>0</v>
      </c>
      <c r="AD779" s="18" t="str">
        <f t="shared" si="4"/>
        <v/>
      </c>
      <c r="AE779" s="18" t="str">
        <f t="shared" si="5"/>
        <v/>
      </c>
      <c r="AF779" s="18" t="str">
        <f t="shared" si="6"/>
        <v/>
      </c>
      <c r="AG779" s="18" t="str">
        <f t="shared" si="7"/>
        <v>Not complex</v>
      </c>
      <c r="AH779" s="16"/>
    </row>
    <row r="780">
      <c r="A780" s="1" t="s">
        <v>33</v>
      </c>
      <c r="B780" s="1" t="s">
        <v>89</v>
      </c>
      <c r="C780" s="1">
        <v>8.1786157E7</v>
      </c>
      <c r="D780" s="1" t="s">
        <v>35</v>
      </c>
      <c r="E780" s="1" t="s">
        <v>59</v>
      </c>
      <c r="F780" s="1" t="s">
        <v>91</v>
      </c>
      <c r="G780" s="1" t="s">
        <v>92</v>
      </c>
      <c r="H780" s="1" t="s">
        <v>2847</v>
      </c>
      <c r="I780" s="1" t="s">
        <v>2848</v>
      </c>
      <c r="J780" s="1" t="s">
        <v>40</v>
      </c>
      <c r="K780" s="1">
        <v>8.1786157E7</v>
      </c>
      <c r="L780" s="1">
        <v>8.1786157E7</v>
      </c>
      <c r="M780" s="1" t="s">
        <v>35</v>
      </c>
      <c r="N780" s="1" t="s">
        <v>59</v>
      </c>
      <c r="O780" s="1" t="s">
        <v>2849</v>
      </c>
      <c r="Q780" s="1" t="b">
        <v>0</v>
      </c>
      <c r="R780" s="1">
        <v>0.148</v>
      </c>
      <c r="T780" s="1" t="b">
        <v>0</v>
      </c>
      <c r="U780" s="1">
        <v>0.138</v>
      </c>
      <c r="W780" s="1" t="b">
        <v>0</v>
      </c>
      <c r="X780" s="1">
        <v>0.133</v>
      </c>
      <c r="Y780" s="1" t="b">
        <v>1</v>
      </c>
      <c r="Z780" s="16"/>
      <c r="AA780" s="18" t="b">
        <f t="shared" si="1"/>
        <v>0</v>
      </c>
      <c r="AB780" s="18" t="b">
        <f t="shared" si="2"/>
        <v>0</v>
      </c>
      <c r="AC780" s="18" t="b">
        <f t="shared" si="3"/>
        <v>0</v>
      </c>
      <c r="AD780" s="18" t="str">
        <f t="shared" si="4"/>
        <v/>
      </c>
      <c r="AE780" s="18" t="str">
        <f t="shared" si="5"/>
        <v/>
      </c>
      <c r="AF780" s="18" t="str">
        <f t="shared" si="6"/>
        <v/>
      </c>
      <c r="AG780" s="18" t="str">
        <f t="shared" si="7"/>
        <v>Not complex</v>
      </c>
      <c r="AH780" s="16"/>
    </row>
    <row r="781">
      <c r="A781" s="1" t="s">
        <v>33</v>
      </c>
      <c r="B781" s="1" t="s">
        <v>89</v>
      </c>
      <c r="C781" s="1">
        <v>8.1883268E7</v>
      </c>
      <c r="D781" s="1" t="s">
        <v>35</v>
      </c>
      <c r="E781" s="1" t="s">
        <v>36</v>
      </c>
      <c r="F781" s="1" t="s">
        <v>91</v>
      </c>
      <c r="G781" s="1" t="s">
        <v>92</v>
      </c>
      <c r="H781" s="1" t="s">
        <v>2850</v>
      </c>
      <c r="I781" s="1" t="s">
        <v>2850</v>
      </c>
      <c r="J781" s="1" t="s">
        <v>40</v>
      </c>
      <c r="K781" s="1">
        <v>8.1883268E7</v>
      </c>
      <c r="L781" s="1">
        <v>8.1883268E7</v>
      </c>
      <c r="M781" s="1" t="s">
        <v>35</v>
      </c>
      <c r="N781" s="1" t="s">
        <v>36</v>
      </c>
      <c r="O781" s="1" t="s">
        <v>2851</v>
      </c>
      <c r="Q781" s="1" t="b">
        <v>0</v>
      </c>
      <c r="R781" s="1">
        <v>0.157</v>
      </c>
      <c r="T781" s="1" t="b">
        <v>0</v>
      </c>
      <c r="U781" s="1">
        <v>0.142</v>
      </c>
      <c r="W781" s="1" t="b">
        <v>0</v>
      </c>
      <c r="X781" s="1">
        <v>0.146</v>
      </c>
      <c r="Y781" s="1" t="b">
        <v>1</v>
      </c>
      <c r="Z781" s="16"/>
      <c r="AA781" s="18" t="b">
        <f t="shared" si="1"/>
        <v>0</v>
      </c>
      <c r="AB781" s="18" t="b">
        <f t="shared" si="2"/>
        <v>0</v>
      </c>
      <c r="AC781" s="18" t="b">
        <f t="shared" si="3"/>
        <v>0</v>
      </c>
      <c r="AD781" s="18" t="str">
        <f t="shared" si="4"/>
        <v/>
      </c>
      <c r="AE781" s="18" t="str">
        <f t="shared" si="5"/>
        <v/>
      </c>
      <c r="AF781" s="18" t="str">
        <f t="shared" si="6"/>
        <v/>
      </c>
      <c r="AG781" s="18" t="str">
        <f t="shared" si="7"/>
        <v>Not complex</v>
      </c>
      <c r="AH781" s="16"/>
    </row>
    <row r="782">
      <c r="A782" s="1" t="s">
        <v>33</v>
      </c>
      <c r="B782" s="1" t="s">
        <v>89</v>
      </c>
      <c r="C782" s="1">
        <v>8.1927161E7</v>
      </c>
      <c r="D782" s="1" t="s">
        <v>35</v>
      </c>
      <c r="E782" s="1" t="s">
        <v>36</v>
      </c>
      <c r="F782" s="1" t="s">
        <v>91</v>
      </c>
      <c r="G782" s="1" t="s">
        <v>92</v>
      </c>
      <c r="H782" s="1" t="s">
        <v>2852</v>
      </c>
      <c r="I782" s="1" t="s">
        <v>2853</v>
      </c>
      <c r="J782" s="1" t="s">
        <v>40</v>
      </c>
      <c r="K782" s="1">
        <v>8.1927161E7</v>
      </c>
      <c r="L782" s="1">
        <v>8.1927161E7</v>
      </c>
      <c r="M782" s="1" t="s">
        <v>35</v>
      </c>
      <c r="N782" s="1" t="s">
        <v>36</v>
      </c>
      <c r="O782" s="1" t="s">
        <v>2854</v>
      </c>
      <c r="Q782" s="1" t="b">
        <v>0</v>
      </c>
      <c r="R782" s="1">
        <v>0.178</v>
      </c>
      <c r="T782" s="1" t="b">
        <v>0</v>
      </c>
      <c r="U782" s="1">
        <v>0.131</v>
      </c>
      <c r="W782" s="1" t="b">
        <v>0</v>
      </c>
      <c r="X782" s="1">
        <v>0.128</v>
      </c>
      <c r="Y782" s="1" t="b">
        <v>1</v>
      </c>
      <c r="Z782" s="16"/>
      <c r="AA782" s="18" t="b">
        <f t="shared" si="1"/>
        <v>0</v>
      </c>
      <c r="AB782" s="18" t="b">
        <f t="shared" si="2"/>
        <v>0</v>
      </c>
      <c r="AC782" s="18" t="b">
        <f t="shared" si="3"/>
        <v>0</v>
      </c>
      <c r="AD782" s="18" t="str">
        <f t="shared" si="4"/>
        <v/>
      </c>
      <c r="AE782" s="18" t="str">
        <f t="shared" si="5"/>
        <v/>
      </c>
      <c r="AF782" s="18" t="str">
        <f t="shared" si="6"/>
        <v/>
      </c>
      <c r="AG782" s="18" t="str">
        <f t="shared" si="7"/>
        <v>Not complex</v>
      </c>
      <c r="AH782" s="16"/>
    </row>
    <row r="783">
      <c r="A783" s="1" t="s">
        <v>33</v>
      </c>
      <c r="B783" s="1" t="s">
        <v>89</v>
      </c>
      <c r="C783" s="1">
        <v>8.9769921E7</v>
      </c>
      <c r="D783" s="1" t="s">
        <v>35</v>
      </c>
      <c r="E783" s="1" t="s">
        <v>59</v>
      </c>
      <c r="F783" s="1" t="s">
        <v>1336</v>
      </c>
      <c r="G783" s="1" t="s">
        <v>1337</v>
      </c>
      <c r="H783" s="1" t="s">
        <v>2855</v>
      </c>
      <c r="I783" s="1" t="s">
        <v>2856</v>
      </c>
      <c r="J783" s="1" t="s">
        <v>40</v>
      </c>
      <c r="K783" s="1">
        <v>8.9769921E7</v>
      </c>
      <c r="L783" s="1">
        <v>8.9769921E7</v>
      </c>
      <c r="M783" s="1" t="s">
        <v>35</v>
      </c>
      <c r="N783" s="1" t="s">
        <v>59</v>
      </c>
      <c r="O783" s="1" t="s">
        <v>2857</v>
      </c>
      <c r="Q783" s="1" t="b">
        <v>0</v>
      </c>
      <c r="R783" s="1">
        <v>0.189</v>
      </c>
      <c r="T783" s="1" t="b">
        <v>0</v>
      </c>
      <c r="U783" s="1">
        <v>0.138</v>
      </c>
      <c r="W783" s="1" t="b">
        <v>0</v>
      </c>
      <c r="X783" s="1">
        <v>0.15</v>
      </c>
      <c r="Y783" s="1" t="b">
        <v>1</v>
      </c>
      <c r="Z783" s="16"/>
      <c r="AA783" s="18" t="b">
        <f t="shared" si="1"/>
        <v>0</v>
      </c>
      <c r="AB783" s="18" t="b">
        <f t="shared" si="2"/>
        <v>0</v>
      </c>
      <c r="AC783" s="18" t="b">
        <f t="shared" si="3"/>
        <v>0</v>
      </c>
      <c r="AD783" s="18" t="str">
        <f t="shared" si="4"/>
        <v/>
      </c>
      <c r="AE783" s="18" t="str">
        <f t="shared" si="5"/>
        <v/>
      </c>
      <c r="AF783" s="18" t="str">
        <f t="shared" si="6"/>
        <v/>
      </c>
      <c r="AG783" s="18" t="str">
        <f t="shared" si="7"/>
        <v>Not complex</v>
      </c>
      <c r="AH783" s="16"/>
    </row>
    <row r="784">
      <c r="A784" s="1" t="s">
        <v>33</v>
      </c>
      <c r="B784" s="1" t="s">
        <v>119</v>
      </c>
      <c r="C784" s="1">
        <v>7675095.0</v>
      </c>
      <c r="D784" s="1" t="s">
        <v>50</v>
      </c>
      <c r="E784" s="1" t="s">
        <v>59</v>
      </c>
      <c r="F784" s="1" t="s">
        <v>121</v>
      </c>
      <c r="G784" s="1" t="s">
        <v>122</v>
      </c>
      <c r="H784" s="1" t="s">
        <v>2858</v>
      </c>
      <c r="I784" s="1" t="s">
        <v>2859</v>
      </c>
      <c r="J784" s="1" t="s">
        <v>40</v>
      </c>
      <c r="K784" s="1">
        <v>7675095.0</v>
      </c>
      <c r="L784" s="1">
        <v>7675095.0</v>
      </c>
      <c r="M784" s="1" t="s">
        <v>50</v>
      </c>
      <c r="N784" s="1" t="s">
        <v>59</v>
      </c>
      <c r="O784" s="1" t="s">
        <v>2860</v>
      </c>
      <c r="P784" s="1" t="s">
        <v>2861</v>
      </c>
      <c r="Q784" s="1" t="b">
        <v>1</v>
      </c>
      <c r="R784" s="1">
        <v>0.187</v>
      </c>
      <c r="S784" s="1" t="s">
        <v>2861</v>
      </c>
      <c r="T784" s="1" t="b">
        <v>1</v>
      </c>
      <c r="U784" s="1">
        <v>0.13</v>
      </c>
      <c r="V784" s="1" t="s">
        <v>2861</v>
      </c>
      <c r="W784" s="1" t="b">
        <v>1</v>
      </c>
      <c r="X784" s="1">
        <v>0.154</v>
      </c>
      <c r="Y784" s="1" t="b">
        <v>1</v>
      </c>
      <c r="Z784" s="16"/>
      <c r="AA784" s="18" t="b">
        <f t="shared" si="1"/>
        <v>0</v>
      </c>
      <c r="AB784" s="18" t="b">
        <f t="shared" si="2"/>
        <v>0</v>
      </c>
      <c r="AC784" s="18" t="b">
        <f t="shared" si="3"/>
        <v>0</v>
      </c>
      <c r="AD784" s="18" t="str">
        <f t="shared" si="4"/>
        <v>PASS</v>
      </c>
      <c r="AE784" s="18" t="str">
        <f t="shared" si="5"/>
        <v>PASS</v>
      </c>
      <c r="AF784" s="18" t="str">
        <f t="shared" si="6"/>
        <v>PASS</v>
      </c>
      <c r="AG784" s="18" t="str">
        <f t="shared" si="7"/>
        <v>Not complex</v>
      </c>
      <c r="AH784" s="16"/>
    </row>
    <row r="785">
      <c r="A785" s="1" t="s">
        <v>33</v>
      </c>
      <c r="B785" s="1" t="s">
        <v>119</v>
      </c>
      <c r="C785" s="1">
        <v>7675130.0</v>
      </c>
      <c r="D785" s="1" t="s">
        <v>35</v>
      </c>
      <c r="E785" s="1" t="s">
        <v>36</v>
      </c>
      <c r="F785" s="1" t="s">
        <v>121</v>
      </c>
      <c r="G785" s="1" t="s">
        <v>122</v>
      </c>
      <c r="H785" s="1" t="s">
        <v>2862</v>
      </c>
      <c r="I785" s="1" t="s">
        <v>2863</v>
      </c>
      <c r="J785" s="1" t="s">
        <v>40</v>
      </c>
      <c r="K785" s="1">
        <v>7675130.0</v>
      </c>
      <c r="L785" s="1">
        <v>7675130.0</v>
      </c>
      <c r="M785" s="1" t="s">
        <v>35</v>
      </c>
      <c r="N785" s="1" t="s">
        <v>36</v>
      </c>
      <c r="O785" s="1" t="s">
        <v>2864</v>
      </c>
      <c r="P785" s="1" t="s">
        <v>2865</v>
      </c>
      <c r="Q785" s="1" t="b">
        <v>1</v>
      </c>
      <c r="R785" s="1">
        <v>0.169</v>
      </c>
      <c r="S785" s="1" t="s">
        <v>2865</v>
      </c>
      <c r="T785" s="1" t="b">
        <v>1</v>
      </c>
      <c r="U785" s="1">
        <v>0.136</v>
      </c>
      <c r="V785" s="1" t="s">
        <v>2865</v>
      </c>
      <c r="W785" s="1" t="b">
        <v>1</v>
      </c>
      <c r="X785" s="1">
        <v>0.15</v>
      </c>
      <c r="Y785" s="1" t="b">
        <v>1</v>
      </c>
      <c r="Z785" s="16"/>
      <c r="AA785" s="18" t="b">
        <f t="shared" si="1"/>
        <v>0</v>
      </c>
      <c r="AB785" s="18" t="b">
        <f t="shared" si="2"/>
        <v>0</v>
      </c>
      <c r="AC785" s="18" t="b">
        <f t="shared" si="3"/>
        <v>0</v>
      </c>
      <c r="AD785" s="18" t="str">
        <f t="shared" si="4"/>
        <v>PASS</v>
      </c>
      <c r="AE785" s="18" t="str">
        <f t="shared" si="5"/>
        <v>PASS</v>
      </c>
      <c r="AF785" s="18" t="str">
        <f t="shared" si="6"/>
        <v>PASS</v>
      </c>
      <c r="AG785" s="18" t="str">
        <f t="shared" si="7"/>
        <v>Not complex</v>
      </c>
      <c r="AH785" s="16"/>
    </row>
    <row r="786">
      <c r="A786" s="1" t="s">
        <v>33</v>
      </c>
      <c r="B786" s="1" t="s">
        <v>119</v>
      </c>
      <c r="C786" s="1">
        <v>7676041.0</v>
      </c>
      <c r="D786" s="1" t="s">
        <v>35</v>
      </c>
      <c r="E786" s="1" t="s">
        <v>36</v>
      </c>
      <c r="F786" s="1" t="s">
        <v>121</v>
      </c>
      <c r="G786" s="1" t="s">
        <v>122</v>
      </c>
      <c r="H786" s="1" t="s">
        <v>2866</v>
      </c>
      <c r="I786" s="1" t="s">
        <v>2867</v>
      </c>
      <c r="J786" s="1" t="s">
        <v>40</v>
      </c>
      <c r="K786" s="1">
        <v>7676041.0</v>
      </c>
      <c r="L786" s="1">
        <v>7676041.0</v>
      </c>
      <c r="M786" s="1" t="s">
        <v>35</v>
      </c>
      <c r="N786" s="1" t="s">
        <v>36</v>
      </c>
      <c r="O786" s="1" t="s">
        <v>2868</v>
      </c>
      <c r="P786" s="1" t="s">
        <v>2869</v>
      </c>
      <c r="Q786" s="1" t="b">
        <v>1</v>
      </c>
      <c r="R786" s="1">
        <v>0.177</v>
      </c>
      <c r="S786" s="1" t="s">
        <v>2869</v>
      </c>
      <c r="T786" s="1" t="b">
        <v>1</v>
      </c>
      <c r="U786" s="1">
        <v>0.135</v>
      </c>
      <c r="V786" s="1" t="s">
        <v>2869</v>
      </c>
      <c r="W786" s="1" t="b">
        <v>1</v>
      </c>
      <c r="X786" s="1">
        <v>0.136</v>
      </c>
      <c r="Y786" s="1" t="b">
        <v>1</v>
      </c>
      <c r="Z786" s="16"/>
      <c r="AA786" s="18" t="b">
        <f t="shared" si="1"/>
        <v>0</v>
      </c>
      <c r="AB786" s="18" t="b">
        <f t="shared" si="2"/>
        <v>0</v>
      </c>
      <c r="AC786" s="18" t="b">
        <f t="shared" si="3"/>
        <v>0</v>
      </c>
      <c r="AD786" s="18" t="str">
        <f t="shared" si="4"/>
        <v>PASS</v>
      </c>
      <c r="AE786" s="18" t="str">
        <f t="shared" si="5"/>
        <v>PASS</v>
      </c>
      <c r="AF786" s="18" t="str">
        <f t="shared" si="6"/>
        <v>PASS</v>
      </c>
      <c r="AG786" s="18" t="str">
        <f t="shared" si="7"/>
        <v>Not complex</v>
      </c>
      <c r="AH786" s="16"/>
    </row>
    <row r="787">
      <c r="A787" s="1" t="s">
        <v>33</v>
      </c>
      <c r="B787" s="1" t="s">
        <v>119</v>
      </c>
      <c r="C787" s="1">
        <v>3.1163364E7</v>
      </c>
      <c r="D787" s="1" t="s">
        <v>35</v>
      </c>
      <c r="E787" s="1" t="s">
        <v>36</v>
      </c>
      <c r="F787" s="1" t="s">
        <v>841</v>
      </c>
      <c r="G787" s="1" t="s">
        <v>842</v>
      </c>
      <c r="H787" s="1" t="s">
        <v>2870</v>
      </c>
      <c r="I787" s="1" t="s">
        <v>2871</v>
      </c>
      <c r="J787" s="1" t="s">
        <v>40</v>
      </c>
      <c r="K787" s="1">
        <v>3.1163364E7</v>
      </c>
      <c r="L787" s="1">
        <v>3.1163364E7</v>
      </c>
      <c r="M787" s="1" t="s">
        <v>35</v>
      </c>
      <c r="N787" s="1" t="s">
        <v>36</v>
      </c>
      <c r="O787" s="1" t="s">
        <v>2872</v>
      </c>
      <c r="Q787" s="1" t="b">
        <v>0</v>
      </c>
      <c r="R787" s="1">
        <v>0.16</v>
      </c>
      <c r="T787" s="1" t="b">
        <v>0</v>
      </c>
      <c r="U787" s="1">
        <v>0.129</v>
      </c>
      <c r="W787" s="1" t="b">
        <v>0</v>
      </c>
      <c r="X787" s="1">
        <v>0.133</v>
      </c>
      <c r="Y787" s="1" t="b">
        <v>0</v>
      </c>
      <c r="Z787" s="16"/>
      <c r="AA787" s="18" t="b">
        <f t="shared" si="1"/>
        <v>0</v>
      </c>
      <c r="AB787" s="18" t="b">
        <f t="shared" si="2"/>
        <v>0</v>
      </c>
      <c r="AC787" s="18" t="b">
        <f t="shared" si="3"/>
        <v>0</v>
      </c>
      <c r="AD787" s="18" t="str">
        <f t="shared" si="4"/>
        <v/>
      </c>
      <c r="AE787" s="18" t="str">
        <f t="shared" si="5"/>
        <v/>
      </c>
      <c r="AF787" s="18" t="str">
        <f t="shared" si="6"/>
        <v/>
      </c>
      <c r="AG787" s="18" t="str">
        <f t="shared" si="7"/>
        <v>Not complex</v>
      </c>
      <c r="AH787" s="16"/>
    </row>
    <row r="788">
      <c r="A788" s="1" t="s">
        <v>33</v>
      </c>
      <c r="B788" s="1" t="s">
        <v>119</v>
      </c>
      <c r="C788" s="1">
        <v>3.1181717E7</v>
      </c>
      <c r="D788" s="1" t="s">
        <v>35</v>
      </c>
      <c r="E788" s="1" t="s">
        <v>36</v>
      </c>
      <c r="F788" s="1" t="s">
        <v>841</v>
      </c>
      <c r="G788" s="1" t="s">
        <v>842</v>
      </c>
      <c r="H788" s="1" t="s">
        <v>2873</v>
      </c>
      <c r="I788" s="1" t="s">
        <v>2874</v>
      </c>
      <c r="J788" s="1" t="s">
        <v>40</v>
      </c>
      <c r="K788" s="1">
        <v>3.1181717E7</v>
      </c>
      <c r="L788" s="1">
        <v>3.1181717E7</v>
      </c>
      <c r="M788" s="1" t="s">
        <v>35</v>
      </c>
      <c r="N788" s="1" t="s">
        <v>36</v>
      </c>
      <c r="O788" s="1" t="s">
        <v>2875</v>
      </c>
      <c r="P788" s="1" t="s">
        <v>1344</v>
      </c>
      <c r="Q788" s="1" t="b">
        <v>1</v>
      </c>
      <c r="R788" s="1">
        <v>0.179</v>
      </c>
      <c r="S788" s="1" t="s">
        <v>1344</v>
      </c>
      <c r="T788" s="1" t="b">
        <v>1</v>
      </c>
      <c r="U788" s="1">
        <v>0.125</v>
      </c>
      <c r="V788" s="1" t="s">
        <v>1344</v>
      </c>
      <c r="W788" s="1" t="b">
        <v>1</v>
      </c>
      <c r="X788" s="1">
        <v>0.152</v>
      </c>
      <c r="Y788" s="1" t="b">
        <v>0</v>
      </c>
      <c r="Z788" s="16"/>
      <c r="AA788" s="18" t="b">
        <f t="shared" si="1"/>
        <v>0</v>
      </c>
      <c r="AB788" s="18" t="b">
        <f t="shared" si="2"/>
        <v>0</v>
      </c>
      <c r="AC788" s="18" t="b">
        <f t="shared" si="3"/>
        <v>0</v>
      </c>
      <c r="AD788" s="18" t="str">
        <f t="shared" si="4"/>
        <v>PASS</v>
      </c>
      <c r="AE788" s="18" t="str">
        <f t="shared" si="5"/>
        <v>PASS</v>
      </c>
      <c r="AF788" s="18" t="str">
        <f t="shared" si="6"/>
        <v>PASS</v>
      </c>
      <c r="AG788" s="18" t="str">
        <f t="shared" si="7"/>
        <v>Not complex</v>
      </c>
      <c r="AH788" s="16"/>
    </row>
    <row r="789">
      <c r="A789" s="1" t="s">
        <v>33</v>
      </c>
      <c r="B789" s="1" t="s">
        <v>119</v>
      </c>
      <c r="C789" s="1">
        <v>3.121458E7</v>
      </c>
      <c r="D789" s="1" t="s">
        <v>50</v>
      </c>
      <c r="E789" s="1" t="s">
        <v>59</v>
      </c>
      <c r="F789" s="1" t="s">
        <v>841</v>
      </c>
      <c r="G789" s="1" t="s">
        <v>842</v>
      </c>
      <c r="H789" s="1" t="s">
        <v>2876</v>
      </c>
      <c r="I789" s="1" t="s">
        <v>2877</v>
      </c>
      <c r="J789" s="1" t="s">
        <v>40</v>
      </c>
      <c r="K789" s="1">
        <v>3.121458E7</v>
      </c>
      <c r="L789" s="1">
        <v>3.121458E7</v>
      </c>
      <c r="M789" s="1" t="s">
        <v>50</v>
      </c>
      <c r="N789" s="1" t="s">
        <v>59</v>
      </c>
      <c r="O789" s="1" t="s">
        <v>2878</v>
      </c>
      <c r="Q789" s="1" t="b">
        <v>0</v>
      </c>
      <c r="R789" s="1">
        <v>0.167</v>
      </c>
      <c r="T789" s="1" t="b">
        <v>0</v>
      </c>
      <c r="U789" s="1">
        <v>0.132</v>
      </c>
      <c r="W789" s="1" t="b">
        <v>0</v>
      </c>
      <c r="X789" s="1">
        <v>0.136</v>
      </c>
      <c r="Y789" s="1" t="b">
        <v>0</v>
      </c>
      <c r="Z789" s="16"/>
      <c r="AA789" s="18" t="b">
        <f t="shared" si="1"/>
        <v>0</v>
      </c>
      <c r="AB789" s="18" t="b">
        <f t="shared" si="2"/>
        <v>0</v>
      </c>
      <c r="AC789" s="18" t="b">
        <f t="shared" si="3"/>
        <v>0</v>
      </c>
      <c r="AD789" s="18" t="str">
        <f t="shared" si="4"/>
        <v/>
      </c>
      <c r="AE789" s="18" t="str">
        <f t="shared" si="5"/>
        <v/>
      </c>
      <c r="AF789" s="18" t="str">
        <f t="shared" si="6"/>
        <v/>
      </c>
      <c r="AG789" s="18" t="str">
        <f t="shared" si="7"/>
        <v>Not complex</v>
      </c>
      <c r="AH789" s="16"/>
    </row>
    <row r="790">
      <c r="A790" s="1" t="s">
        <v>33</v>
      </c>
      <c r="B790" s="1" t="s">
        <v>119</v>
      </c>
      <c r="C790" s="1">
        <v>3.1229362E7</v>
      </c>
      <c r="D790" s="1" t="s">
        <v>36</v>
      </c>
      <c r="E790" s="1" t="s">
        <v>50</v>
      </c>
      <c r="F790" s="1" t="s">
        <v>841</v>
      </c>
      <c r="G790" s="1" t="s">
        <v>842</v>
      </c>
      <c r="H790" s="1" t="s">
        <v>2879</v>
      </c>
      <c r="I790" s="1" t="s">
        <v>2880</v>
      </c>
      <c r="J790" s="1" t="s">
        <v>40</v>
      </c>
      <c r="K790" s="1">
        <v>3.1229362E7</v>
      </c>
      <c r="L790" s="1">
        <v>3.1229362E7</v>
      </c>
      <c r="M790" s="1" t="s">
        <v>36</v>
      </c>
      <c r="N790" s="1" t="s">
        <v>50</v>
      </c>
      <c r="O790" s="1" t="s">
        <v>2881</v>
      </c>
      <c r="Q790" s="1" t="b">
        <v>0</v>
      </c>
      <c r="R790" s="1">
        <v>0.196</v>
      </c>
      <c r="T790" s="1" t="b">
        <v>0</v>
      </c>
      <c r="U790" s="1">
        <v>0.132</v>
      </c>
      <c r="W790" s="1" t="b">
        <v>0</v>
      </c>
      <c r="X790" s="1">
        <v>0.144</v>
      </c>
      <c r="Y790" s="1" t="b">
        <v>0</v>
      </c>
      <c r="Z790" s="16"/>
      <c r="AA790" s="18" t="b">
        <f t="shared" si="1"/>
        <v>0</v>
      </c>
      <c r="AB790" s="18" t="b">
        <f t="shared" si="2"/>
        <v>0</v>
      </c>
      <c r="AC790" s="18" t="b">
        <f t="shared" si="3"/>
        <v>0</v>
      </c>
      <c r="AD790" s="18" t="str">
        <f t="shared" si="4"/>
        <v/>
      </c>
      <c r="AE790" s="18" t="str">
        <f t="shared" si="5"/>
        <v/>
      </c>
      <c r="AF790" s="18" t="str">
        <f t="shared" si="6"/>
        <v/>
      </c>
      <c r="AG790" s="18" t="str">
        <f t="shared" si="7"/>
        <v>Not complex</v>
      </c>
      <c r="AH790" s="16"/>
    </row>
    <row r="791">
      <c r="A791" s="1" t="s">
        <v>33</v>
      </c>
      <c r="B791" s="1" t="s">
        <v>119</v>
      </c>
      <c r="C791" s="1">
        <v>3.1326254E7</v>
      </c>
      <c r="D791" s="1" t="s">
        <v>59</v>
      </c>
      <c r="E791" s="1" t="s">
        <v>35</v>
      </c>
      <c r="F791" s="1" t="s">
        <v>841</v>
      </c>
      <c r="G791" s="1" t="s">
        <v>842</v>
      </c>
      <c r="H791" s="1" t="s">
        <v>2882</v>
      </c>
      <c r="I791" s="1" t="s">
        <v>2882</v>
      </c>
      <c r="J791" s="1" t="s">
        <v>40</v>
      </c>
      <c r="K791" s="1">
        <v>3.1326254E7</v>
      </c>
      <c r="L791" s="1">
        <v>3.1326254E7</v>
      </c>
      <c r="M791" s="1" t="s">
        <v>59</v>
      </c>
      <c r="N791" s="1" t="s">
        <v>35</v>
      </c>
      <c r="O791" s="1" t="s">
        <v>2883</v>
      </c>
      <c r="P791" s="1" t="s">
        <v>1344</v>
      </c>
      <c r="Q791" s="1" t="b">
        <v>1</v>
      </c>
      <c r="R791" s="1">
        <v>0.211</v>
      </c>
      <c r="T791" s="1" t="b">
        <v>0</v>
      </c>
      <c r="U791" s="1">
        <v>0.124</v>
      </c>
      <c r="V791" s="1" t="s">
        <v>1344</v>
      </c>
      <c r="W791" s="1" t="b">
        <v>1</v>
      </c>
      <c r="X791" s="1">
        <v>0.146</v>
      </c>
      <c r="Y791" s="1" t="b">
        <v>0</v>
      </c>
      <c r="Z791" s="16"/>
      <c r="AA791" s="18" t="b">
        <f t="shared" si="1"/>
        <v>1</v>
      </c>
      <c r="AB791" s="18" t="b">
        <f t="shared" si="2"/>
        <v>0</v>
      </c>
      <c r="AC791" s="18" t="b">
        <f t="shared" si="3"/>
        <v>1</v>
      </c>
      <c r="AD791" s="18" t="str">
        <f t="shared" si="4"/>
        <v>PASS</v>
      </c>
      <c r="AE791" s="18" t="str">
        <f t="shared" si="5"/>
        <v/>
      </c>
      <c r="AF791" s="18" t="str">
        <f t="shared" si="6"/>
        <v>PASS</v>
      </c>
      <c r="AG791" s="18" t="str">
        <f t="shared" si="7"/>
        <v>Not complex</v>
      </c>
      <c r="AH791" s="16"/>
    </row>
    <row r="792">
      <c r="A792" s="1" t="s">
        <v>33</v>
      </c>
      <c r="B792" s="1" t="s">
        <v>119</v>
      </c>
      <c r="C792" s="1">
        <v>3.1350209E7</v>
      </c>
      <c r="D792" s="1" t="s">
        <v>50</v>
      </c>
      <c r="E792" s="1" t="s">
        <v>59</v>
      </c>
      <c r="F792" s="1" t="s">
        <v>841</v>
      </c>
      <c r="G792" s="1" t="s">
        <v>842</v>
      </c>
      <c r="H792" s="1" t="s">
        <v>2884</v>
      </c>
      <c r="I792" s="1" t="s">
        <v>2885</v>
      </c>
      <c r="J792" s="1" t="s">
        <v>40</v>
      </c>
      <c r="K792" s="1">
        <v>3.1350209E7</v>
      </c>
      <c r="L792" s="1">
        <v>3.1350209E7</v>
      </c>
      <c r="M792" s="1" t="s">
        <v>50</v>
      </c>
      <c r="N792" s="1" t="s">
        <v>59</v>
      </c>
      <c r="O792" s="1" t="s">
        <v>2886</v>
      </c>
      <c r="P792" s="1" t="s">
        <v>2887</v>
      </c>
      <c r="Q792" s="1" t="b">
        <v>1</v>
      </c>
      <c r="R792" s="1">
        <v>0.152</v>
      </c>
      <c r="S792" s="1" t="s">
        <v>1344</v>
      </c>
      <c r="T792" s="1" t="b">
        <v>1</v>
      </c>
      <c r="U792" s="1">
        <v>0.128</v>
      </c>
      <c r="V792" s="1" t="s">
        <v>2887</v>
      </c>
      <c r="W792" s="1" t="b">
        <v>1</v>
      </c>
      <c r="X792" s="1">
        <v>0.151</v>
      </c>
      <c r="Y792" s="1" t="b">
        <v>0</v>
      </c>
      <c r="Z792" s="16"/>
      <c r="AA792" s="18" t="b">
        <f t="shared" si="1"/>
        <v>0</v>
      </c>
      <c r="AB792" s="18" t="b">
        <f t="shared" si="2"/>
        <v>0</v>
      </c>
      <c r="AC792" s="18" t="b">
        <f t="shared" si="3"/>
        <v>0</v>
      </c>
      <c r="AD792" s="18" t="str">
        <f t="shared" si="4"/>
        <v>PASS</v>
      </c>
      <c r="AE792" s="18" t="str">
        <f t="shared" si="5"/>
        <v>PASS</v>
      </c>
      <c r="AF792" s="18" t="str">
        <f t="shared" si="6"/>
        <v>PASS</v>
      </c>
      <c r="AG792" s="18" t="str">
        <f t="shared" si="7"/>
        <v>Not complex</v>
      </c>
      <c r="AH792" s="16"/>
    </row>
    <row r="793">
      <c r="A793" s="1" t="s">
        <v>33</v>
      </c>
      <c r="B793" s="1" t="s">
        <v>119</v>
      </c>
      <c r="C793" s="1">
        <v>3.5118559E7</v>
      </c>
      <c r="D793" s="1" t="s">
        <v>50</v>
      </c>
      <c r="E793" s="1" t="s">
        <v>59</v>
      </c>
      <c r="F793" s="1" t="s">
        <v>2045</v>
      </c>
      <c r="G793" s="1" t="s">
        <v>2046</v>
      </c>
      <c r="H793" s="1" t="s">
        <v>2888</v>
      </c>
      <c r="I793" s="1" t="s">
        <v>2889</v>
      </c>
      <c r="J793" s="1" t="s">
        <v>40</v>
      </c>
      <c r="K793" s="1">
        <v>3.5118559E7</v>
      </c>
      <c r="L793" s="1">
        <v>3.5118559E7</v>
      </c>
      <c r="M793" s="1" t="s">
        <v>50</v>
      </c>
      <c r="N793" s="1" t="s">
        <v>59</v>
      </c>
      <c r="O793" s="1" t="s">
        <v>2890</v>
      </c>
      <c r="Q793" s="1" t="b">
        <v>0</v>
      </c>
      <c r="R793" s="1">
        <v>0.164</v>
      </c>
      <c r="T793" s="1" t="b">
        <v>0</v>
      </c>
      <c r="U793" s="1">
        <v>0.13</v>
      </c>
      <c r="W793" s="1" t="b">
        <v>0</v>
      </c>
      <c r="X793" s="1">
        <v>0.131</v>
      </c>
      <c r="Y793" s="1" t="b">
        <v>1</v>
      </c>
      <c r="Z793" s="16"/>
      <c r="AA793" s="18" t="b">
        <f t="shared" si="1"/>
        <v>0</v>
      </c>
      <c r="AB793" s="18" t="b">
        <f t="shared" si="2"/>
        <v>0</v>
      </c>
      <c r="AC793" s="18" t="b">
        <f t="shared" si="3"/>
        <v>0</v>
      </c>
      <c r="AD793" s="18" t="str">
        <f t="shared" si="4"/>
        <v/>
      </c>
      <c r="AE793" s="18" t="str">
        <f t="shared" si="5"/>
        <v/>
      </c>
      <c r="AF793" s="18" t="str">
        <f t="shared" si="6"/>
        <v/>
      </c>
      <c r="AG793" s="18" t="str">
        <f t="shared" si="7"/>
        <v>Not complex</v>
      </c>
      <c r="AH793" s="16"/>
    </row>
    <row r="794">
      <c r="A794" s="1" t="s">
        <v>33</v>
      </c>
      <c r="B794" s="1" t="s">
        <v>119</v>
      </c>
      <c r="C794" s="1">
        <v>3.9462963E7</v>
      </c>
      <c r="D794" s="1" t="s">
        <v>50</v>
      </c>
      <c r="E794" s="1" t="s">
        <v>59</v>
      </c>
      <c r="F794" s="1" t="s">
        <v>849</v>
      </c>
      <c r="G794" s="1" t="s">
        <v>850</v>
      </c>
      <c r="H794" s="1" t="s">
        <v>2891</v>
      </c>
      <c r="I794" s="1" t="s">
        <v>2892</v>
      </c>
      <c r="J794" s="1" t="s">
        <v>40</v>
      </c>
      <c r="K794" s="1">
        <v>3.9462963E7</v>
      </c>
      <c r="L794" s="1">
        <v>3.9462963E7</v>
      </c>
      <c r="M794" s="1" t="s">
        <v>50</v>
      </c>
      <c r="N794" s="1" t="s">
        <v>59</v>
      </c>
      <c r="O794" s="1" t="s">
        <v>2893</v>
      </c>
      <c r="P794" s="1" t="s">
        <v>2894</v>
      </c>
      <c r="Q794" s="1" t="b">
        <v>1</v>
      </c>
      <c r="R794" s="1">
        <v>0.156</v>
      </c>
      <c r="S794" s="1" t="s">
        <v>2894</v>
      </c>
      <c r="T794" s="1" t="b">
        <v>1</v>
      </c>
      <c r="U794" s="1">
        <v>0.128</v>
      </c>
      <c r="V794" s="1" t="s">
        <v>2894</v>
      </c>
      <c r="W794" s="1" t="b">
        <v>1</v>
      </c>
      <c r="X794" s="1">
        <v>0.14</v>
      </c>
      <c r="Y794" s="1" t="b">
        <v>1</v>
      </c>
      <c r="Z794" s="16"/>
      <c r="AA794" s="18" t="b">
        <f t="shared" si="1"/>
        <v>0</v>
      </c>
      <c r="AB794" s="18" t="b">
        <f t="shared" si="2"/>
        <v>0</v>
      </c>
      <c r="AC794" s="18" t="b">
        <f t="shared" si="3"/>
        <v>0</v>
      </c>
      <c r="AD794" s="18" t="str">
        <f t="shared" si="4"/>
        <v>PASS</v>
      </c>
      <c r="AE794" s="18" t="str">
        <f t="shared" si="5"/>
        <v>PASS</v>
      </c>
      <c r="AF794" s="18" t="str">
        <f t="shared" si="6"/>
        <v>PASS</v>
      </c>
      <c r="AG794" s="18" t="str">
        <f t="shared" si="7"/>
        <v>Not complex</v>
      </c>
      <c r="AH794" s="16"/>
    </row>
    <row r="795">
      <c r="A795" s="1" t="s">
        <v>33</v>
      </c>
      <c r="B795" s="1" t="s">
        <v>119</v>
      </c>
      <c r="C795" s="1">
        <v>3.9494524E7</v>
      </c>
      <c r="D795" s="1" t="s">
        <v>35</v>
      </c>
      <c r="E795" s="1" t="s">
        <v>36</v>
      </c>
      <c r="F795" s="1" t="s">
        <v>849</v>
      </c>
      <c r="G795" s="1" t="s">
        <v>850</v>
      </c>
      <c r="H795" s="1" t="s">
        <v>2895</v>
      </c>
      <c r="I795" s="1" t="s">
        <v>2896</v>
      </c>
      <c r="J795" s="1" t="s">
        <v>40</v>
      </c>
      <c r="K795" s="1">
        <v>3.9494524E7</v>
      </c>
      <c r="L795" s="1">
        <v>3.9494524E7</v>
      </c>
      <c r="M795" s="1" t="s">
        <v>35</v>
      </c>
      <c r="N795" s="1" t="s">
        <v>36</v>
      </c>
      <c r="O795" s="1" t="s">
        <v>2897</v>
      </c>
      <c r="Q795" s="1" t="b">
        <v>0</v>
      </c>
      <c r="R795" s="1">
        <v>0.164</v>
      </c>
      <c r="T795" s="1" t="b">
        <v>0</v>
      </c>
      <c r="U795" s="1">
        <v>0.124</v>
      </c>
      <c r="W795" s="1" t="b">
        <v>0</v>
      </c>
      <c r="X795" s="1">
        <v>0.145</v>
      </c>
      <c r="Y795" s="1" t="b">
        <v>1</v>
      </c>
      <c r="Z795" s="16"/>
      <c r="AA795" s="18" t="b">
        <f t="shared" si="1"/>
        <v>0</v>
      </c>
      <c r="AB795" s="18" t="b">
        <f t="shared" si="2"/>
        <v>0</v>
      </c>
      <c r="AC795" s="18" t="b">
        <f t="shared" si="3"/>
        <v>0</v>
      </c>
      <c r="AD795" s="18" t="str">
        <f t="shared" si="4"/>
        <v/>
      </c>
      <c r="AE795" s="18" t="str">
        <f t="shared" si="5"/>
        <v/>
      </c>
      <c r="AF795" s="18" t="str">
        <f t="shared" si="6"/>
        <v/>
      </c>
      <c r="AG795" s="18" t="str">
        <f t="shared" si="7"/>
        <v>Not complex</v>
      </c>
      <c r="AH795" s="16"/>
    </row>
    <row r="796">
      <c r="A796" s="1" t="s">
        <v>33</v>
      </c>
      <c r="B796" s="1" t="s">
        <v>119</v>
      </c>
      <c r="C796" s="1">
        <v>3.9710103E7</v>
      </c>
      <c r="D796" s="1" t="s">
        <v>35</v>
      </c>
      <c r="E796" s="1" t="s">
        <v>36</v>
      </c>
      <c r="F796" s="1" t="s">
        <v>468</v>
      </c>
      <c r="G796" s="1" t="s">
        <v>469</v>
      </c>
      <c r="H796" s="1" t="s">
        <v>2898</v>
      </c>
      <c r="I796" s="1" t="s">
        <v>2899</v>
      </c>
      <c r="J796" s="1" t="s">
        <v>40</v>
      </c>
      <c r="K796" s="1">
        <v>3.9710103E7</v>
      </c>
      <c r="L796" s="1">
        <v>3.9710103E7</v>
      </c>
      <c r="M796" s="1" t="s">
        <v>35</v>
      </c>
      <c r="N796" s="1" t="s">
        <v>36</v>
      </c>
      <c r="O796" s="1" t="s">
        <v>2900</v>
      </c>
      <c r="Q796" s="1" t="b">
        <v>0</v>
      </c>
      <c r="R796" s="1">
        <v>0.179</v>
      </c>
      <c r="T796" s="1" t="b">
        <v>0</v>
      </c>
      <c r="U796" s="1">
        <v>0.134</v>
      </c>
      <c r="W796" s="1" t="b">
        <v>0</v>
      </c>
      <c r="X796" s="1">
        <v>0.131</v>
      </c>
      <c r="Y796" s="1" t="b">
        <v>1</v>
      </c>
      <c r="Z796" s="16"/>
      <c r="AA796" s="18" t="b">
        <f t="shared" si="1"/>
        <v>0</v>
      </c>
      <c r="AB796" s="18" t="b">
        <f t="shared" si="2"/>
        <v>0</v>
      </c>
      <c r="AC796" s="18" t="b">
        <f t="shared" si="3"/>
        <v>0</v>
      </c>
      <c r="AD796" s="18" t="str">
        <f t="shared" si="4"/>
        <v/>
      </c>
      <c r="AE796" s="18" t="str">
        <f t="shared" si="5"/>
        <v/>
      </c>
      <c r="AF796" s="18" t="str">
        <f t="shared" si="6"/>
        <v/>
      </c>
      <c r="AG796" s="18" t="str">
        <f t="shared" si="7"/>
        <v>Not complex</v>
      </c>
      <c r="AH796" s="16"/>
    </row>
    <row r="797">
      <c r="A797" s="1" t="s">
        <v>33</v>
      </c>
      <c r="B797" s="1" t="s">
        <v>119</v>
      </c>
      <c r="C797" s="1">
        <v>3.9723365E7</v>
      </c>
      <c r="D797" s="1" t="s">
        <v>35</v>
      </c>
      <c r="E797" s="1" t="s">
        <v>36</v>
      </c>
      <c r="F797" s="1" t="s">
        <v>468</v>
      </c>
      <c r="G797" s="1" t="s">
        <v>469</v>
      </c>
      <c r="H797" s="1" t="s">
        <v>2901</v>
      </c>
      <c r="I797" s="1" t="s">
        <v>2902</v>
      </c>
      <c r="J797" s="1" t="s">
        <v>40</v>
      </c>
      <c r="K797" s="1">
        <v>3.9723365E7</v>
      </c>
      <c r="L797" s="1">
        <v>3.9723365E7</v>
      </c>
      <c r="M797" s="1" t="s">
        <v>35</v>
      </c>
      <c r="N797" s="1" t="s">
        <v>36</v>
      </c>
      <c r="O797" s="1" t="s">
        <v>2903</v>
      </c>
      <c r="P797" s="1" t="s">
        <v>2904</v>
      </c>
      <c r="Q797" s="1" t="b">
        <v>1</v>
      </c>
      <c r="R797" s="1">
        <v>0.169</v>
      </c>
      <c r="S797" s="1" t="s">
        <v>2904</v>
      </c>
      <c r="T797" s="1" t="b">
        <v>1</v>
      </c>
      <c r="U797" s="1">
        <v>0.123</v>
      </c>
      <c r="V797" s="1" t="s">
        <v>2904</v>
      </c>
      <c r="W797" s="1" t="b">
        <v>1</v>
      </c>
      <c r="X797" s="1">
        <v>0.144</v>
      </c>
      <c r="Y797" s="1" t="b">
        <v>1</v>
      </c>
      <c r="Z797" s="16"/>
      <c r="AA797" s="18" t="b">
        <f t="shared" si="1"/>
        <v>0</v>
      </c>
      <c r="AB797" s="18" t="b">
        <f t="shared" si="2"/>
        <v>0</v>
      </c>
      <c r="AC797" s="18" t="b">
        <f t="shared" si="3"/>
        <v>0</v>
      </c>
      <c r="AD797" s="18" t="str">
        <f t="shared" si="4"/>
        <v>PASS</v>
      </c>
      <c r="AE797" s="18" t="str">
        <f t="shared" si="5"/>
        <v>PASS</v>
      </c>
      <c r="AF797" s="18" t="str">
        <f t="shared" si="6"/>
        <v>PASS</v>
      </c>
      <c r="AG797" s="18" t="str">
        <f t="shared" si="7"/>
        <v>Not complex</v>
      </c>
      <c r="AH797" s="16"/>
    </row>
    <row r="798">
      <c r="A798" s="1" t="s">
        <v>33</v>
      </c>
      <c r="B798" s="1" t="s">
        <v>119</v>
      </c>
      <c r="C798" s="1">
        <v>3.9723455E7</v>
      </c>
      <c r="D798" s="1" t="s">
        <v>35</v>
      </c>
      <c r="E798" s="1" t="s">
        <v>59</v>
      </c>
      <c r="F798" s="1" t="s">
        <v>468</v>
      </c>
      <c r="G798" s="1" t="s">
        <v>469</v>
      </c>
      <c r="H798" s="1" t="s">
        <v>2905</v>
      </c>
      <c r="I798" s="1" t="s">
        <v>2906</v>
      </c>
      <c r="J798" s="1" t="s">
        <v>40</v>
      </c>
      <c r="K798" s="1">
        <v>3.9723455E7</v>
      </c>
      <c r="L798" s="1">
        <v>3.9723455E7</v>
      </c>
      <c r="M798" s="1" t="s">
        <v>35</v>
      </c>
      <c r="N798" s="1" t="s">
        <v>59</v>
      </c>
      <c r="O798" s="1" t="s">
        <v>2907</v>
      </c>
      <c r="Q798" s="1" t="b">
        <v>0</v>
      </c>
      <c r="R798" s="1">
        <v>0.174</v>
      </c>
      <c r="T798" s="1" t="b">
        <v>0</v>
      </c>
      <c r="U798" s="1">
        <v>0.144</v>
      </c>
      <c r="W798" s="1" t="b">
        <v>0</v>
      </c>
      <c r="X798" s="1">
        <v>0.138</v>
      </c>
      <c r="Y798" s="1" t="b">
        <v>1</v>
      </c>
      <c r="Z798" s="16"/>
      <c r="AA798" s="18" t="b">
        <f t="shared" si="1"/>
        <v>0</v>
      </c>
      <c r="AB798" s="18" t="b">
        <f t="shared" si="2"/>
        <v>0</v>
      </c>
      <c r="AC798" s="18" t="b">
        <f t="shared" si="3"/>
        <v>0</v>
      </c>
      <c r="AD798" s="18" t="str">
        <f t="shared" si="4"/>
        <v/>
      </c>
      <c r="AE798" s="18" t="str">
        <f t="shared" si="5"/>
        <v/>
      </c>
      <c r="AF798" s="18" t="str">
        <f t="shared" si="6"/>
        <v/>
      </c>
      <c r="AG798" s="18" t="str">
        <f t="shared" si="7"/>
        <v>Not complex</v>
      </c>
      <c r="AH798" s="16"/>
    </row>
    <row r="799">
      <c r="A799" s="1" t="s">
        <v>33</v>
      </c>
      <c r="B799" s="1" t="s">
        <v>119</v>
      </c>
      <c r="C799" s="1">
        <v>4.2218826E7</v>
      </c>
      <c r="D799" s="1" t="s">
        <v>50</v>
      </c>
      <c r="E799" s="1" t="s">
        <v>59</v>
      </c>
      <c r="F799" s="1" t="s">
        <v>863</v>
      </c>
      <c r="G799" s="1" t="s">
        <v>864</v>
      </c>
      <c r="H799" s="1" t="s">
        <v>2908</v>
      </c>
      <c r="I799" s="1" t="s">
        <v>2909</v>
      </c>
      <c r="J799" s="1" t="s">
        <v>40</v>
      </c>
      <c r="K799" s="1">
        <v>4.2218826E7</v>
      </c>
      <c r="L799" s="1">
        <v>4.2218826E7</v>
      </c>
      <c r="M799" s="1" t="s">
        <v>50</v>
      </c>
      <c r="N799" s="1" t="s">
        <v>59</v>
      </c>
      <c r="O799" s="1" t="s">
        <v>2910</v>
      </c>
      <c r="Q799" s="1" t="b">
        <v>0</v>
      </c>
      <c r="R799" s="1">
        <v>0.324</v>
      </c>
      <c r="T799" s="1" t="b">
        <v>0</v>
      </c>
      <c r="U799" s="1">
        <v>0.127</v>
      </c>
      <c r="W799" s="1" t="b">
        <v>0</v>
      </c>
      <c r="X799" s="1">
        <v>0.141</v>
      </c>
      <c r="Y799" s="1" t="b">
        <v>1</v>
      </c>
      <c r="Z799" s="16"/>
      <c r="AA799" s="18" t="b">
        <f t="shared" si="1"/>
        <v>0</v>
      </c>
      <c r="AB799" s="18" t="b">
        <f t="shared" si="2"/>
        <v>0</v>
      </c>
      <c r="AC799" s="18" t="b">
        <f t="shared" si="3"/>
        <v>0</v>
      </c>
      <c r="AD799" s="18" t="str">
        <f t="shared" si="4"/>
        <v/>
      </c>
      <c r="AE799" s="18" t="str">
        <f t="shared" si="5"/>
        <v/>
      </c>
      <c r="AF799" s="18" t="str">
        <f t="shared" si="6"/>
        <v/>
      </c>
      <c r="AG799" s="18" t="str">
        <f t="shared" si="7"/>
        <v>Not complex</v>
      </c>
      <c r="AH799" s="16"/>
    </row>
    <row r="800">
      <c r="A800" s="1" t="s">
        <v>33</v>
      </c>
      <c r="B800" s="1" t="s">
        <v>119</v>
      </c>
      <c r="C800" s="1">
        <v>4.2323132E7</v>
      </c>
      <c r="D800" s="1" t="s">
        <v>50</v>
      </c>
      <c r="E800" s="1" t="s">
        <v>59</v>
      </c>
      <c r="F800" s="1" t="s">
        <v>473</v>
      </c>
      <c r="G800" s="1" t="s">
        <v>474</v>
      </c>
      <c r="H800" s="1" t="s">
        <v>2911</v>
      </c>
      <c r="I800" s="1" t="s">
        <v>2912</v>
      </c>
      <c r="J800" s="1" t="s">
        <v>40</v>
      </c>
      <c r="K800" s="1">
        <v>4.2323132E7</v>
      </c>
      <c r="L800" s="1">
        <v>4.2323132E7</v>
      </c>
      <c r="M800" s="1" t="s">
        <v>50</v>
      </c>
      <c r="N800" s="1" t="s">
        <v>59</v>
      </c>
      <c r="O800" s="1" t="s">
        <v>2913</v>
      </c>
      <c r="Q800" s="1" t="b">
        <v>0</v>
      </c>
      <c r="R800" s="1">
        <v>0.206</v>
      </c>
      <c r="T800" s="1" t="b">
        <v>0</v>
      </c>
      <c r="U800" s="1">
        <v>0.138</v>
      </c>
      <c r="W800" s="1" t="b">
        <v>0</v>
      </c>
      <c r="X800" s="1">
        <v>0.147</v>
      </c>
      <c r="Y800" s="1" t="b">
        <v>1</v>
      </c>
      <c r="Z800" s="16"/>
      <c r="AA800" s="18" t="b">
        <f t="shared" si="1"/>
        <v>0</v>
      </c>
      <c r="AB800" s="18" t="b">
        <f t="shared" si="2"/>
        <v>0</v>
      </c>
      <c r="AC800" s="18" t="b">
        <f t="shared" si="3"/>
        <v>0</v>
      </c>
      <c r="AD800" s="18" t="str">
        <f t="shared" si="4"/>
        <v/>
      </c>
      <c r="AE800" s="18" t="str">
        <f t="shared" si="5"/>
        <v/>
      </c>
      <c r="AF800" s="18" t="str">
        <f t="shared" si="6"/>
        <v/>
      </c>
      <c r="AG800" s="18" t="str">
        <f t="shared" si="7"/>
        <v>Not complex</v>
      </c>
      <c r="AH800" s="16"/>
    </row>
    <row r="801">
      <c r="A801" s="1" t="s">
        <v>33</v>
      </c>
      <c r="B801" s="1" t="s">
        <v>119</v>
      </c>
      <c r="C801" s="1">
        <v>4.2348443E7</v>
      </c>
      <c r="D801" s="1" t="s">
        <v>50</v>
      </c>
      <c r="E801" s="1" t="s">
        <v>59</v>
      </c>
      <c r="F801" s="1" t="s">
        <v>473</v>
      </c>
      <c r="G801" s="1" t="s">
        <v>474</v>
      </c>
      <c r="H801" s="1" t="s">
        <v>2914</v>
      </c>
      <c r="I801" s="1" t="s">
        <v>2915</v>
      </c>
      <c r="J801" s="1" t="s">
        <v>40</v>
      </c>
      <c r="K801" s="1">
        <v>4.2348443E7</v>
      </c>
      <c r="L801" s="1">
        <v>4.2348443E7</v>
      </c>
      <c r="M801" s="1" t="s">
        <v>50</v>
      </c>
      <c r="N801" s="1" t="s">
        <v>59</v>
      </c>
      <c r="O801" s="1" t="s">
        <v>2916</v>
      </c>
      <c r="Q801" s="1" t="b">
        <v>0</v>
      </c>
      <c r="R801" s="1">
        <v>1.034</v>
      </c>
      <c r="T801" s="1" t="b">
        <v>0</v>
      </c>
      <c r="U801" s="1">
        <v>0.13</v>
      </c>
      <c r="W801" s="1" t="b">
        <v>0</v>
      </c>
      <c r="X801" s="1">
        <v>0.151</v>
      </c>
      <c r="Y801" s="1" t="b">
        <v>1</v>
      </c>
      <c r="Z801" s="16"/>
      <c r="AA801" s="18" t="b">
        <f t="shared" si="1"/>
        <v>0</v>
      </c>
      <c r="AB801" s="18" t="b">
        <f t="shared" si="2"/>
        <v>0</v>
      </c>
      <c r="AC801" s="18" t="b">
        <f t="shared" si="3"/>
        <v>0</v>
      </c>
      <c r="AD801" s="18" t="str">
        <f t="shared" si="4"/>
        <v/>
      </c>
      <c r="AE801" s="18" t="str">
        <f t="shared" si="5"/>
        <v/>
      </c>
      <c r="AF801" s="18" t="str">
        <f t="shared" si="6"/>
        <v/>
      </c>
      <c r="AG801" s="18" t="str">
        <f t="shared" si="7"/>
        <v>Not complex</v>
      </c>
      <c r="AH801" s="16"/>
    </row>
    <row r="802">
      <c r="A802" s="1" t="s">
        <v>33</v>
      </c>
      <c r="B802" s="1" t="s">
        <v>119</v>
      </c>
      <c r="C802" s="1">
        <v>4.3093756E7</v>
      </c>
      <c r="D802" s="1" t="s">
        <v>50</v>
      </c>
      <c r="E802" s="1" t="s">
        <v>36</v>
      </c>
      <c r="F802" s="1" t="s">
        <v>868</v>
      </c>
      <c r="G802" s="1" t="s">
        <v>869</v>
      </c>
      <c r="H802" s="1" t="s">
        <v>2917</v>
      </c>
      <c r="I802" s="1" t="s">
        <v>2918</v>
      </c>
      <c r="J802" s="1" t="s">
        <v>40</v>
      </c>
      <c r="K802" s="1">
        <v>4.3093756E7</v>
      </c>
      <c r="L802" s="1">
        <v>4.3093756E7</v>
      </c>
      <c r="M802" s="1" t="s">
        <v>50</v>
      </c>
      <c r="N802" s="1" t="s">
        <v>36</v>
      </c>
      <c r="O802" s="1" t="s">
        <v>2919</v>
      </c>
      <c r="Q802" s="1" t="b">
        <v>0</v>
      </c>
      <c r="R802" s="1">
        <v>0.986</v>
      </c>
      <c r="T802" s="1" t="b">
        <v>0</v>
      </c>
      <c r="U802" s="1">
        <v>0.152</v>
      </c>
      <c r="W802" s="1" t="b">
        <v>0</v>
      </c>
      <c r="X802" s="1">
        <v>0.124</v>
      </c>
      <c r="Y802" s="1" t="b">
        <v>1</v>
      </c>
      <c r="Z802" s="16"/>
      <c r="AA802" s="18" t="b">
        <f t="shared" si="1"/>
        <v>0</v>
      </c>
      <c r="AB802" s="18" t="b">
        <f t="shared" si="2"/>
        <v>0</v>
      </c>
      <c r="AC802" s="18" t="b">
        <f t="shared" si="3"/>
        <v>0</v>
      </c>
      <c r="AD802" s="18" t="str">
        <f t="shared" si="4"/>
        <v/>
      </c>
      <c r="AE802" s="18" t="str">
        <f t="shared" si="5"/>
        <v/>
      </c>
      <c r="AF802" s="18" t="str">
        <f t="shared" si="6"/>
        <v/>
      </c>
      <c r="AG802" s="18" t="str">
        <f t="shared" si="7"/>
        <v>Not complex</v>
      </c>
      <c r="AH802" s="16"/>
    </row>
    <row r="803">
      <c r="A803" s="1" t="s">
        <v>33</v>
      </c>
      <c r="B803" s="1" t="s">
        <v>119</v>
      </c>
      <c r="C803" s="1">
        <v>4.3099795E7</v>
      </c>
      <c r="D803" s="1" t="s">
        <v>35</v>
      </c>
      <c r="E803" s="1" t="s">
        <v>36</v>
      </c>
      <c r="F803" s="1" t="s">
        <v>868</v>
      </c>
      <c r="G803" s="1" t="s">
        <v>869</v>
      </c>
      <c r="H803" s="1" t="s">
        <v>2920</v>
      </c>
      <c r="I803" s="1" t="s">
        <v>2921</v>
      </c>
      <c r="J803" s="1" t="s">
        <v>40</v>
      </c>
      <c r="K803" s="1">
        <v>4.3099795E7</v>
      </c>
      <c r="L803" s="1">
        <v>4.3099795E7</v>
      </c>
      <c r="M803" s="1" t="s">
        <v>35</v>
      </c>
      <c r="N803" s="1" t="s">
        <v>36</v>
      </c>
      <c r="O803" s="1" t="s">
        <v>2922</v>
      </c>
      <c r="Q803" s="1" t="b">
        <v>0</v>
      </c>
      <c r="R803" s="1">
        <v>1.456</v>
      </c>
      <c r="T803" s="1" t="b">
        <v>0</v>
      </c>
      <c r="U803" s="1">
        <v>0.142</v>
      </c>
      <c r="W803" s="1" t="b">
        <v>0</v>
      </c>
      <c r="X803" s="1">
        <v>0.136</v>
      </c>
      <c r="Y803" s="1" t="b">
        <v>1</v>
      </c>
      <c r="Z803" s="16"/>
      <c r="AA803" s="18" t="b">
        <f t="shared" si="1"/>
        <v>0</v>
      </c>
      <c r="AB803" s="18" t="b">
        <f t="shared" si="2"/>
        <v>0</v>
      </c>
      <c r="AC803" s="18" t="b">
        <f t="shared" si="3"/>
        <v>0</v>
      </c>
      <c r="AD803" s="18" t="str">
        <f t="shared" si="4"/>
        <v/>
      </c>
      <c r="AE803" s="18" t="str">
        <f t="shared" si="5"/>
        <v/>
      </c>
      <c r="AF803" s="18" t="str">
        <f t="shared" si="6"/>
        <v/>
      </c>
      <c r="AG803" s="18" t="str">
        <f t="shared" si="7"/>
        <v>Not complex</v>
      </c>
      <c r="AH803" s="16"/>
    </row>
    <row r="804">
      <c r="A804" s="1" t="s">
        <v>33</v>
      </c>
      <c r="B804" s="1" t="s">
        <v>119</v>
      </c>
      <c r="C804" s="1">
        <v>4.3104222E7</v>
      </c>
      <c r="D804" s="1" t="s">
        <v>35</v>
      </c>
      <c r="E804" s="1" t="s">
        <v>59</v>
      </c>
      <c r="F804" s="1" t="s">
        <v>868</v>
      </c>
      <c r="G804" s="1" t="s">
        <v>869</v>
      </c>
      <c r="H804" s="1" t="s">
        <v>2923</v>
      </c>
      <c r="I804" s="1" t="s">
        <v>2924</v>
      </c>
      <c r="J804" s="1" t="s">
        <v>40</v>
      </c>
      <c r="K804" s="1">
        <v>4.3104222E7</v>
      </c>
      <c r="L804" s="1">
        <v>4.3104222E7</v>
      </c>
      <c r="M804" s="1" t="s">
        <v>35</v>
      </c>
      <c r="N804" s="1" t="s">
        <v>59</v>
      </c>
      <c r="O804" s="1" t="s">
        <v>2925</v>
      </c>
      <c r="Q804" s="1" t="b">
        <v>0</v>
      </c>
      <c r="R804" s="1">
        <v>0.698</v>
      </c>
      <c r="T804" s="1" t="b">
        <v>0</v>
      </c>
      <c r="U804" s="1">
        <v>0.137</v>
      </c>
      <c r="W804" s="1" t="b">
        <v>0</v>
      </c>
      <c r="X804" s="1">
        <v>0.138</v>
      </c>
      <c r="Y804" s="1" t="b">
        <v>1</v>
      </c>
      <c r="Z804" s="16"/>
      <c r="AA804" s="18" t="b">
        <f t="shared" si="1"/>
        <v>0</v>
      </c>
      <c r="AB804" s="18" t="b">
        <f t="shared" si="2"/>
        <v>0</v>
      </c>
      <c r="AC804" s="18" t="b">
        <f t="shared" si="3"/>
        <v>0</v>
      </c>
      <c r="AD804" s="18" t="str">
        <f t="shared" si="4"/>
        <v/>
      </c>
      <c r="AE804" s="18" t="str">
        <f t="shared" si="5"/>
        <v/>
      </c>
      <c r="AF804" s="18" t="str">
        <f t="shared" si="6"/>
        <v/>
      </c>
      <c r="AG804" s="18" t="str">
        <f t="shared" si="7"/>
        <v>Not complex</v>
      </c>
      <c r="AH804" s="16"/>
    </row>
    <row r="805">
      <c r="A805" s="1" t="s">
        <v>33</v>
      </c>
      <c r="B805" s="1" t="s">
        <v>119</v>
      </c>
      <c r="C805" s="1">
        <v>5.8734194E7</v>
      </c>
      <c r="D805" s="1" t="s">
        <v>35</v>
      </c>
      <c r="E805" s="1" t="s">
        <v>36</v>
      </c>
      <c r="F805" s="1" t="s">
        <v>335</v>
      </c>
      <c r="G805" s="1" t="s">
        <v>336</v>
      </c>
      <c r="H805" s="1" t="s">
        <v>2926</v>
      </c>
      <c r="I805" s="1" t="s">
        <v>2927</v>
      </c>
      <c r="J805" s="1" t="s">
        <v>40</v>
      </c>
      <c r="K805" s="1">
        <v>5.8734194E7</v>
      </c>
      <c r="L805" s="1">
        <v>5.8734194E7</v>
      </c>
      <c r="M805" s="1" t="s">
        <v>35</v>
      </c>
      <c r="N805" s="1" t="s">
        <v>36</v>
      </c>
      <c r="O805" s="1" t="s">
        <v>2928</v>
      </c>
      <c r="Q805" s="1" t="b">
        <v>0</v>
      </c>
      <c r="R805" s="1">
        <v>0.176</v>
      </c>
      <c r="T805" s="1" t="b">
        <v>0</v>
      </c>
      <c r="U805" s="1">
        <v>0.148</v>
      </c>
      <c r="W805" s="1" t="b">
        <v>0</v>
      </c>
      <c r="X805" s="1">
        <v>0.139</v>
      </c>
      <c r="Y805" s="1" t="b">
        <v>1</v>
      </c>
      <c r="Z805" s="16"/>
      <c r="AA805" s="18" t="b">
        <f t="shared" si="1"/>
        <v>0</v>
      </c>
      <c r="AB805" s="18" t="b">
        <f t="shared" si="2"/>
        <v>0</v>
      </c>
      <c r="AC805" s="18" t="b">
        <f t="shared" si="3"/>
        <v>0</v>
      </c>
      <c r="AD805" s="18" t="str">
        <f t="shared" si="4"/>
        <v/>
      </c>
      <c r="AE805" s="18" t="str">
        <f t="shared" si="5"/>
        <v/>
      </c>
      <c r="AF805" s="18" t="str">
        <f t="shared" si="6"/>
        <v/>
      </c>
      <c r="AG805" s="18" t="str">
        <f t="shared" si="7"/>
        <v>Not complex</v>
      </c>
      <c r="AH805" s="16"/>
    </row>
    <row r="806">
      <c r="A806" s="1" t="s">
        <v>33</v>
      </c>
      <c r="B806" s="1" t="s">
        <v>119</v>
      </c>
      <c r="C806" s="1">
        <v>6.1683858E7</v>
      </c>
      <c r="D806" s="1" t="s">
        <v>35</v>
      </c>
      <c r="E806" s="1" t="s">
        <v>36</v>
      </c>
      <c r="F806" s="1" t="s">
        <v>478</v>
      </c>
      <c r="G806" s="1" t="s">
        <v>479</v>
      </c>
      <c r="H806" s="1" t="s">
        <v>2929</v>
      </c>
      <c r="I806" s="1" t="s">
        <v>2930</v>
      </c>
      <c r="J806" s="1" t="s">
        <v>40</v>
      </c>
      <c r="K806" s="1">
        <v>6.1683858E7</v>
      </c>
      <c r="L806" s="1">
        <v>6.1683858E7</v>
      </c>
      <c r="M806" s="1" t="s">
        <v>35</v>
      </c>
      <c r="N806" s="1" t="s">
        <v>36</v>
      </c>
      <c r="O806" s="1" t="s">
        <v>2931</v>
      </c>
      <c r="Q806" s="1" t="b">
        <v>0</v>
      </c>
      <c r="R806" s="1">
        <v>0.158</v>
      </c>
      <c r="T806" s="1" t="b">
        <v>0</v>
      </c>
      <c r="U806" s="1">
        <v>0.147</v>
      </c>
      <c r="W806" s="1" t="b">
        <v>0</v>
      </c>
      <c r="X806" s="1">
        <v>0.162</v>
      </c>
      <c r="Y806" s="1" t="b">
        <v>1</v>
      </c>
      <c r="Z806" s="16"/>
      <c r="AA806" s="18" t="b">
        <f t="shared" si="1"/>
        <v>0</v>
      </c>
      <c r="AB806" s="18" t="b">
        <f t="shared" si="2"/>
        <v>0</v>
      </c>
      <c r="AC806" s="18" t="b">
        <f t="shared" si="3"/>
        <v>0</v>
      </c>
      <c r="AD806" s="18" t="str">
        <f t="shared" si="4"/>
        <v/>
      </c>
      <c r="AE806" s="18" t="str">
        <f t="shared" si="5"/>
        <v/>
      </c>
      <c r="AF806" s="18" t="str">
        <f t="shared" si="6"/>
        <v/>
      </c>
      <c r="AG806" s="18" t="str">
        <f t="shared" si="7"/>
        <v>Not complex</v>
      </c>
      <c r="AH806" s="16"/>
    </row>
    <row r="807">
      <c r="A807" s="1" t="s">
        <v>33</v>
      </c>
      <c r="B807" s="1" t="s">
        <v>119</v>
      </c>
      <c r="C807" s="1">
        <v>6.180146E7</v>
      </c>
      <c r="D807" s="1" t="s">
        <v>36</v>
      </c>
      <c r="E807" s="1" t="s">
        <v>50</v>
      </c>
      <c r="F807" s="1" t="s">
        <v>478</v>
      </c>
      <c r="G807" s="1" t="s">
        <v>479</v>
      </c>
      <c r="H807" s="1" t="s">
        <v>2932</v>
      </c>
      <c r="I807" s="1" t="s">
        <v>2933</v>
      </c>
      <c r="J807" s="1" t="s">
        <v>40</v>
      </c>
      <c r="K807" s="1">
        <v>6.180146E7</v>
      </c>
      <c r="L807" s="1">
        <v>6.180146E7</v>
      </c>
      <c r="M807" s="1" t="s">
        <v>36</v>
      </c>
      <c r="N807" s="1" t="s">
        <v>50</v>
      </c>
      <c r="O807" s="1" t="s">
        <v>2934</v>
      </c>
      <c r="P807" s="1" t="s">
        <v>483</v>
      </c>
      <c r="Q807" s="1" t="b">
        <v>1</v>
      </c>
      <c r="R807" s="1">
        <v>0.189</v>
      </c>
      <c r="S807" s="1" t="s">
        <v>483</v>
      </c>
      <c r="T807" s="1" t="b">
        <v>1</v>
      </c>
      <c r="U807" s="1">
        <v>0.151</v>
      </c>
      <c r="V807" s="1" t="s">
        <v>483</v>
      </c>
      <c r="W807" s="1" t="b">
        <v>1</v>
      </c>
      <c r="X807" s="1">
        <v>0.141</v>
      </c>
      <c r="Y807" s="1" t="b">
        <v>1</v>
      </c>
      <c r="Z807" s="16"/>
      <c r="AA807" s="18" t="b">
        <f t="shared" si="1"/>
        <v>0</v>
      </c>
      <c r="AB807" s="18" t="b">
        <f t="shared" si="2"/>
        <v>0</v>
      </c>
      <c r="AC807" s="18" t="b">
        <f t="shared" si="3"/>
        <v>0</v>
      </c>
      <c r="AD807" s="18" t="str">
        <f t="shared" si="4"/>
        <v>PASS</v>
      </c>
      <c r="AE807" s="18" t="str">
        <f t="shared" si="5"/>
        <v>PASS</v>
      </c>
      <c r="AF807" s="18" t="str">
        <f t="shared" si="6"/>
        <v>PASS</v>
      </c>
      <c r="AG807" s="18" t="str">
        <f t="shared" si="7"/>
        <v>Not complex</v>
      </c>
      <c r="AH807" s="16"/>
    </row>
    <row r="808">
      <c r="A808" s="1" t="s">
        <v>33</v>
      </c>
      <c r="B808" s="1" t="s">
        <v>119</v>
      </c>
      <c r="C808" s="1">
        <v>6.5014819E7</v>
      </c>
      <c r="D808" s="1" t="s">
        <v>35</v>
      </c>
      <c r="E808" s="1" t="s">
        <v>59</v>
      </c>
      <c r="F808" s="1" t="s">
        <v>1223</v>
      </c>
      <c r="G808" s="1" t="s">
        <v>1224</v>
      </c>
      <c r="H808" s="1" t="s">
        <v>2935</v>
      </c>
      <c r="I808" s="1" t="s">
        <v>2936</v>
      </c>
      <c r="J808" s="1" t="s">
        <v>40</v>
      </c>
      <c r="K808" s="1">
        <v>6.5014819E7</v>
      </c>
      <c r="L808" s="1">
        <v>6.5014819E7</v>
      </c>
      <c r="M808" s="1" t="s">
        <v>35</v>
      </c>
      <c r="N808" s="1" t="s">
        <v>59</v>
      </c>
      <c r="O808" s="1" t="s">
        <v>2937</v>
      </c>
      <c r="Q808" s="1" t="b">
        <v>0</v>
      </c>
      <c r="R808" s="1">
        <v>0.188</v>
      </c>
      <c r="T808" s="1" t="b">
        <v>0</v>
      </c>
      <c r="U808" s="1">
        <v>0.124</v>
      </c>
      <c r="W808" s="1" t="b">
        <v>0</v>
      </c>
      <c r="X808" s="1">
        <v>0.136</v>
      </c>
      <c r="Y808" s="1" t="b">
        <v>1</v>
      </c>
      <c r="Z808" s="16"/>
      <c r="AA808" s="18" t="b">
        <f t="shared" si="1"/>
        <v>0</v>
      </c>
      <c r="AB808" s="18" t="b">
        <f t="shared" si="2"/>
        <v>0</v>
      </c>
      <c r="AC808" s="18" t="b">
        <f t="shared" si="3"/>
        <v>0</v>
      </c>
      <c r="AD808" s="18" t="str">
        <f t="shared" si="4"/>
        <v/>
      </c>
      <c r="AE808" s="18" t="str">
        <f t="shared" si="5"/>
        <v/>
      </c>
      <c r="AF808" s="18" t="str">
        <f t="shared" si="6"/>
        <v/>
      </c>
      <c r="AG808" s="18" t="str">
        <f t="shared" si="7"/>
        <v>Not complex</v>
      </c>
      <c r="AH808" s="16"/>
    </row>
    <row r="809">
      <c r="A809" s="1" t="s">
        <v>33</v>
      </c>
      <c r="B809" s="1" t="s">
        <v>340</v>
      </c>
      <c r="C809" s="1">
        <v>5.1054781E7</v>
      </c>
      <c r="D809" s="1" t="s">
        <v>50</v>
      </c>
      <c r="E809" s="1" t="s">
        <v>59</v>
      </c>
      <c r="F809" s="1" t="s">
        <v>341</v>
      </c>
      <c r="G809" s="1" t="s">
        <v>342</v>
      </c>
      <c r="H809" s="1" t="s">
        <v>2938</v>
      </c>
      <c r="I809" s="1" t="s">
        <v>2939</v>
      </c>
      <c r="J809" s="1" t="s">
        <v>40</v>
      </c>
      <c r="K809" s="1">
        <v>5.1054781E7</v>
      </c>
      <c r="L809" s="1">
        <v>5.1054781E7</v>
      </c>
      <c r="M809" s="1" t="s">
        <v>50</v>
      </c>
      <c r="N809" s="1" t="s">
        <v>59</v>
      </c>
      <c r="O809" s="1" t="s">
        <v>2940</v>
      </c>
      <c r="Q809" s="1" t="b">
        <v>0</v>
      </c>
      <c r="R809" s="1">
        <v>0.162</v>
      </c>
      <c r="T809" s="1" t="b">
        <v>0</v>
      </c>
      <c r="U809" s="1">
        <v>0.127</v>
      </c>
      <c r="W809" s="1" t="b">
        <v>0</v>
      </c>
      <c r="X809" s="1">
        <v>0.135</v>
      </c>
      <c r="Y809" s="1" t="b">
        <v>1</v>
      </c>
      <c r="Z809" s="16"/>
      <c r="AA809" s="18" t="b">
        <f t="shared" si="1"/>
        <v>0</v>
      </c>
      <c r="AB809" s="18" t="b">
        <f t="shared" si="2"/>
        <v>0</v>
      </c>
      <c r="AC809" s="18" t="b">
        <f t="shared" si="3"/>
        <v>0</v>
      </c>
      <c r="AD809" s="18" t="str">
        <f t="shared" si="4"/>
        <v/>
      </c>
      <c r="AE809" s="18" t="str">
        <f t="shared" si="5"/>
        <v/>
      </c>
      <c r="AF809" s="18" t="str">
        <f t="shared" si="6"/>
        <v/>
      </c>
      <c r="AG809" s="18" t="str">
        <f t="shared" si="7"/>
        <v>Not complex</v>
      </c>
      <c r="AH809" s="16"/>
    </row>
    <row r="810">
      <c r="A810" s="1" t="s">
        <v>33</v>
      </c>
      <c r="B810" s="1" t="s">
        <v>239</v>
      </c>
      <c r="C810" s="1">
        <v>1611763.0</v>
      </c>
      <c r="D810" s="1" t="s">
        <v>35</v>
      </c>
      <c r="E810" s="1" t="s">
        <v>36</v>
      </c>
      <c r="F810" s="1" t="s">
        <v>1457</v>
      </c>
      <c r="G810" s="1" t="s">
        <v>1458</v>
      </c>
      <c r="H810" s="1" t="s">
        <v>2941</v>
      </c>
      <c r="I810" s="1" t="s">
        <v>2942</v>
      </c>
      <c r="J810" s="1" t="s">
        <v>40</v>
      </c>
      <c r="K810" s="1">
        <v>1611763.0</v>
      </c>
      <c r="L810" s="1">
        <v>1611763.0</v>
      </c>
      <c r="M810" s="1" t="s">
        <v>35</v>
      </c>
      <c r="N810" s="1" t="s">
        <v>36</v>
      </c>
      <c r="O810" s="1" t="s">
        <v>2943</v>
      </c>
      <c r="Q810" s="1" t="b">
        <v>0</v>
      </c>
      <c r="R810" s="1">
        <v>0.173</v>
      </c>
      <c r="T810" s="1" t="b">
        <v>0</v>
      </c>
      <c r="U810" s="1">
        <v>0.141</v>
      </c>
      <c r="W810" s="1" t="b">
        <v>0</v>
      </c>
      <c r="X810" s="1">
        <v>0.158</v>
      </c>
      <c r="Y810" s="1" t="b">
        <v>0</v>
      </c>
      <c r="Z810" s="16"/>
      <c r="AA810" s="18" t="b">
        <f t="shared" si="1"/>
        <v>0</v>
      </c>
      <c r="AB810" s="18" t="b">
        <f t="shared" si="2"/>
        <v>0</v>
      </c>
      <c r="AC810" s="18" t="b">
        <f t="shared" si="3"/>
        <v>0</v>
      </c>
      <c r="AD810" s="18" t="str">
        <f t="shared" si="4"/>
        <v/>
      </c>
      <c r="AE810" s="18" t="str">
        <f t="shared" si="5"/>
        <v/>
      </c>
      <c r="AF810" s="18" t="str">
        <f t="shared" si="6"/>
        <v/>
      </c>
      <c r="AG810" s="18" t="str">
        <f t="shared" si="7"/>
        <v>Not complex</v>
      </c>
      <c r="AH810" s="16"/>
    </row>
    <row r="811">
      <c r="A811" s="1" t="s">
        <v>33</v>
      </c>
      <c r="B811" s="1" t="s">
        <v>239</v>
      </c>
      <c r="C811" s="1">
        <v>1619854.0</v>
      </c>
      <c r="D811" s="1" t="s">
        <v>50</v>
      </c>
      <c r="E811" s="1" t="s">
        <v>36</v>
      </c>
      <c r="F811" s="1" t="s">
        <v>1457</v>
      </c>
      <c r="G811" s="1" t="s">
        <v>1458</v>
      </c>
      <c r="H811" s="1" t="s">
        <v>2944</v>
      </c>
      <c r="I811" s="1" t="s">
        <v>2944</v>
      </c>
      <c r="J811" s="1" t="s">
        <v>40</v>
      </c>
      <c r="K811" s="1">
        <v>1619854.0</v>
      </c>
      <c r="L811" s="1">
        <v>1619854.0</v>
      </c>
      <c r="M811" s="1" t="s">
        <v>50</v>
      </c>
      <c r="N811" s="1" t="s">
        <v>36</v>
      </c>
      <c r="O811" s="1" t="s">
        <v>2945</v>
      </c>
      <c r="P811" s="1" t="s">
        <v>2946</v>
      </c>
      <c r="Q811" s="1" t="b">
        <v>1</v>
      </c>
      <c r="R811" s="1">
        <v>0.154</v>
      </c>
      <c r="T811" s="1" t="b">
        <v>0</v>
      </c>
      <c r="U811" s="1">
        <v>0.133</v>
      </c>
      <c r="V811" s="1" t="s">
        <v>2946</v>
      </c>
      <c r="W811" s="1" t="b">
        <v>1</v>
      </c>
      <c r="X811" s="1">
        <v>0.142</v>
      </c>
      <c r="Y811" s="1" t="b">
        <v>0</v>
      </c>
      <c r="Z811" s="16"/>
      <c r="AA811" s="18" t="b">
        <f t="shared" si="1"/>
        <v>1</v>
      </c>
      <c r="AB811" s="18" t="b">
        <f t="shared" si="2"/>
        <v>0</v>
      </c>
      <c r="AC811" s="18" t="b">
        <f t="shared" si="3"/>
        <v>1</v>
      </c>
      <c r="AD811" s="18" t="str">
        <f t="shared" si="4"/>
        <v>PASS</v>
      </c>
      <c r="AE811" s="18" t="str">
        <f t="shared" si="5"/>
        <v/>
      </c>
      <c r="AF811" s="18" t="str">
        <f t="shared" si="6"/>
        <v>PASS</v>
      </c>
      <c r="AG811" s="18" t="str">
        <f t="shared" si="7"/>
        <v>Not complex</v>
      </c>
      <c r="AH811" s="16"/>
    </row>
    <row r="812">
      <c r="A812" s="1" t="s">
        <v>33</v>
      </c>
      <c r="B812" s="1" t="s">
        <v>239</v>
      </c>
      <c r="C812" s="1">
        <v>3121080.0</v>
      </c>
      <c r="D812" s="1" t="s">
        <v>50</v>
      </c>
      <c r="E812" s="1" t="s">
        <v>36</v>
      </c>
      <c r="F812" s="1" t="s">
        <v>885</v>
      </c>
      <c r="G812" s="1" t="s">
        <v>886</v>
      </c>
      <c r="H812" s="1" t="s">
        <v>2947</v>
      </c>
      <c r="I812" s="1" t="s">
        <v>2948</v>
      </c>
      <c r="J812" s="1" t="s">
        <v>40</v>
      </c>
      <c r="K812" s="1">
        <v>3121080.0</v>
      </c>
      <c r="L812" s="1">
        <v>3121080.0</v>
      </c>
      <c r="M812" s="1" t="s">
        <v>50</v>
      </c>
      <c r="N812" s="1" t="s">
        <v>36</v>
      </c>
      <c r="O812" s="1" t="s">
        <v>2949</v>
      </c>
      <c r="Q812" s="1" t="b">
        <v>0</v>
      </c>
      <c r="R812" s="1">
        <v>0.281</v>
      </c>
      <c r="T812" s="1" t="b">
        <v>0</v>
      </c>
      <c r="U812" s="1">
        <v>0.155</v>
      </c>
      <c r="W812" s="1" t="b">
        <v>0</v>
      </c>
      <c r="X812" s="1">
        <v>0.124</v>
      </c>
      <c r="Y812" s="1" t="b">
        <v>1</v>
      </c>
      <c r="Z812" s="16"/>
      <c r="AA812" s="18" t="b">
        <f t="shared" si="1"/>
        <v>0</v>
      </c>
      <c r="AB812" s="18" t="b">
        <f t="shared" si="2"/>
        <v>0</v>
      </c>
      <c r="AC812" s="18" t="b">
        <f t="shared" si="3"/>
        <v>0</v>
      </c>
      <c r="AD812" s="18" t="str">
        <f t="shared" si="4"/>
        <v/>
      </c>
      <c r="AE812" s="18" t="str">
        <f t="shared" si="5"/>
        <v/>
      </c>
      <c r="AF812" s="18" t="str">
        <f t="shared" si="6"/>
        <v/>
      </c>
      <c r="AG812" s="18" t="str">
        <f t="shared" si="7"/>
        <v>Not complex</v>
      </c>
      <c r="AH812" s="16"/>
    </row>
    <row r="813">
      <c r="A813" s="1" t="s">
        <v>33</v>
      </c>
      <c r="B813" s="1" t="s">
        <v>239</v>
      </c>
      <c r="C813" s="1">
        <v>1.1021761E7</v>
      </c>
      <c r="D813" s="1" t="s">
        <v>50</v>
      </c>
      <c r="E813" s="1" t="s">
        <v>59</v>
      </c>
      <c r="F813" s="1" t="s">
        <v>241</v>
      </c>
      <c r="G813" s="1" t="s">
        <v>242</v>
      </c>
      <c r="H813" s="1" t="s">
        <v>2950</v>
      </c>
      <c r="I813" s="1" t="s">
        <v>2951</v>
      </c>
      <c r="J813" s="1" t="s">
        <v>40</v>
      </c>
      <c r="K813" s="1">
        <v>1.1021761E7</v>
      </c>
      <c r="L813" s="1">
        <v>1.1021761E7</v>
      </c>
      <c r="M813" s="1" t="s">
        <v>50</v>
      </c>
      <c r="N813" s="1" t="s">
        <v>59</v>
      </c>
      <c r="O813" s="1" t="s">
        <v>2952</v>
      </c>
      <c r="Q813" s="1" t="b">
        <v>0</v>
      </c>
      <c r="R813" s="1">
        <v>0.169</v>
      </c>
      <c r="T813" s="1" t="b">
        <v>0</v>
      </c>
      <c r="U813" s="1">
        <v>0.14</v>
      </c>
      <c r="W813" s="1" t="b">
        <v>0</v>
      </c>
      <c r="X813" s="1">
        <v>0.143</v>
      </c>
      <c r="Y813" s="1" t="b">
        <v>0</v>
      </c>
      <c r="Z813" s="16"/>
      <c r="AA813" s="18" t="b">
        <f t="shared" si="1"/>
        <v>0</v>
      </c>
      <c r="AB813" s="18" t="b">
        <f t="shared" si="2"/>
        <v>0</v>
      </c>
      <c r="AC813" s="18" t="b">
        <f t="shared" si="3"/>
        <v>0</v>
      </c>
      <c r="AD813" s="18" t="str">
        <f t="shared" si="4"/>
        <v/>
      </c>
      <c r="AE813" s="18" t="str">
        <f t="shared" si="5"/>
        <v/>
      </c>
      <c r="AF813" s="18" t="str">
        <f t="shared" si="6"/>
        <v/>
      </c>
      <c r="AG813" s="18" t="str">
        <f t="shared" si="7"/>
        <v>Not complex</v>
      </c>
      <c r="AH813" s="16"/>
    </row>
    <row r="814">
      <c r="A814" s="1" t="s">
        <v>33</v>
      </c>
      <c r="B814" s="1" t="s">
        <v>239</v>
      </c>
      <c r="C814" s="1">
        <v>1.1021941E7</v>
      </c>
      <c r="D814" s="1" t="s">
        <v>35</v>
      </c>
      <c r="E814" s="1" t="s">
        <v>36</v>
      </c>
      <c r="F814" s="1" t="s">
        <v>241</v>
      </c>
      <c r="G814" s="1" t="s">
        <v>242</v>
      </c>
      <c r="H814" s="1" t="s">
        <v>2953</v>
      </c>
      <c r="I814" s="1" t="s">
        <v>2954</v>
      </c>
      <c r="J814" s="1" t="s">
        <v>40</v>
      </c>
      <c r="K814" s="1">
        <v>1.1021941E7</v>
      </c>
      <c r="L814" s="1">
        <v>1.1021941E7</v>
      </c>
      <c r="M814" s="1" t="s">
        <v>35</v>
      </c>
      <c r="N814" s="1" t="s">
        <v>36</v>
      </c>
      <c r="O814" s="1" t="s">
        <v>2955</v>
      </c>
      <c r="Q814" s="1" t="b">
        <v>0</v>
      </c>
      <c r="R814" s="1">
        <v>0.173</v>
      </c>
      <c r="T814" s="1" t="b">
        <v>0</v>
      </c>
      <c r="U814" s="1">
        <v>0.126</v>
      </c>
      <c r="W814" s="1" t="b">
        <v>0</v>
      </c>
      <c r="X814" s="1">
        <v>0.145</v>
      </c>
      <c r="Y814" s="1" t="b">
        <v>0</v>
      </c>
      <c r="Z814" s="16"/>
      <c r="AA814" s="18" t="b">
        <f t="shared" si="1"/>
        <v>0</v>
      </c>
      <c r="AB814" s="18" t="b">
        <f t="shared" si="2"/>
        <v>0</v>
      </c>
      <c r="AC814" s="18" t="b">
        <f t="shared" si="3"/>
        <v>0</v>
      </c>
      <c r="AD814" s="18" t="str">
        <f t="shared" si="4"/>
        <v/>
      </c>
      <c r="AE814" s="18" t="str">
        <f t="shared" si="5"/>
        <v/>
      </c>
      <c r="AF814" s="18" t="str">
        <f t="shared" si="6"/>
        <v/>
      </c>
      <c r="AG814" s="18" t="str">
        <f t="shared" si="7"/>
        <v>Not complex</v>
      </c>
      <c r="AH814" s="16"/>
    </row>
    <row r="815">
      <c r="A815" s="1" t="s">
        <v>33</v>
      </c>
      <c r="B815" s="1" t="s">
        <v>239</v>
      </c>
      <c r="C815" s="1">
        <v>1.1024371E7</v>
      </c>
      <c r="D815" s="1" t="s">
        <v>35</v>
      </c>
      <c r="E815" s="1" t="s">
        <v>36</v>
      </c>
      <c r="F815" s="1" t="s">
        <v>241</v>
      </c>
      <c r="G815" s="1" t="s">
        <v>242</v>
      </c>
      <c r="H815" s="1" t="s">
        <v>2538</v>
      </c>
      <c r="I815" s="1" t="s">
        <v>2539</v>
      </c>
      <c r="J815" s="1" t="s">
        <v>40</v>
      </c>
      <c r="K815" s="1">
        <v>1.1024371E7</v>
      </c>
      <c r="L815" s="1">
        <v>1.1024371E7</v>
      </c>
      <c r="M815" s="1" t="s">
        <v>35</v>
      </c>
      <c r="N815" s="1" t="s">
        <v>36</v>
      </c>
      <c r="O815" s="1" t="s">
        <v>2956</v>
      </c>
      <c r="Q815" s="1" t="b">
        <v>0</v>
      </c>
      <c r="R815" s="1">
        <v>0.16</v>
      </c>
      <c r="T815" s="1" t="b">
        <v>0</v>
      </c>
      <c r="U815" s="1">
        <v>0.139</v>
      </c>
      <c r="W815" s="1" t="b">
        <v>0</v>
      </c>
      <c r="X815" s="1">
        <v>0.147</v>
      </c>
      <c r="Y815" s="1" t="b">
        <v>0</v>
      </c>
      <c r="Z815" s="16"/>
      <c r="AA815" s="18" t="b">
        <f t="shared" si="1"/>
        <v>0</v>
      </c>
      <c r="AB815" s="18" t="b">
        <f t="shared" si="2"/>
        <v>0</v>
      </c>
      <c r="AC815" s="18" t="b">
        <f t="shared" si="3"/>
        <v>0</v>
      </c>
      <c r="AD815" s="18" t="str">
        <f t="shared" si="4"/>
        <v/>
      </c>
      <c r="AE815" s="18" t="str">
        <f t="shared" si="5"/>
        <v/>
      </c>
      <c r="AF815" s="18" t="str">
        <f t="shared" si="6"/>
        <v/>
      </c>
      <c r="AG815" s="18" t="str">
        <f t="shared" si="7"/>
        <v>Not complex</v>
      </c>
      <c r="AH815" s="16"/>
    </row>
    <row r="816">
      <c r="A816" s="1" t="s">
        <v>33</v>
      </c>
      <c r="B816" s="1" t="s">
        <v>239</v>
      </c>
      <c r="C816" s="1">
        <v>1.1058302E7</v>
      </c>
      <c r="D816" s="1" t="s">
        <v>35</v>
      </c>
      <c r="E816" s="1" t="s">
        <v>36</v>
      </c>
      <c r="F816" s="1" t="s">
        <v>241</v>
      </c>
      <c r="G816" s="1" t="s">
        <v>242</v>
      </c>
      <c r="H816" s="1" t="s">
        <v>2957</v>
      </c>
      <c r="I816" s="1" t="s">
        <v>2958</v>
      </c>
      <c r="J816" s="1" t="s">
        <v>40</v>
      </c>
      <c r="K816" s="1">
        <v>1.1058302E7</v>
      </c>
      <c r="L816" s="1">
        <v>1.1058302E7</v>
      </c>
      <c r="M816" s="1" t="s">
        <v>35</v>
      </c>
      <c r="N816" s="1" t="s">
        <v>36</v>
      </c>
      <c r="O816" s="1" t="s">
        <v>2959</v>
      </c>
      <c r="Q816" s="1" t="b">
        <v>0</v>
      </c>
      <c r="R816" s="1">
        <v>0.19</v>
      </c>
      <c r="T816" s="1" t="b">
        <v>0</v>
      </c>
      <c r="U816" s="1">
        <v>0.139</v>
      </c>
      <c r="W816" s="1" t="b">
        <v>0</v>
      </c>
      <c r="X816" s="1">
        <v>0.137</v>
      </c>
      <c r="Y816" s="1" t="b">
        <v>0</v>
      </c>
      <c r="Z816" s="16"/>
      <c r="AA816" s="18" t="b">
        <f t="shared" si="1"/>
        <v>0</v>
      </c>
      <c r="AB816" s="18" t="b">
        <f t="shared" si="2"/>
        <v>0</v>
      </c>
      <c r="AC816" s="18" t="b">
        <f t="shared" si="3"/>
        <v>0</v>
      </c>
      <c r="AD816" s="18" t="str">
        <f t="shared" si="4"/>
        <v/>
      </c>
      <c r="AE816" s="18" t="str">
        <f t="shared" si="5"/>
        <v/>
      </c>
      <c r="AF816" s="18" t="str">
        <f t="shared" si="6"/>
        <v/>
      </c>
      <c r="AG816" s="18" t="str">
        <f t="shared" si="7"/>
        <v>Not complex</v>
      </c>
      <c r="AH816" s="16"/>
    </row>
    <row r="817">
      <c r="A817" s="1" t="s">
        <v>33</v>
      </c>
      <c r="B817" s="1" t="s">
        <v>239</v>
      </c>
      <c r="C817" s="1">
        <v>1.6326979E7</v>
      </c>
      <c r="D817" s="1" t="s">
        <v>35</v>
      </c>
      <c r="E817" s="1" t="s">
        <v>36</v>
      </c>
      <c r="F817" s="1" t="s">
        <v>904</v>
      </c>
      <c r="G817" s="1" t="s">
        <v>905</v>
      </c>
      <c r="H817" s="1" t="s">
        <v>2960</v>
      </c>
      <c r="I817" s="1" t="s">
        <v>2961</v>
      </c>
      <c r="J817" s="1" t="s">
        <v>40</v>
      </c>
      <c r="K817" s="1">
        <v>1.6326979E7</v>
      </c>
      <c r="L817" s="1">
        <v>1.6326979E7</v>
      </c>
      <c r="M817" s="1" t="s">
        <v>35</v>
      </c>
      <c r="N817" s="1" t="s">
        <v>36</v>
      </c>
      <c r="O817" s="1" t="s">
        <v>2962</v>
      </c>
      <c r="Q817" s="1" t="b">
        <v>0</v>
      </c>
      <c r="R817" s="1">
        <v>0.207</v>
      </c>
      <c r="T817" s="1" t="b">
        <v>0</v>
      </c>
      <c r="U817" s="1">
        <v>0.129</v>
      </c>
      <c r="W817" s="1" t="b">
        <v>0</v>
      </c>
      <c r="X817" s="1">
        <v>0.137</v>
      </c>
      <c r="Y817" s="1" t="b">
        <v>1</v>
      </c>
      <c r="Z817" s="16"/>
      <c r="AA817" s="18" t="b">
        <f t="shared" si="1"/>
        <v>0</v>
      </c>
      <c r="AB817" s="18" t="b">
        <f t="shared" si="2"/>
        <v>0</v>
      </c>
      <c r="AC817" s="18" t="b">
        <f t="shared" si="3"/>
        <v>0</v>
      </c>
      <c r="AD817" s="18" t="str">
        <f t="shared" si="4"/>
        <v/>
      </c>
      <c r="AE817" s="18" t="str">
        <f t="shared" si="5"/>
        <v/>
      </c>
      <c r="AF817" s="18" t="str">
        <f t="shared" si="6"/>
        <v/>
      </c>
      <c r="AG817" s="18" t="str">
        <f t="shared" si="7"/>
        <v>Not complex</v>
      </c>
      <c r="AH817" s="16"/>
    </row>
    <row r="818">
      <c r="A818" s="1" t="s">
        <v>33</v>
      </c>
      <c r="B818" s="1" t="s">
        <v>239</v>
      </c>
      <c r="C818" s="1">
        <v>1.9150707E7</v>
      </c>
      <c r="D818" s="1" t="s">
        <v>50</v>
      </c>
      <c r="E818" s="1" t="s">
        <v>59</v>
      </c>
      <c r="F818" s="1" t="s">
        <v>1362</v>
      </c>
      <c r="G818" s="1" t="s">
        <v>1363</v>
      </c>
      <c r="H818" s="1" t="s">
        <v>2963</v>
      </c>
      <c r="I818" s="1" t="s">
        <v>2964</v>
      </c>
      <c r="J818" s="1" t="s">
        <v>40</v>
      </c>
      <c r="K818" s="1">
        <v>1.9150707E7</v>
      </c>
      <c r="L818" s="1">
        <v>1.9150707E7</v>
      </c>
      <c r="M818" s="1" t="s">
        <v>50</v>
      </c>
      <c r="N818" s="1" t="s">
        <v>59</v>
      </c>
      <c r="O818" s="1" t="s">
        <v>2965</v>
      </c>
      <c r="Q818" s="1" t="b">
        <v>0</v>
      </c>
      <c r="R818" s="1">
        <v>0.169</v>
      </c>
      <c r="T818" s="1" t="b">
        <v>0</v>
      </c>
      <c r="U818" s="1">
        <v>0.125</v>
      </c>
      <c r="W818" s="1" t="b">
        <v>0</v>
      </c>
      <c r="X818" s="1">
        <v>0.13</v>
      </c>
      <c r="Y818" s="1" t="b">
        <v>1</v>
      </c>
      <c r="Z818" s="16"/>
      <c r="AA818" s="18" t="b">
        <f t="shared" si="1"/>
        <v>0</v>
      </c>
      <c r="AB818" s="18" t="b">
        <f t="shared" si="2"/>
        <v>0</v>
      </c>
      <c r="AC818" s="18" t="b">
        <f t="shared" si="3"/>
        <v>0</v>
      </c>
      <c r="AD818" s="18" t="str">
        <f t="shared" si="4"/>
        <v/>
      </c>
      <c r="AE818" s="18" t="str">
        <f t="shared" si="5"/>
        <v/>
      </c>
      <c r="AF818" s="18" t="str">
        <f t="shared" si="6"/>
        <v/>
      </c>
      <c r="AG818" s="18" t="str">
        <f t="shared" si="7"/>
        <v>Not complex</v>
      </c>
      <c r="AH818" s="16"/>
    </row>
    <row r="819">
      <c r="A819" s="1" t="s">
        <v>33</v>
      </c>
      <c r="B819" s="1" t="s">
        <v>239</v>
      </c>
      <c r="C819" s="1">
        <v>2.9822322E7</v>
      </c>
      <c r="D819" s="1" t="s">
        <v>50</v>
      </c>
      <c r="E819" s="1" t="s">
        <v>59</v>
      </c>
      <c r="F819" s="1" t="s">
        <v>2966</v>
      </c>
      <c r="G819" s="1" t="s">
        <v>2967</v>
      </c>
      <c r="H819" s="1" t="s">
        <v>2968</v>
      </c>
      <c r="I819" s="1" t="s">
        <v>2969</v>
      </c>
      <c r="J819" s="1" t="s">
        <v>40</v>
      </c>
      <c r="K819" s="1">
        <v>2.9822322E7</v>
      </c>
      <c r="L819" s="1">
        <v>2.9822322E7</v>
      </c>
      <c r="M819" s="1" t="s">
        <v>50</v>
      </c>
      <c r="N819" s="1" t="s">
        <v>59</v>
      </c>
      <c r="O819" s="1" t="s">
        <v>2970</v>
      </c>
      <c r="Q819" s="1" t="b">
        <v>0</v>
      </c>
      <c r="R819" s="1">
        <v>0.159</v>
      </c>
      <c r="T819" s="1" t="b">
        <v>0</v>
      </c>
      <c r="U819" s="1">
        <v>0.14</v>
      </c>
      <c r="W819" s="1" t="b">
        <v>0</v>
      </c>
      <c r="X819" s="1">
        <v>0.143</v>
      </c>
      <c r="Y819" s="1" t="b">
        <v>1</v>
      </c>
      <c r="Z819" s="16"/>
      <c r="AA819" s="18" t="b">
        <f t="shared" si="1"/>
        <v>0</v>
      </c>
      <c r="AB819" s="18" t="b">
        <f t="shared" si="2"/>
        <v>0</v>
      </c>
      <c r="AC819" s="18" t="b">
        <f t="shared" si="3"/>
        <v>0</v>
      </c>
      <c r="AD819" s="18" t="str">
        <f t="shared" si="4"/>
        <v/>
      </c>
      <c r="AE819" s="18" t="str">
        <f t="shared" si="5"/>
        <v/>
      </c>
      <c r="AF819" s="18" t="str">
        <f t="shared" si="6"/>
        <v/>
      </c>
      <c r="AG819" s="18" t="str">
        <f t="shared" si="7"/>
        <v>Not complex</v>
      </c>
      <c r="AH819" s="16"/>
    </row>
    <row r="820">
      <c r="A820" s="1" t="s">
        <v>33</v>
      </c>
      <c r="B820" s="1" t="s">
        <v>239</v>
      </c>
      <c r="C820" s="1">
        <v>2.9822342E7</v>
      </c>
      <c r="D820" s="1" t="s">
        <v>36</v>
      </c>
      <c r="E820" s="1" t="s">
        <v>50</v>
      </c>
      <c r="F820" s="1" t="s">
        <v>2966</v>
      </c>
      <c r="G820" s="1" t="s">
        <v>2967</v>
      </c>
      <c r="H820" s="1" t="s">
        <v>2971</v>
      </c>
      <c r="I820" s="1" t="s">
        <v>2972</v>
      </c>
      <c r="J820" s="1" t="s">
        <v>40</v>
      </c>
      <c r="K820" s="1">
        <v>2.9822342E7</v>
      </c>
      <c r="L820" s="1">
        <v>2.9822342E7</v>
      </c>
      <c r="M820" s="1" t="s">
        <v>36</v>
      </c>
      <c r="N820" s="1" t="s">
        <v>50</v>
      </c>
      <c r="O820" s="1" t="s">
        <v>2973</v>
      </c>
      <c r="Q820" s="1" t="b">
        <v>0</v>
      </c>
      <c r="R820" s="1">
        <v>0.163</v>
      </c>
      <c r="T820" s="1" t="b">
        <v>0</v>
      </c>
      <c r="U820" s="1">
        <v>0.14</v>
      </c>
      <c r="W820" s="1" t="b">
        <v>0</v>
      </c>
      <c r="X820" s="1">
        <v>0.139</v>
      </c>
      <c r="Y820" s="1" t="b">
        <v>1</v>
      </c>
      <c r="Z820" s="16"/>
      <c r="AA820" s="18" t="b">
        <f t="shared" si="1"/>
        <v>0</v>
      </c>
      <c r="AB820" s="18" t="b">
        <f t="shared" si="2"/>
        <v>0</v>
      </c>
      <c r="AC820" s="18" t="b">
        <f t="shared" si="3"/>
        <v>0</v>
      </c>
      <c r="AD820" s="18" t="str">
        <f t="shared" si="4"/>
        <v/>
      </c>
      <c r="AE820" s="18" t="str">
        <f t="shared" si="5"/>
        <v/>
      </c>
      <c r="AF820" s="18" t="str">
        <f t="shared" si="6"/>
        <v/>
      </c>
      <c r="AG820" s="18" t="str">
        <f t="shared" si="7"/>
        <v>Not complex</v>
      </c>
      <c r="AH820" s="16"/>
    </row>
    <row r="821">
      <c r="A821" s="1" t="s">
        <v>33</v>
      </c>
      <c r="B821" s="1" t="s">
        <v>239</v>
      </c>
      <c r="C821" s="1">
        <v>2.982255E7</v>
      </c>
      <c r="D821" s="1" t="s">
        <v>35</v>
      </c>
      <c r="E821" s="1" t="s">
        <v>36</v>
      </c>
      <c r="F821" s="1" t="s">
        <v>2966</v>
      </c>
      <c r="G821" s="1" t="s">
        <v>2967</v>
      </c>
      <c r="H821" s="1" t="s">
        <v>773</v>
      </c>
      <c r="I821" s="1" t="s">
        <v>774</v>
      </c>
      <c r="J821" s="1" t="s">
        <v>40</v>
      </c>
      <c r="K821" s="1">
        <v>2.982255E7</v>
      </c>
      <c r="L821" s="1">
        <v>2.982255E7</v>
      </c>
      <c r="M821" s="1" t="s">
        <v>35</v>
      </c>
      <c r="N821" s="1" t="s">
        <v>36</v>
      </c>
      <c r="O821" s="1" t="s">
        <v>2974</v>
      </c>
      <c r="Q821" s="1" t="b">
        <v>0</v>
      </c>
      <c r="R821" s="1">
        <v>0.171</v>
      </c>
      <c r="T821" s="1" t="b">
        <v>0</v>
      </c>
      <c r="U821" s="1">
        <v>0.144</v>
      </c>
      <c r="W821" s="1" t="b">
        <v>0</v>
      </c>
      <c r="X821" s="1">
        <v>0.136</v>
      </c>
      <c r="Y821" s="1" t="b">
        <v>1</v>
      </c>
      <c r="Z821" s="16"/>
      <c r="AA821" s="18" t="b">
        <f t="shared" si="1"/>
        <v>0</v>
      </c>
      <c r="AB821" s="18" t="b">
        <f t="shared" si="2"/>
        <v>0</v>
      </c>
      <c r="AC821" s="18" t="b">
        <f t="shared" si="3"/>
        <v>0</v>
      </c>
      <c r="AD821" s="18" t="str">
        <f t="shared" si="4"/>
        <v/>
      </c>
      <c r="AE821" s="18" t="str">
        <f t="shared" si="5"/>
        <v/>
      </c>
      <c r="AF821" s="18" t="str">
        <f t="shared" si="6"/>
        <v/>
      </c>
      <c r="AG821" s="18" t="str">
        <f t="shared" si="7"/>
        <v>Not complex</v>
      </c>
      <c r="AH821" s="16"/>
    </row>
    <row r="822">
      <c r="A822" s="1" t="s">
        <v>33</v>
      </c>
      <c r="B822" s="1" t="s">
        <v>239</v>
      </c>
      <c r="C822" s="1">
        <v>4.2290375E7</v>
      </c>
      <c r="D822" s="1" t="s">
        <v>50</v>
      </c>
      <c r="E822" s="1" t="s">
        <v>59</v>
      </c>
      <c r="F822" s="1" t="s">
        <v>397</v>
      </c>
      <c r="G822" s="1" t="s">
        <v>398</v>
      </c>
      <c r="H822" s="1" t="s">
        <v>2975</v>
      </c>
      <c r="I822" s="1" t="s">
        <v>2976</v>
      </c>
      <c r="J822" s="1" t="s">
        <v>40</v>
      </c>
      <c r="K822" s="1">
        <v>4.2290375E7</v>
      </c>
      <c r="L822" s="1">
        <v>4.2290375E7</v>
      </c>
      <c r="M822" s="1" t="s">
        <v>50</v>
      </c>
      <c r="N822" s="1" t="s">
        <v>59</v>
      </c>
      <c r="O822" s="1" t="s">
        <v>2977</v>
      </c>
      <c r="Q822" s="1" t="b">
        <v>0</v>
      </c>
      <c r="R822" s="1">
        <v>0.235</v>
      </c>
      <c r="T822" s="1" t="b">
        <v>0</v>
      </c>
      <c r="U822" s="1">
        <v>0.14</v>
      </c>
      <c r="W822" s="1" t="b">
        <v>0</v>
      </c>
      <c r="X822" s="1">
        <v>0.133</v>
      </c>
      <c r="Y822" s="1" t="b">
        <v>1</v>
      </c>
      <c r="Z822" s="16"/>
      <c r="AA822" s="18" t="b">
        <f t="shared" si="1"/>
        <v>0</v>
      </c>
      <c r="AB822" s="18" t="b">
        <f t="shared" si="2"/>
        <v>0</v>
      </c>
      <c r="AC822" s="18" t="b">
        <f t="shared" si="3"/>
        <v>0</v>
      </c>
      <c r="AD822" s="18" t="str">
        <f t="shared" si="4"/>
        <v/>
      </c>
      <c r="AE822" s="18" t="str">
        <f t="shared" si="5"/>
        <v/>
      </c>
      <c r="AF822" s="18" t="str">
        <f t="shared" si="6"/>
        <v/>
      </c>
      <c r="AG822" s="18" t="str">
        <f t="shared" si="7"/>
        <v>Not complex</v>
      </c>
      <c r="AH822" s="16"/>
    </row>
    <row r="823">
      <c r="A823" s="1" t="s">
        <v>33</v>
      </c>
      <c r="B823" s="1" t="s">
        <v>239</v>
      </c>
      <c r="C823" s="1">
        <v>4.2290598E7</v>
      </c>
      <c r="D823" s="1" t="s">
        <v>35</v>
      </c>
      <c r="E823" s="1" t="s">
        <v>59</v>
      </c>
      <c r="F823" s="1" t="s">
        <v>397</v>
      </c>
      <c r="G823" s="1" t="s">
        <v>398</v>
      </c>
      <c r="H823" s="1" t="s">
        <v>2978</v>
      </c>
      <c r="I823" s="1" t="s">
        <v>2979</v>
      </c>
      <c r="J823" s="1" t="s">
        <v>40</v>
      </c>
      <c r="K823" s="1">
        <v>4.2290598E7</v>
      </c>
      <c r="L823" s="1">
        <v>4.2290598E7</v>
      </c>
      <c r="M823" s="1" t="s">
        <v>35</v>
      </c>
      <c r="N823" s="1" t="s">
        <v>59</v>
      </c>
      <c r="O823" s="1" t="s">
        <v>2980</v>
      </c>
      <c r="Q823" s="1" t="b">
        <v>0</v>
      </c>
      <c r="R823" s="1">
        <v>0.156</v>
      </c>
      <c r="T823" s="1" t="b">
        <v>0</v>
      </c>
      <c r="U823" s="1">
        <v>0.143</v>
      </c>
      <c r="W823" s="1" t="b">
        <v>0</v>
      </c>
      <c r="X823" s="1">
        <v>0.136</v>
      </c>
      <c r="Y823" s="1" t="b">
        <v>1</v>
      </c>
      <c r="Z823" s="16"/>
      <c r="AA823" s="18" t="b">
        <f t="shared" si="1"/>
        <v>0</v>
      </c>
      <c r="AB823" s="18" t="b">
        <f t="shared" si="2"/>
        <v>0</v>
      </c>
      <c r="AC823" s="18" t="b">
        <f t="shared" si="3"/>
        <v>0</v>
      </c>
      <c r="AD823" s="18" t="str">
        <f t="shared" si="4"/>
        <v/>
      </c>
      <c r="AE823" s="18" t="str">
        <f t="shared" si="5"/>
        <v/>
      </c>
      <c r="AF823" s="18" t="str">
        <f t="shared" si="6"/>
        <v/>
      </c>
      <c r="AG823" s="18" t="str">
        <f t="shared" si="7"/>
        <v>Not complex</v>
      </c>
      <c r="AH823" s="16"/>
    </row>
    <row r="824">
      <c r="A824" s="1" t="s">
        <v>33</v>
      </c>
      <c r="B824" s="1" t="s">
        <v>239</v>
      </c>
      <c r="C824" s="1">
        <v>4.2292854E7</v>
      </c>
      <c r="D824" s="1" t="s">
        <v>50</v>
      </c>
      <c r="E824" s="1" t="s">
        <v>59</v>
      </c>
      <c r="F824" s="1" t="s">
        <v>397</v>
      </c>
      <c r="G824" s="1" t="s">
        <v>398</v>
      </c>
      <c r="H824" s="1" t="s">
        <v>2981</v>
      </c>
      <c r="I824" s="1" t="s">
        <v>2982</v>
      </c>
      <c r="J824" s="1" t="s">
        <v>40</v>
      </c>
      <c r="K824" s="1">
        <v>4.2292854E7</v>
      </c>
      <c r="L824" s="1">
        <v>4.2292854E7</v>
      </c>
      <c r="M824" s="1" t="s">
        <v>50</v>
      </c>
      <c r="N824" s="1" t="s">
        <v>59</v>
      </c>
      <c r="O824" s="1" t="s">
        <v>2983</v>
      </c>
      <c r="Q824" s="1" t="b">
        <v>0</v>
      </c>
      <c r="R824" s="1">
        <v>0.156</v>
      </c>
      <c r="T824" s="1" t="b">
        <v>0</v>
      </c>
      <c r="U824" s="1">
        <v>0.126</v>
      </c>
      <c r="W824" s="1" t="b">
        <v>0</v>
      </c>
      <c r="X824" s="1">
        <v>0.142</v>
      </c>
      <c r="Y824" s="1" t="b">
        <v>1</v>
      </c>
      <c r="Z824" s="16"/>
      <c r="AA824" s="18" t="b">
        <f t="shared" si="1"/>
        <v>0</v>
      </c>
      <c r="AB824" s="18" t="b">
        <f t="shared" si="2"/>
        <v>0</v>
      </c>
      <c r="AC824" s="18" t="b">
        <f t="shared" si="3"/>
        <v>0</v>
      </c>
      <c r="AD824" s="18" t="str">
        <f t="shared" si="4"/>
        <v/>
      </c>
      <c r="AE824" s="18" t="str">
        <f t="shared" si="5"/>
        <v/>
      </c>
      <c r="AF824" s="18" t="str">
        <f t="shared" si="6"/>
        <v/>
      </c>
      <c r="AG824" s="18" t="str">
        <f t="shared" si="7"/>
        <v>Not complex</v>
      </c>
      <c r="AH824" s="16"/>
    </row>
    <row r="825">
      <c r="A825" s="1" t="s">
        <v>33</v>
      </c>
      <c r="B825" s="1" t="s">
        <v>239</v>
      </c>
      <c r="C825" s="1">
        <v>4.2294211E7</v>
      </c>
      <c r="D825" s="1" t="s">
        <v>50</v>
      </c>
      <c r="E825" s="1" t="s">
        <v>59</v>
      </c>
      <c r="F825" s="1" t="s">
        <v>397</v>
      </c>
      <c r="G825" s="1" t="s">
        <v>398</v>
      </c>
      <c r="H825" s="1" t="s">
        <v>2984</v>
      </c>
      <c r="I825" s="1" t="s">
        <v>2985</v>
      </c>
      <c r="J825" s="1" t="s">
        <v>40</v>
      </c>
      <c r="K825" s="1">
        <v>4.2294211E7</v>
      </c>
      <c r="L825" s="1">
        <v>4.2294211E7</v>
      </c>
      <c r="M825" s="1" t="s">
        <v>50</v>
      </c>
      <c r="N825" s="1" t="s">
        <v>59</v>
      </c>
      <c r="O825" s="1" t="s">
        <v>2986</v>
      </c>
      <c r="Q825" s="1" t="b">
        <v>0</v>
      </c>
      <c r="R825" s="1">
        <v>0.163</v>
      </c>
      <c r="T825" s="1" t="b">
        <v>0</v>
      </c>
      <c r="U825" s="1">
        <v>0.135</v>
      </c>
      <c r="W825" s="1" t="b">
        <v>0</v>
      </c>
      <c r="X825" s="1">
        <v>0.133</v>
      </c>
      <c r="Y825" s="1" t="b">
        <v>1</v>
      </c>
      <c r="Z825" s="16"/>
      <c r="AA825" s="18" t="b">
        <f t="shared" si="1"/>
        <v>0</v>
      </c>
      <c r="AB825" s="18" t="b">
        <f t="shared" si="2"/>
        <v>0</v>
      </c>
      <c r="AC825" s="18" t="b">
        <f t="shared" si="3"/>
        <v>0</v>
      </c>
      <c r="AD825" s="18" t="str">
        <f t="shared" si="4"/>
        <v/>
      </c>
      <c r="AE825" s="18" t="str">
        <f t="shared" si="5"/>
        <v/>
      </c>
      <c r="AF825" s="18" t="str">
        <f t="shared" si="6"/>
        <v/>
      </c>
      <c r="AG825" s="18" t="str">
        <f t="shared" si="7"/>
        <v>Not complex</v>
      </c>
      <c r="AH825" s="16"/>
    </row>
    <row r="826">
      <c r="A826" s="1" t="s">
        <v>33</v>
      </c>
      <c r="B826" s="1" t="s">
        <v>239</v>
      </c>
      <c r="C826" s="1">
        <v>5.041577E7</v>
      </c>
      <c r="D826" s="1" t="s">
        <v>35</v>
      </c>
      <c r="E826" s="1" t="s">
        <v>36</v>
      </c>
      <c r="F826" s="1" t="s">
        <v>915</v>
      </c>
      <c r="G826" s="1" t="s">
        <v>916</v>
      </c>
      <c r="H826" s="1" t="s">
        <v>2987</v>
      </c>
      <c r="I826" s="1" t="s">
        <v>2988</v>
      </c>
      <c r="J826" s="1" t="s">
        <v>40</v>
      </c>
      <c r="K826" s="1">
        <v>5.041577E7</v>
      </c>
      <c r="L826" s="1">
        <v>5.041577E7</v>
      </c>
      <c r="M826" s="1" t="s">
        <v>35</v>
      </c>
      <c r="N826" s="1" t="s">
        <v>36</v>
      </c>
      <c r="O826" s="1" t="s">
        <v>2989</v>
      </c>
      <c r="Q826" s="1" t="b">
        <v>0</v>
      </c>
      <c r="R826" s="1">
        <v>0.17</v>
      </c>
      <c r="T826" s="1" t="b">
        <v>0</v>
      </c>
      <c r="U826" s="1">
        <v>0.128</v>
      </c>
      <c r="W826" s="1" t="b">
        <v>0</v>
      </c>
      <c r="X826" s="1">
        <v>0.144</v>
      </c>
      <c r="Y826" s="1" t="b">
        <v>1</v>
      </c>
      <c r="Z826" s="16"/>
      <c r="AA826" s="18" t="b">
        <f t="shared" si="1"/>
        <v>0</v>
      </c>
      <c r="AB826" s="18" t="b">
        <f t="shared" si="2"/>
        <v>0</v>
      </c>
      <c r="AC826" s="18" t="b">
        <f t="shared" si="3"/>
        <v>0</v>
      </c>
      <c r="AD826" s="18" t="str">
        <f t="shared" si="4"/>
        <v/>
      </c>
      <c r="AE826" s="18" t="str">
        <f t="shared" si="5"/>
        <v/>
      </c>
      <c r="AF826" s="18" t="str">
        <f t="shared" si="6"/>
        <v/>
      </c>
      <c r="AG826" s="18" t="str">
        <f t="shared" si="7"/>
        <v>Not complex</v>
      </c>
      <c r="AH826" s="16"/>
    </row>
    <row r="827">
      <c r="A827" s="1" t="s">
        <v>33</v>
      </c>
      <c r="B827" s="1" t="s">
        <v>484</v>
      </c>
      <c r="C827" s="1">
        <v>4.111764E7</v>
      </c>
      <c r="D827" s="1" t="s">
        <v>35</v>
      </c>
      <c r="E827" s="1" t="s">
        <v>36</v>
      </c>
      <c r="F827" s="1" t="s">
        <v>485</v>
      </c>
      <c r="G827" s="1" t="s">
        <v>486</v>
      </c>
      <c r="H827" s="1" t="s">
        <v>2990</v>
      </c>
      <c r="I827" s="1" t="s">
        <v>2991</v>
      </c>
      <c r="J827" s="1" t="s">
        <v>40</v>
      </c>
      <c r="K827" s="1">
        <v>4.111764E7</v>
      </c>
      <c r="L827" s="1">
        <v>4.111764E7</v>
      </c>
      <c r="M827" s="1" t="s">
        <v>35</v>
      </c>
      <c r="N827" s="1" t="s">
        <v>36</v>
      </c>
      <c r="O827" s="1" t="s">
        <v>2992</v>
      </c>
      <c r="Q827" s="1" t="b">
        <v>0</v>
      </c>
      <c r="R827" s="1">
        <v>0.174</v>
      </c>
      <c r="T827" s="1" t="b">
        <v>0</v>
      </c>
      <c r="U827" s="1">
        <v>0.128</v>
      </c>
      <c r="W827" s="1" t="b">
        <v>0</v>
      </c>
      <c r="X827" s="1">
        <v>0.13</v>
      </c>
      <c r="Y827" s="1" t="b">
        <v>1</v>
      </c>
      <c r="Z827" s="16"/>
      <c r="AA827" s="18" t="b">
        <f t="shared" si="1"/>
        <v>0</v>
      </c>
      <c r="AB827" s="18" t="b">
        <f t="shared" si="2"/>
        <v>0</v>
      </c>
      <c r="AC827" s="18" t="b">
        <f t="shared" si="3"/>
        <v>0</v>
      </c>
      <c r="AD827" s="18" t="str">
        <f t="shared" si="4"/>
        <v/>
      </c>
      <c r="AE827" s="18" t="str">
        <f t="shared" si="5"/>
        <v/>
      </c>
      <c r="AF827" s="18" t="str">
        <f t="shared" si="6"/>
        <v/>
      </c>
      <c r="AG827" s="18" t="str">
        <f t="shared" si="7"/>
        <v>Not complex</v>
      </c>
      <c r="AH827" s="16"/>
    </row>
    <row r="828">
      <c r="A828" s="1" t="s">
        <v>33</v>
      </c>
      <c r="B828" s="1" t="s">
        <v>484</v>
      </c>
      <c r="C828" s="1">
        <v>4.1117672E7</v>
      </c>
      <c r="D828" s="1" t="s">
        <v>35</v>
      </c>
      <c r="E828" s="1" t="s">
        <v>36</v>
      </c>
      <c r="F828" s="1" t="s">
        <v>485</v>
      </c>
      <c r="G828" s="1" t="s">
        <v>486</v>
      </c>
      <c r="H828" s="1" t="s">
        <v>2993</v>
      </c>
      <c r="I828" s="1" t="s">
        <v>2994</v>
      </c>
      <c r="J828" s="1" t="s">
        <v>40</v>
      </c>
      <c r="K828" s="1">
        <v>4.1117672E7</v>
      </c>
      <c r="L828" s="1">
        <v>4.1117672E7</v>
      </c>
      <c r="M828" s="1" t="s">
        <v>35</v>
      </c>
      <c r="N828" s="1" t="s">
        <v>36</v>
      </c>
      <c r="O828" s="1" t="s">
        <v>2995</v>
      </c>
      <c r="Q828" s="1" t="b">
        <v>0</v>
      </c>
      <c r="R828" s="1">
        <v>0.168</v>
      </c>
      <c r="T828" s="1" t="b">
        <v>0</v>
      </c>
      <c r="U828" s="1">
        <v>0.137</v>
      </c>
      <c r="W828" s="1" t="b">
        <v>0</v>
      </c>
      <c r="X828" s="1">
        <v>0.148</v>
      </c>
      <c r="Y828" s="1" t="b">
        <v>1</v>
      </c>
      <c r="Z828" s="16"/>
      <c r="AA828" s="18" t="b">
        <f t="shared" si="1"/>
        <v>0</v>
      </c>
      <c r="AB828" s="18" t="b">
        <f t="shared" si="2"/>
        <v>0</v>
      </c>
      <c r="AC828" s="18" t="b">
        <f t="shared" si="3"/>
        <v>0</v>
      </c>
      <c r="AD828" s="18" t="str">
        <f t="shared" si="4"/>
        <v/>
      </c>
      <c r="AE828" s="18" t="str">
        <f t="shared" si="5"/>
        <v/>
      </c>
      <c r="AF828" s="18" t="str">
        <f t="shared" si="6"/>
        <v/>
      </c>
      <c r="AG828" s="18" t="str">
        <f t="shared" si="7"/>
        <v>Not complex</v>
      </c>
      <c r="AH828" s="16"/>
    </row>
    <row r="829">
      <c r="A829" s="1" t="s">
        <v>33</v>
      </c>
      <c r="B829" s="1" t="s">
        <v>484</v>
      </c>
      <c r="C829" s="1">
        <v>4.1130003E7</v>
      </c>
      <c r="D829" s="1" t="s">
        <v>50</v>
      </c>
      <c r="E829" s="1" t="s">
        <v>59</v>
      </c>
      <c r="F829" s="1" t="s">
        <v>485</v>
      </c>
      <c r="G829" s="1" t="s">
        <v>486</v>
      </c>
      <c r="H829" s="1" t="s">
        <v>2996</v>
      </c>
      <c r="I829" s="1" t="s">
        <v>2997</v>
      </c>
      <c r="J829" s="1" t="s">
        <v>40</v>
      </c>
      <c r="K829" s="1">
        <v>4.1130003E7</v>
      </c>
      <c r="L829" s="1">
        <v>4.1130003E7</v>
      </c>
      <c r="M829" s="1" t="s">
        <v>50</v>
      </c>
      <c r="N829" s="1" t="s">
        <v>59</v>
      </c>
      <c r="O829" s="1" t="s">
        <v>2998</v>
      </c>
      <c r="Q829" s="1" t="b">
        <v>0</v>
      </c>
      <c r="R829" s="1">
        <v>0.16</v>
      </c>
      <c r="T829" s="1" t="b">
        <v>0</v>
      </c>
      <c r="U829" s="1">
        <v>0.137</v>
      </c>
      <c r="W829" s="1" t="b">
        <v>0</v>
      </c>
      <c r="X829" s="1">
        <v>0.151</v>
      </c>
      <c r="Y829" s="1" t="b">
        <v>1</v>
      </c>
      <c r="Z829" s="16"/>
      <c r="AA829" s="18" t="b">
        <f t="shared" si="1"/>
        <v>0</v>
      </c>
      <c r="AB829" s="18" t="b">
        <f t="shared" si="2"/>
        <v>0</v>
      </c>
      <c r="AC829" s="18" t="b">
        <f t="shared" si="3"/>
        <v>0</v>
      </c>
      <c r="AD829" s="18" t="str">
        <f t="shared" si="4"/>
        <v/>
      </c>
      <c r="AE829" s="18" t="str">
        <f t="shared" si="5"/>
        <v/>
      </c>
      <c r="AF829" s="18" t="str">
        <f t="shared" si="6"/>
        <v/>
      </c>
      <c r="AG829" s="18" t="str">
        <f t="shared" si="7"/>
        <v>Not complex</v>
      </c>
      <c r="AH829" s="16"/>
    </row>
    <row r="830">
      <c r="A830" s="1" t="s">
        <v>33</v>
      </c>
      <c r="B830" s="1" t="s">
        <v>484</v>
      </c>
      <c r="C830" s="1">
        <v>4.1137789E7</v>
      </c>
      <c r="D830" s="1" t="s">
        <v>50</v>
      </c>
      <c r="E830" s="1" t="s">
        <v>59</v>
      </c>
      <c r="F830" s="1" t="s">
        <v>485</v>
      </c>
      <c r="G830" s="1" t="s">
        <v>486</v>
      </c>
      <c r="H830" s="1" t="s">
        <v>2999</v>
      </c>
      <c r="I830" s="1" t="s">
        <v>3000</v>
      </c>
      <c r="J830" s="1" t="s">
        <v>40</v>
      </c>
      <c r="K830" s="1">
        <v>4.1137789E7</v>
      </c>
      <c r="L830" s="1">
        <v>4.1137789E7</v>
      </c>
      <c r="M830" s="1" t="s">
        <v>50</v>
      </c>
      <c r="N830" s="1" t="s">
        <v>59</v>
      </c>
      <c r="O830" s="1" t="s">
        <v>3001</v>
      </c>
      <c r="Q830" s="1" t="b">
        <v>0</v>
      </c>
      <c r="R830" s="1">
        <v>0.153</v>
      </c>
      <c r="T830" s="1" t="b">
        <v>0</v>
      </c>
      <c r="U830" s="1">
        <v>0.127</v>
      </c>
      <c r="W830" s="1" t="b">
        <v>0</v>
      </c>
      <c r="X830" s="1">
        <v>0.147</v>
      </c>
      <c r="Y830" s="1" t="b">
        <v>1</v>
      </c>
      <c r="Z830" s="16"/>
      <c r="AA830" s="18" t="b">
        <f t="shared" si="1"/>
        <v>0</v>
      </c>
      <c r="AB830" s="18" t="b">
        <f t="shared" si="2"/>
        <v>0</v>
      </c>
      <c r="AC830" s="18" t="b">
        <f t="shared" si="3"/>
        <v>0</v>
      </c>
      <c r="AD830" s="18" t="str">
        <f t="shared" si="4"/>
        <v/>
      </c>
      <c r="AE830" s="18" t="str">
        <f t="shared" si="5"/>
        <v/>
      </c>
      <c r="AF830" s="18" t="str">
        <f t="shared" si="6"/>
        <v/>
      </c>
      <c r="AG830" s="18" t="str">
        <f t="shared" si="7"/>
        <v>Not complex</v>
      </c>
      <c r="AH830" s="16"/>
    </row>
    <row r="831">
      <c r="A831" s="1" t="s">
        <v>33</v>
      </c>
      <c r="B831" s="1" t="s">
        <v>484</v>
      </c>
      <c r="C831" s="1">
        <v>4.1149126E7</v>
      </c>
      <c r="D831" s="1" t="s">
        <v>59</v>
      </c>
      <c r="E831" s="1" t="s">
        <v>50</v>
      </c>
      <c r="F831" s="1" t="s">
        <v>485</v>
      </c>
      <c r="G831" s="1" t="s">
        <v>486</v>
      </c>
      <c r="H831" s="1" t="s">
        <v>3002</v>
      </c>
      <c r="I831" s="1" t="s">
        <v>3003</v>
      </c>
      <c r="J831" s="1" t="s">
        <v>40</v>
      </c>
      <c r="K831" s="1">
        <v>4.1149126E7</v>
      </c>
      <c r="L831" s="1">
        <v>4.1149126E7</v>
      </c>
      <c r="M831" s="1" t="s">
        <v>59</v>
      </c>
      <c r="N831" s="1" t="s">
        <v>50</v>
      </c>
      <c r="O831" s="1" t="s">
        <v>3004</v>
      </c>
      <c r="Q831" s="1" t="b">
        <v>0</v>
      </c>
      <c r="R831" s="1">
        <v>0.161</v>
      </c>
      <c r="T831" s="1" t="b">
        <v>0</v>
      </c>
      <c r="U831" s="1">
        <v>0.132</v>
      </c>
      <c r="W831" s="1" t="b">
        <v>0</v>
      </c>
      <c r="X831" s="1">
        <v>0.149</v>
      </c>
      <c r="Y831" s="1" t="b">
        <v>1</v>
      </c>
      <c r="Z831" s="16"/>
      <c r="AA831" s="18" t="b">
        <f t="shared" si="1"/>
        <v>0</v>
      </c>
      <c r="AB831" s="18" t="b">
        <f t="shared" si="2"/>
        <v>0</v>
      </c>
      <c r="AC831" s="18" t="b">
        <f t="shared" si="3"/>
        <v>0</v>
      </c>
      <c r="AD831" s="18" t="str">
        <f t="shared" si="4"/>
        <v/>
      </c>
      <c r="AE831" s="18" t="str">
        <f t="shared" si="5"/>
        <v/>
      </c>
      <c r="AF831" s="18" t="str">
        <f t="shared" si="6"/>
        <v/>
      </c>
      <c r="AG831" s="18" t="str">
        <f t="shared" si="7"/>
        <v>Not complex</v>
      </c>
      <c r="AH831" s="16"/>
    </row>
    <row r="832">
      <c r="A832" s="1" t="s">
        <v>33</v>
      </c>
      <c r="B832" s="1" t="s">
        <v>484</v>
      </c>
      <c r="C832" s="1">
        <v>4.1149893E7</v>
      </c>
      <c r="D832" s="1" t="s">
        <v>50</v>
      </c>
      <c r="E832" s="1" t="s">
        <v>59</v>
      </c>
      <c r="F832" s="1" t="s">
        <v>485</v>
      </c>
      <c r="G832" s="1" t="s">
        <v>486</v>
      </c>
      <c r="H832" s="1" t="s">
        <v>3005</v>
      </c>
      <c r="I832" s="1" t="s">
        <v>3006</v>
      </c>
      <c r="J832" s="1" t="s">
        <v>40</v>
      </c>
      <c r="K832" s="1">
        <v>4.1149893E7</v>
      </c>
      <c r="L832" s="1">
        <v>4.1149893E7</v>
      </c>
      <c r="M832" s="1" t="s">
        <v>50</v>
      </c>
      <c r="N832" s="1" t="s">
        <v>59</v>
      </c>
      <c r="O832" s="1" t="s">
        <v>3007</v>
      </c>
      <c r="Q832" s="1" t="b">
        <v>0</v>
      </c>
      <c r="R832" s="1">
        <v>0.171</v>
      </c>
      <c r="T832" s="1" t="b">
        <v>0</v>
      </c>
      <c r="U832" s="1">
        <v>0.126</v>
      </c>
      <c r="W832" s="1" t="b">
        <v>0</v>
      </c>
      <c r="X832" s="1">
        <v>0.149</v>
      </c>
      <c r="Y832" s="1" t="b">
        <v>1</v>
      </c>
      <c r="Z832" s="16"/>
      <c r="AA832" s="18" t="b">
        <f t="shared" si="1"/>
        <v>0</v>
      </c>
      <c r="AB832" s="18" t="b">
        <f t="shared" si="2"/>
        <v>0</v>
      </c>
      <c r="AC832" s="18" t="b">
        <f t="shared" si="3"/>
        <v>0</v>
      </c>
      <c r="AD832" s="18" t="str">
        <f t="shared" si="4"/>
        <v/>
      </c>
      <c r="AE832" s="18" t="str">
        <f t="shared" si="5"/>
        <v/>
      </c>
      <c r="AF832" s="18" t="str">
        <f t="shared" si="6"/>
        <v/>
      </c>
      <c r="AG832" s="18" t="str">
        <f t="shared" si="7"/>
        <v>Not complex</v>
      </c>
      <c r="AH832" s="16"/>
    </row>
    <row r="833">
      <c r="A833" s="1" t="s">
        <v>33</v>
      </c>
      <c r="B833" s="1" t="s">
        <v>484</v>
      </c>
      <c r="C833" s="1">
        <v>4.1177518E7</v>
      </c>
      <c r="D833" s="1" t="s">
        <v>50</v>
      </c>
      <c r="E833" s="1" t="s">
        <v>59</v>
      </c>
      <c r="F833" s="1" t="s">
        <v>485</v>
      </c>
      <c r="G833" s="1" t="s">
        <v>486</v>
      </c>
      <c r="H833" s="1" t="s">
        <v>3008</v>
      </c>
      <c r="I833" s="1" t="s">
        <v>3009</v>
      </c>
      <c r="J833" s="1" t="s">
        <v>40</v>
      </c>
      <c r="K833" s="1">
        <v>4.1177518E7</v>
      </c>
      <c r="L833" s="1">
        <v>4.1177518E7</v>
      </c>
      <c r="M833" s="1" t="s">
        <v>50</v>
      </c>
      <c r="N833" s="1" t="s">
        <v>59</v>
      </c>
      <c r="O833" s="1" t="s">
        <v>3010</v>
      </c>
      <c r="Q833" s="1" t="b">
        <v>0</v>
      </c>
      <c r="R833" s="1">
        <v>0.167</v>
      </c>
      <c r="T833" s="1" t="b">
        <v>0</v>
      </c>
      <c r="U833" s="1">
        <v>0.13</v>
      </c>
      <c r="W833" s="1" t="b">
        <v>0</v>
      </c>
      <c r="X833" s="1">
        <v>0.136</v>
      </c>
      <c r="Y833" s="1" t="b">
        <v>1</v>
      </c>
      <c r="Z833" s="16"/>
      <c r="AA833" s="18" t="b">
        <f t="shared" si="1"/>
        <v>0</v>
      </c>
      <c r="AB833" s="18" t="b">
        <f t="shared" si="2"/>
        <v>0</v>
      </c>
      <c r="AC833" s="18" t="b">
        <f t="shared" si="3"/>
        <v>0</v>
      </c>
      <c r="AD833" s="18" t="str">
        <f t="shared" si="4"/>
        <v/>
      </c>
      <c r="AE833" s="18" t="str">
        <f t="shared" si="5"/>
        <v/>
      </c>
      <c r="AF833" s="18" t="str">
        <f t="shared" si="6"/>
        <v/>
      </c>
      <c r="AG833" s="18" t="str">
        <f t="shared" si="7"/>
        <v>Not complex</v>
      </c>
      <c r="AH833" s="16"/>
    </row>
    <row r="834">
      <c r="A834" s="1" t="s">
        <v>33</v>
      </c>
      <c r="B834" s="1" t="s">
        <v>58</v>
      </c>
      <c r="C834" s="1">
        <v>4.7563028E7</v>
      </c>
      <c r="D834" s="1" t="s">
        <v>35</v>
      </c>
      <c r="E834" s="1" t="s">
        <v>36</v>
      </c>
      <c r="F834" s="1" t="s">
        <v>930</v>
      </c>
      <c r="G834" s="1" t="s">
        <v>931</v>
      </c>
      <c r="H834" s="1" t="s">
        <v>3011</v>
      </c>
      <c r="I834" s="1" t="s">
        <v>3012</v>
      </c>
      <c r="J834" s="1" t="s">
        <v>40</v>
      </c>
      <c r="K834" s="1">
        <v>4.7563028E7</v>
      </c>
      <c r="L834" s="1">
        <v>4.7563028E7</v>
      </c>
      <c r="M834" s="1" t="s">
        <v>35</v>
      </c>
      <c r="N834" s="1" t="s">
        <v>36</v>
      </c>
      <c r="O834" s="1" t="s">
        <v>3013</v>
      </c>
      <c r="Q834" s="1" t="b">
        <v>0</v>
      </c>
      <c r="R834" s="1">
        <v>0.227</v>
      </c>
      <c r="T834" s="1" t="b">
        <v>0</v>
      </c>
      <c r="U834" s="1">
        <v>0.128</v>
      </c>
      <c r="W834" s="1" t="b">
        <v>0</v>
      </c>
      <c r="X834" s="1">
        <v>0.143</v>
      </c>
      <c r="Y834" s="1" t="b">
        <v>1</v>
      </c>
      <c r="Z834" s="16"/>
      <c r="AA834" s="18" t="b">
        <f t="shared" si="1"/>
        <v>0</v>
      </c>
      <c r="AB834" s="18" t="b">
        <f t="shared" si="2"/>
        <v>0</v>
      </c>
      <c r="AC834" s="18" t="b">
        <f t="shared" si="3"/>
        <v>0</v>
      </c>
      <c r="AD834" s="18" t="str">
        <f t="shared" si="4"/>
        <v/>
      </c>
      <c r="AE834" s="18" t="str">
        <f t="shared" si="5"/>
        <v/>
      </c>
      <c r="AF834" s="18" t="str">
        <f t="shared" si="6"/>
        <v/>
      </c>
      <c r="AG834" s="18" t="str">
        <f t="shared" si="7"/>
        <v>Not complex</v>
      </c>
      <c r="AH834" s="16"/>
    </row>
    <row r="835">
      <c r="A835" s="1" t="s">
        <v>33</v>
      </c>
      <c r="B835" s="1" t="s">
        <v>58</v>
      </c>
      <c r="C835" s="1">
        <v>4.7565294E7</v>
      </c>
      <c r="D835" s="1" t="s">
        <v>35</v>
      </c>
      <c r="E835" s="1" t="s">
        <v>59</v>
      </c>
      <c r="F835" s="1" t="s">
        <v>930</v>
      </c>
      <c r="G835" s="1" t="s">
        <v>931</v>
      </c>
      <c r="H835" s="1" t="s">
        <v>3014</v>
      </c>
      <c r="I835" s="1" t="s">
        <v>3015</v>
      </c>
      <c r="J835" s="1" t="s">
        <v>40</v>
      </c>
      <c r="K835" s="1">
        <v>4.7565294E7</v>
      </c>
      <c r="L835" s="1">
        <v>4.7565294E7</v>
      </c>
      <c r="M835" s="1" t="s">
        <v>35</v>
      </c>
      <c r="N835" s="1" t="s">
        <v>59</v>
      </c>
      <c r="O835" s="1" t="s">
        <v>3016</v>
      </c>
      <c r="Q835" s="1" t="b">
        <v>0</v>
      </c>
      <c r="R835" s="1">
        <v>0.228</v>
      </c>
      <c r="T835" s="1" t="b">
        <v>0</v>
      </c>
      <c r="U835" s="1">
        <v>0.13</v>
      </c>
      <c r="W835" s="1" t="b">
        <v>0</v>
      </c>
      <c r="X835" s="1">
        <v>0.145</v>
      </c>
      <c r="Y835" s="1" t="b">
        <v>1</v>
      </c>
      <c r="Z835" s="16"/>
      <c r="AA835" s="18" t="b">
        <f t="shared" si="1"/>
        <v>0</v>
      </c>
      <c r="AB835" s="18" t="b">
        <f t="shared" si="2"/>
        <v>0</v>
      </c>
      <c r="AC835" s="18" t="b">
        <f t="shared" si="3"/>
        <v>0</v>
      </c>
      <c r="AD835" s="18" t="str">
        <f t="shared" si="4"/>
        <v/>
      </c>
      <c r="AE835" s="18" t="str">
        <f t="shared" si="5"/>
        <v/>
      </c>
      <c r="AF835" s="18" t="str">
        <f t="shared" si="6"/>
        <v/>
      </c>
      <c r="AG835" s="18" t="str">
        <f t="shared" si="7"/>
        <v>Not complex</v>
      </c>
      <c r="AH835" s="16"/>
    </row>
    <row r="836">
      <c r="A836" s="1" t="s">
        <v>33</v>
      </c>
      <c r="B836" s="1" t="s">
        <v>58</v>
      </c>
      <c r="C836" s="1">
        <v>6.7545457E7</v>
      </c>
      <c r="D836" s="1" t="s">
        <v>50</v>
      </c>
      <c r="E836" s="1" t="s">
        <v>59</v>
      </c>
      <c r="F836" s="1" t="s">
        <v>496</v>
      </c>
      <c r="G836" s="1" t="s">
        <v>497</v>
      </c>
      <c r="H836" s="1" t="s">
        <v>3017</v>
      </c>
      <c r="I836" s="1" t="s">
        <v>3018</v>
      </c>
      <c r="J836" s="1" t="s">
        <v>40</v>
      </c>
      <c r="K836" s="1">
        <v>6.7545457E7</v>
      </c>
      <c r="L836" s="1">
        <v>6.7545457E7</v>
      </c>
      <c r="M836" s="1" t="s">
        <v>50</v>
      </c>
      <c r="N836" s="1" t="s">
        <v>59</v>
      </c>
      <c r="O836" s="1" t="s">
        <v>3019</v>
      </c>
      <c r="Q836" s="1" t="b">
        <v>0</v>
      </c>
      <c r="R836" s="1">
        <v>0.141</v>
      </c>
      <c r="T836" s="1" t="b">
        <v>0</v>
      </c>
      <c r="U836" s="1">
        <v>0.127</v>
      </c>
      <c r="W836" s="1" t="b">
        <v>0</v>
      </c>
      <c r="X836" s="1">
        <v>0.162</v>
      </c>
      <c r="Y836" s="1" t="b">
        <v>1</v>
      </c>
      <c r="Z836" s="16"/>
      <c r="AA836" s="18" t="b">
        <f t="shared" si="1"/>
        <v>0</v>
      </c>
      <c r="AB836" s="18" t="b">
        <f t="shared" si="2"/>
        <v>0</v>
      </c>
      <c r="AC836" s="18" t="b">
        <f t="shared" si="3"/>
        <v>0</v>
      </c>
      <c r="AD836" s="18" t="str">
        <f t="shared" si="4"/>
        <v/>
      </c>
      <c r="AE836" s="18" t="str">
        <f t="shared" si="5"/>
        <v/>
      </c>
      <c r="AF836" s="18" t="str">
        <f t="shared" si="6"/>
        <v/>
      </c>
      <c r="AG836" s="18" t="str">
        <f t="shared" si="7"/>
        <v>Not complex</v>
      </c>
      <c r="AH836" s="16"/>
    </row>
    <row r="837">
      <c r="A837" s="1" t="s">
        <v>33</v>
      </c>
      <c r="B837" s="1" t="s">
        <v>58</v>
      </c>
      <c r="C837" s="1">
        <v>7.7523349E7</v>
      </c>
      <c r="D837" s="1" t="s">
        <v>59</v>
      </c>
      <c r="E837" s="1" t="s">
        <v>50</v>
      </c>
      <c r="F837" s="1" t="s">
        <v>128</v>
      </c>
      <c r="G837" s="1" t="s">
        <v>129</v>
      </c>
      <c r="H837" s="1" t="s">
        <v>3020</v>
      </c>
      <c r="I837" s="1" t="s">
        <v>3021</v>
      </c>
      <c r="J837" s="1" t="s">
        <v>40</v>
      </c>
      <c r="K837" s="1">
        <v>7.7523349E7</v>
      </c>
      <c r="L837" s="1">
        <v>7.7523349E7</v>
      </c>
      <c r="M837" s="1" t="s">
        <v>59</v>
      </c>
      <c r="N837" s="1" t="s">
        <v>50</v>
      </c>
      <c r="O837" s="1" t="s">
        <v>3022</v>
      </c>
      <c r="Q837" s="1" t="b">
        <v>0</v>
      </c>
      <c r="R837" s="1">
        <v>0.159</v>
      </c>
      <c r="T837" s="1" t="b">
        <v>0</v>
      </c>
      <c r="U837" s="1">
        <v>0.131</v>
      </c>
      <c r="W837" s="1" t="b">
        <v>0</v>
      </c>
      <c r="X837" s="1">
        <v>0.149</v>
      </c>
      <c r="Y837" s="1" t="b">
        <v>1</v>
      </c>
      <c r="Z837" s="16"/>
      <c r="AA837" s="18" t="b">
        <f t="shared" si="1"/>
        <v>0</v>
      </c>
      <c r="AB837" s="18" t="b">
        <f t="shared" si="2"/>
        <v>0</v>
      </c>
      <c r="AC837" s="18" t="b">
        <f t="shared" si="3"/>
        <v>0</v>
      </c>
      <c r="AD837" s="18" t="str">
        <f t="shared" si="4"/>
        <v/>
      </c>
      <c r="AE837" s="18" t="str">
        <f t="shared" si="5"/>
        <v/>
      </c>
      <c r="AF837" s="18" t="str">
        <f t="shared" si="6"/>
        <v/>
      </c>
      <c r="AG837" s="18" t="str">
        <f t="shared" si="7"/>
        <v>Not complex</v>
      </c>
      <c r="AH837" s="16"/>
    </row>
    <row r="838">
      <c r="A838" s="1" t="s">
        <v>33</v>
      </c>
      <c r="B838" s="1" t="s">
        <v>58</v>
      </c>
      <c r="C838" s="1">
        <v>7.7557467E7</v>
      </c>
      <c r="D838" s="1" t="s">
        <v>35</v>
      </c>
      <c r="E838" s="1" t="s">
        <v>36</v>
      </c>
      <c r="F838" s="1" t="s">
        <v>128</v>
      </c>
      <c r="G838" s="1" t="s">
        <v>129</v>
      </c>
      <c r="H838" s="1" t="s">
        <v>3023</v>
      </c>
      <c r="I838" s="1" t="s">
        <v>3024</v>
      </c>
      <c r="J838" s="1" t="s">
        <v>40</v>
      </c>
      <c r="K838" s="1">
        <v>7.7557467E7</v>
      </c>
      <c r="L838" s="1">
        <v>7.7557467E7</v>
      </c>
      <c r="M838" s="1" t="s">
        <v>35</v>
      </c>
      <c r="N838" s="1" t="s">
        <v>36</v>
      </c>
      <c r="O838" s="1" t="s">
        <v>3025</v>
      </c>
      <c r="Q838" s="1" t="b">
        <v>0</v>
      </c>
      <c r="R838" s="1">
        <v>0.174</v>
      </c>
      <c r="T838" s="1" t="b">
        <v>0</v>
      </c>
      <c r="U838" s="1">
        <v>0.122</v>
      </c>
      <c r="W838" s="1" t="b">
        <v>0</v>
      </c>
      <c r="X838" s="1">
        <v>0.134</v>
      </c>
      <c r="Y838" s="1" t="b">
        <v>1</v>
      </c>
      <c r="Z838" s="16"/>
      <c r="AA838" s="18" t="b">
        <f t="shared" si="1"/>
        <v>0</v>
      </c>
      <c r="AB838" s="18" t="b">
        <f t="shared" si="2"/>
        <v>0</v>
      </c>
      <c r="AC838" s="18" t="b">
        <f t="shared" si="3"/>
        <v>0</v>
      </c>
      <c r="AD838" s="18" t="str">
        <f t="shared" si="4"/>
        <v/>
      </c>
      <c r="AE838" s="18" t="str">
        <f t="shared" si="5"/>
        <v/>
      </c>
      <c r="AF838" s="18" t="str">
        <f t="shared" si="6"/>
        <v/>
      </c>
      <c r="AG838" s="18" t="str">
        <f t="shared" si="7"/>
        <v>Not complex</v>
      </c>
      <c r="AH838" s="16"/>
    </row>
    <row r="839">
      <c r="A839" s="1" t="s">
        <v>33</v>
      </c>
      <c r="B839" s="1" t="s">
        <v>58</v>
      </c>
      <c r="C839" s="1">
        <v>1.0135467E8</v>
      </c>
      <c r="D839" s="1" t="s">
        <v>50</v>
      </c>
      <c r="E839" s="1" t="s">
        <v>59</v>
      </c>
      <c r="F839" s="1" t="s">
        <v>942</v>
      </c>
      <c r="G839" s="1" t="s">
        <v>943</v>
      </c>
      <c r="H839" s="1" t="s">
        <v>3026</v>
      </c>
      <c r="I839" s="1" t="s">
        <v>1586</v>
      </c>
      <c r="J839" s="1" t="s">
        <v>40</v>
      </c>
      <c r="K839" s="1">
        <v>1.0135467E8</v>
      </c>
      <c r="L839" s="1">
        <v>1.0135467E8</v>
      </c>
      <c r="M839" s="1" t="s">
        <v>50</v>
      </c>
      <c r="N839" s="1" t="s">
        <v>59</v>
      </c>
      <c r="O839" s="1" t="s">
        <v>3027</v>
      </c>
      <c r="Q839" s="1" t="b">
        <v>0</v>
      </c>
      <c r="R839" s="1">
        <v>0.187</v>
      </c>
      <c r="T839" s="1" t="b">
        <v>0</v>
      </c>
      <c r="U839" s="1">
        <v>0.13</v>
      </c>
      <c r="W839" s="1" t="b">
        <v>0</v>
      </c>
      <c r="X839" s="1">
        <v>0.168</v>
      </c>
      <c r="Y839" s="1" t="b">
        <v>1</v>
      </c>
      <c r="Z839" s="16"/>
      <c r="AA839" s="18" t="b">
        <f t="shared" si="1"/>
        <v>0</v>
      </c>
      <c r="AB839" s="18" t="b">
        <f t="shared" si="2"/>
        <v>0</v>
      </c>
      <c r="AC839" s="18" t="b">
        <f t="shared" si="3"/>
        <v>0</v>
      </c>
      <c r="AD839" s="18" t="str">
        <f t="shared" si="4"/>
        <v/>
      </c>
      <c r="AE839" s="18" t="str">
        <f t="shared" si="5"/>
        <v/>
      </c>
      <c r="AF839" s="18" t="str">
        <f t="shared" si="6"/>
        <v/>
      </c>
      <c r="AG839" s="18" t="str">
        <f t="shared" si="7"/>
        <v>Not complex</v>
      </c>
      <c r="AH839" s="16"/>
    </row>
    <row r="840">
      <c r="A840" s="1" t="s">
        <v>33</v>
      </c>
      <c r="B840" s="1" t="s">
        <v>58</v>
      </c>
      <c r="C840" s="1">
        <v>1.01356185E8</v>
      </c>
      <c r="D840" s="1" t="s">
        <v>35</v>
      </c>
      <c r="E840" s="1" t="s">
        <v>36</v>
      </c>
      <c r="F840" s="1" t="s">
        <v>942</v>
      </c>
      <c r="G840" s="1" t="s">
        <v>943</v>
      </c>
      <c r="H840" s="1" t="s">
        <v>3028</v>
      </c>
      <c r="I840" s="1" t="s">
        <v>3029</v>
      </c>
      <c r="J840" s="1" t="s">
        <v>40</v>
      </c>
      <c r="K840" s="1">
        <v>1.01356185E8</v>
      </c>
      <c r="L840" s="1">
        <v>1.01356185E8</v>
      </c>
      <c r="M840" s="1" t="s">
        <v>35</v>
      </c>
      <c r="N840" s="1" t="s">
        <v>36</v>
      </c>
      <c r="O840" s="1" t="s">
        <v>3030</v>
      </c>
      <c r="Q840" s="1" t="b">
        <v>0</v>
      </c>
      <c r="R840" s="1">
        <v>0.172</v>
      </c>
      <c r="T840" s="1" t="b">
        <v>0</v>
      </c>
      <c r="U840" s="1">
        <v>0.126</v>
      </c>
      <c r="W840" s="1" t="b">
        <v>0</v>
      </c>
      <c r="X840" s="1">
        <v>0.143</v>
      </c>
      <c r="Y840" s="1" t="b">
        <v>1</v>
      </c>
      <c r="Z840" s="16"/>
      <c r="AA840" s="18" t="b">
        <f t="shared" si="1"/>
        <v>0</v>
      </c>
      <c r="AB840" s="18" t="b">
        <f t="shared" si="2"/>
        <v>0</v>
      </c>
      <c r="AC840" s="18" t="b">
        <f t="shared" si="3"/>
        <v>0</v>
      </c>
      <c r="AD840" s="18" t="str">
        <f t="shared" si="4"/>
        <v/>
      </c>
      <c r="AE840" s="18" t="str">
        <f t="shared" si="5"/>
        <v/>
      </c>
      <c r="AF840" s="18" t="str">
        <f t="shared" si="6"/>
        <v/>
      </c>
      <c r="AG840" s="18" t="str">
        <f t="shared" si="7"/>
        <v>Not complex</v>
      </c>
      <c r="AH840" s="16"/>
    </row>
    <row r="841">
      <c r="A841" s="1" t="s">
        <v>33</v>
      </c>
      <c r="B841" s="1" t="s">
        <v>97</v>
      </c>
      <c r="C841" s="1">
        <v>5987198.0</v>
      </c>
      <c r="D841" s="1" t="s">
        <v>36</v>
      </c>
      <c r="E841" s="1" t="s">
        <v>59</v>
      </c>
      <c r="F841" s="1" t="s">
        <v>1316</v>
      </c>
      <c r="G841" s="1" t="s">
        <v>1317</v>
      </c>
      <c r="H841" s="1" t="s">
        <v>3031</v>
      </c>
      <c r="I841" s="1" t="s">
        <v>3032</v>
      </c>
      <c r="J841" s="1" t="s">
        <v>40</v>
      </c>
      <c r="K841" s="1">
        <v>5987198.0</v>
      </c>
      <c r="L841" s="1">
        <v>5987198.0</v>
      </c>
      <c r="M841" s="1" t="s">
        <v>36</v>
      </c>
      <c r="N841" s="1" t="s">
        <v>59</v>
      </c>
      <c r="O841" s="1" t="s">
        <v>3033</v>
      </c>
      <c r="Q841" s="1" t="b">
        <v>0</v>
      </c>
      <c r="R841" s="1">
        <v>0.158</v>
      </c>
      <c r="T841" s="1" t="b">
        <v>0</v>
      </c>
      <c r="U841" s="1">
        <v>0.131</v>
      </c>
      <c r="W841" s="1" t="b">
        <v>0</v>
      </c>
      <c r="X841" s="1">
        <v>0.156</v>
      </c>
      <c r="Y841" s="1" t="b">
        <v>1</v>
      </c>
      <c r="Z841" s="16"/>
      <c r="AA841" s="18" t="b">
        <f t="shared" si="1"/>
        <v>0</v>
      </c>
      <c r="AB841" s="18" t="b">
        <f t="shared" si="2"/>
        <v>0</v>
      </c>
      <c r="AC841" s="18" t="b">
        <f t="shared" si="3"/>
        <v>0</v>
      </c>
      <c r="AD841" s="18" t="str">
        <f t="shared" si="4"/>
        <v/>
      </c>
      <c r="AE841" s="18" t="str">
        <f t="shared" si="5"/>
        <v/>
      </c>
      <c r="AF841" s="18" t="str">
        <f t="shared" si="6"/>
        <v/>
      </c>
      <c r="AG841" s="18" t="str">
        <f t="shared" si="7"/>
        <v>Not complex</v>
      </c>
      <c r="AH841" s="16"/>
    </row>
    <row r="842">
      <c r="A842" s="1" t="s">
        <v>33</v>
      </c>
      <c r="B842" s="1" t="s">
        <v>97</v>
      </c>
      <c r="C842" s="1">
        <v>5.5165344E7</v>
      </c>
      <c r="D842" s="1" t="s">
        <v>50</v>
      </c>
      <c r="E842" s="1" t="s">
        <v>59</v>
      </c>
      <c r="F842" s="1" t="s">
        <v>137</v>
      </c>
      <c r="G842" s="1" t="s">
        <v>138</v>
      </c>
      <c r="H842" s="1" t="s">
        <v>3034</v>
      </c>
      <c r="I842" s="1" t="s">
        <v>3035</v>
      </c>
      <c r="J842" s="1" t="s">
        <v>40</v>
      </c>
      <c r="K842" s="1">
        <v>5.5165344E7</v>
      </c>
      <c r="L842" s="1">
        <v>5.5165344E7</v>
      </c>
      <c r="M842" s="1" t="s">
        <v>50</v>
      </c>
      <c r="N842" s="1" t="s">
        <v>59</v>
      </c>
      <c r="O842" s="1" t="s">
        <v>3036</v>
      </c>
      <c r="P842" s="1" t="s">
        <v>3037</v>
      </c>
      <c r="Q842" s="1" t="b">
        <v>1</v>
      </c>
      <c r="R842" s="1">
        <v>0.175</v>
      </c>
      <c r="S842" s="1" t="s">
        <v>3037</v>
      </c>
      <c r="T842" s="1" t="b">
        <v>1</v>
      </c>
      <c r="U842" s="1">
        <v>0.13</v>
      </c>
      <c r="V842" s="1" t="s">
        <v>3037</v>
      </c>
      <c r="W842" s="1" t="b">
        <v>1</v>
      </c>
      <c r="X842" s="1">
        <v>0.149</v>
      </c>
      <c r="Y842" s="1" t="b">
        <v>1</v>
      </c>
      <c r="Z842" s="16"/>
      <c r="AA842" s="18" t="b">
        <f t="shared" si="1"/>
        <v>0</v>
      </c>
      <c r="AB842" s="18" t="b">
        <f t="shared" si="2"/>
        <v>0</v>
      </c>
      <c r="AC842" s="18" t="b">
        <f t="shared" si="3"/>
        <v>0</v>
      </c>
      <c r="AD842" s="18" t="str">
        <f t="shared" si="4"/>
        <v>PASS</v>
      </c>
      <c r="AE842" s="18" t="str">
        <f t="shared" si="5"/>
        <v>PASS</v>
      </c>
      <c r="AF842" s="18" t="str">
        <f t="shared" si="6"/>
        <v>PASS</v>
      </c>
      <c r="AG842" s="18" t="str">
        <f t="shared" si="7"/>
        <v>Not complex</v>
      </c>
      <c r="AH842" s="16"/>
    </row>
    <row r="843">
      <c r="A843" s="1" t="s">
        <v>33</v>
      </c>
      <c r="B843" s="1" t="s">
        <v>197</v>
      </c>
      <c r="C843" s="1">
        <v>2.6731437E7</v>
      </c>
      <c r="D843" s="1" t="s">
        <v>50</v>
      </c>
      <c r="E843" s="1" t="s">
        <v>59</v>
      </c>
      <c r="F843" s="1" t="s">
        <v>289</v>
      </c>
      <c r="G843" s="1" t="s">
        <v>290</v>
      </c>
      <c r="H843" s="1" t="s">
        <v>3038</v>
      </c>
      <c r="I843" s="1" t="s">
        <v>3039</v>
      </c>
      <c r="J843" s="1" t="s">
        <v>40</v>
      </c>
      <c r="K843" s="1">
        <v>2.6731437E7</v>
      </c>
      <c r="L843" s="1">
        <v>2.6731437E7</v>
      </c>
      <c r="M843" s="1" t="s">
        <v>50</v>
      </c>
      <c r="N843" s="1" t="s">
        <v>59</v>
      </c>
      <c r="O843" s="1" t="s">
        <v>3040</v>
      </c>
      <c r="P843" s="1" t="s">
        <v>294</v>
      </c>
      <c r="Q843" s="1" t="b">
        <v>1</v>
      </c>
      <c r="R843" s="1">
        <v>0.18</v>
      </c>
      <c r="S843" s="1" t="s">
        <v>294</v>
      </c>
      <c r="T843" s="1" t="b">
        <v>1</v>
      </c>
      <c r="U843" s="1">
        <v>0.13</v>
      </c>
      <c r="V843" s="1" t="s">
        <v>294</v>
      </c>
      <c r="W843" s="1" t="b">
        <v>1</v>
      </c>
      <c r="X843" s="1">
        <v>0.141</v>
      </c>
      <c r="Y843" s="1" t="b">
        <v>1</v>
      </c>
      <c r="Z843" s="16"/>
      <c r="AA843" s="18" t="b">
        <f t="shared" si="1"/>
        <v>0</v>
      </c>
      <c r="AB843" s="18" t="b">
        <f t="shared" si="2"/>
        <v>0</v>
      </c>
      <c r="AC843" s="18" t="b">
        <f t="shared" si="3"/>
        <v>0</v>
      </c>
      <c r="AD843" s="18" t="str">
        <f t="shared" si="4"/>
        <v>PASS</v>
      </c>
      <c r="AE843" s="18" t="str">
        <f t="shared" si="5"/>
        <v>PASS</v>
      </c>
      <c r="AF843" s="18" t="str">
        <f t="shared" si="6"/>
        <v>PASS</v>
      </c>
      <c r="AG843" s="18" t="str">
        <f t="shared" si="7"/>
        <v>Not complex</v>
      </c>
      <c r="AH843" s="16"/>
    </row>
    <row r="844">
      <c r="A844" s="1" t="s">
        <v>88</v>
      </c>
      <c r="B844" s="1" t="s">
        <v>197</v>
      </c>
      <c r="C844" s="1">
        <v>2.6774776E7</v>
      </c>
      <c r="D844" s="1" t="s">
        <v>288</v>
      </c>
      <c r="E844" s="1" t="s">
        <v>35</v>
      </c>
      <c r="F844" s="1" t="s">
        <v>289</v>
      </c>
      <c r="G844" s="1" t="s">
        <v>290</v>
      </c>
      <c r="H844" s="1" t="s">
        <v>3041</v>
      </c>
      <c r="I844" s="1" t="s">
        <v>3042</v>
      </c>
      <c r="J844" s="1" t="s">
        <v>40</v>
      </c>
      <c r="K844" s="1">
        <v>2.6774777E7</v>
      </c>
      <c r="L844" s="1">
        <v>2.6774777E7</v>
      </c>
      <c r="M844" s="1" t="s">
        <v>50</v>
      </c>
      <c r="N844" s="1" t="s">
        <v>94</v>
      </c>
      <c r="O844" s="1" t="s">
        <v>3043</v>
      </c>
      <c r="P844" s="1" t="s">
        <v>294</v>
      </c>
      <c r="Q844" s="1" t="b">
        <v>1</v>
      </c>
      <c r="R844" s="1">
        <v>0.179</v>
      </c>
      <c r="S844" s="1" t="s">
        <v>294</v>
      </c>
      <c r="T844" s="1" t="b">
        <v>1</v>
      </c>
      <c r="U844" s="1">
        <v>0.124</v>
      </c>
      <c r="V844" s="1" t="s">
        <v>294</v>
      </c>
      <c r="W844" s="1" t="b">
        <v>1</v>
      </c>
      <c r="X844" s="1">
        <v>0.134</v>
      </c>
      <c r="Y844" s="1" t="b">
        <v>1</v>
      </c>
      <c r="Z844" s="16"/>
      <c r="AA844" s="18" t="b">
        <f t="shared" si="1"/>
        <v>0</v>
      </c>
      <c r="AB844" s="18" t="b">
        <f t="shared" si="2"/>
        <v>0</v>
      </c>
      <c r="AC844" s="18" t="b">
        <f t="shared" si="3"/>
        <v>0</v>
      </c>
      <c r="AD844" s="18" t="str">
        <f t="shared" si="4"/>
        <v>PASS</v>
      </c>
      <c r="AE844" s="18" t="str">
        <f t="shared" si="5"/>
        <v>PASS</v>
      </c>
      <c r="AF844" s="18" t="str">
        <f t="shared" si="6"/>
        <v>PASS</v>
      </c>
      <c r="AG844" s="18" t="str">
        <f t="shared" si="7"/>
        <v>Not complex</v>
      </c>
      <c r="AH844" s="16"/>
    </row>
    <row r="845">
      <c r="A845" s="1" t="s">
        <v>33</v>
      </c>
      <c r="B845" s="1" t="s">
        <v>197</v>
      </c>
      <c r="C845" s="1">
        <v>1.56874927E8</v>
      </c>
      <c r="D845" s="1" t="s">
        <v>35</v>
      </c>
      <c r="E845" s="1" t="s">
        <v>59</v>
      </c>
      <c r="F845" s="1" t="s">
        <v>534</v>
      </c>
      <c r="G845" s="1" t="s">
        <v>535</v>
      </c>
      <c r="H845" s="1" t="s">
        <v>3044</v>
      </c>
      <c r="I845" s="1" t="s">
        <v>3045</v>
      </c>
      <c r="J845" s="1" t="s">
        <v>40</v>
      </c>
      <c r="K845" s="1">
        <v>1.56874927E8</v>
      </c>
      <c r="L845" s="1">
        <v>1.56874927E8</v>
      </c>
      <c r="M845" s="1" t="s">
        <v>35</v>
      </c>
      <c r="N845" s="1" t="s">
        <v>59</v>
      </c>
      <c r="O845" s="1" t="s">
        <v>3046</v>
      </c>
      <c r="Q845" s="1" t="b">
        <v>0</v>
      </c>
      <c r="R845" s="1">
        <v>0.305</v>
      </c>
      <c r="T845" s="1" t="b">
        <v>0</v>
      </c>
      <c r="U845" s="1">
        <v>0.124</v>
      </c>
      <c r="W845" s="1" t="b">
        <v>0</v>
      </c>
      <c r="X845" s="1">
        <v>0.134</v>
      </c>
      <c r="Y845" s="1" t="b">
        <v>1</v>
      </c>
      <c r="Z845" s="16"/>
      <c r="AA845" s="18" t="b">
        <f t="shared" si="1"/>
        <v>0</v>
      </c>
      <c r="AB845" s="18" t="b">
        <f t="shared" si="2"/>
        <v>0</v>
      </c>
      <c r="AC845" s="18" t="b">
        <f t="shared" si="3"/>
        <v>0</v>
      </c>
      <c r="AD845" s="18" t="str">
        <f t="shared" si="4"/>
        <v/>
      </c>
      <c r="AE845" s="18" t="str">
        <f t="shared" si="5"/>
        <v/>
      </c>
      <c r="AF845" s="18" t="str">
        <f t="shared" si="6"/>
        <v/>
      </c>
      <c r="AG845" s="18" t="str">
        <f t="shared" si="7"/>
        <v>Not complex</v>
      </c>
      <c r="AH845" s="16"/>
    </row>
    <row r="846">
      <c r="A846" s="1" t="s">
        <v>33</v>
      </c>
      <c r="B846" s="1" t="s">
        <v>197</v>
      </c>
      <c r="C846" s="1">
        <v>1.61340611E8</v>
      </c>
      <c r="D846" s="1" t="s">
        <v>50</v>
      </c>
      <c r="E846" s="1" t="s">
        <v>59</v>
      </c>
      <c r="F846" s="1" t="s">
        <v>2506</v>
      </c>
      <c r="G846" s="1" t="s">
        <v>2507</v>
      </c>
      <c r="H846" s="1" t="s">
        <v>3047</v>
      </c>
      <c r="I846" s="1" t="s">
        <v>3048</v>
      </c>
      <c r="J846" s="1" t="s">
        <v>40</v>
      </c>
      <c r="K846" s="1">
        <v>1.61340611E8</v>
      </c>
      <c r="L846" s="1">
        <v>1.61340611E8</v>
      </c>
      <c r="M846" s="1" t="s">
        <v>50</v>
      </c>
      <c r="N846" s="1" t="s">
        <v>59</v>
      </c>
      <c r="O846" s="1" t="s">
        <v>3049</v>
      </c>
      <c r="Q846" s="1" t="b">
        <v>0</v>
      </c>
      <c r="R846" s="1">
        <v>0.157</v>
      </c>
      <c r="T846" s="1" t="b">
        <v>0</v>
      </c>
      <c r="U846" s="1">
        <v>0.127</v>
      </c>
      <c r="W846" s="1" t="b">
        <v>0</v>
      </c>
      <c r="X846" s="1">
        <v>0.129</v>
      </c>
      <c r="Y846" s="1" t="b">
        <v>1</v>
      </c>
      <c r="Z846" s="16"/>
      <c r="AA846" s="18" t="b">
        <f t="shared" si="1"/>
        <v>0</v>
      </c>
      <c r="AB846" s="18" t="b">
        <f t="shared" si="2"/>
        <v>0</v>
      </c>
      <c r="AC846" s="18" t="b">
        <f t="shared" si="3"/>
        <v>0</v>
      </c>
      <c r="AD846" s="18" t="str">
        <f t="shared" si="4"/>
        <v/>
      </c>
      <c r="AE846" s="18" t="str">
        <f t="shared" si="5"/>
        <v/>
      </c>
      <c r="AF846" s="18" t="str">
        <f t="shared" si="6"/>
        <v/>
      </c>
      <c r="AG846" s="18" t="str">
        <f t="shared" si="7"/>
        <v>Not complex</v>
      </c>
      <c r="AH846" s="16"/>
    </row>
    <row r="847">
      <c r="A847" s="1" t="s">
        <v>88</v>
      </c>
      <c r="B847" s="1" t="s">
        <v>204</v>
      </c>
      <c r="C847" s="1">
        <v>2.1478136E8</v>
      </c>
      <c r="D847" s="1" t="s">
        <v>236</v>
      </c>
      <c r="E847" s="1" t="s">
        <v>50</v>
      </c>
      <c r="F847" s="1" t="s">
        <v>584</v>
      </c>
      <c r="G847" s="1" t="s">
        <v>585</v>
      </c>
      <c r="H847" s="1" t="s">
        <v>3050</v>
      </c>
      <c r="I847" s="1" t="s">
        <v>3051</v>
      </c>
      <c r="J847" s="1" t="s">
        <v>40</v>
      </c>
      <c r="K847" s="1">
        <v>2.14781361E8</v>
      </c>
      <c r="L847" s="1">
        <v>2.14781361E8</v>
      </c>
      <c r="M847" s="1" t="s">
        <v>59</v>
      </c>
      <c r="N847" s="1" t="s">
        <v>94</v>
      </c>
      <c r="O847" s="1" t="s">
        <v>3052</v>
      </c>
      <c r="P847" s="1" t="s">
        <v>589</v>
      </c>
      <c r="Q847" s="1" t="b">
        <v>1</v>
      </c>
      <c r="R847" s="1">
        <v>0.259</v>
      </c>
      <c r="S847" s="1" t="s">
        <v>589</v>
      </c>
      <c r="T847" s="1" t="b">
        <v>1</v>
      </c>
      <c r="U847" s="1">
        <v>0.141</v>
      </c>
      <c r="V847" s="1" t="s">
        <v>589</v>
      </c>
      <c r="W847" s="1" t="b">
        <v>1</v>
      </c>
      <c r="X847" s="1">
        <v>0.142</v>
      </c>
      <c r="Y847" s="1" t="b">
        <v>1</v>
      </c>
      <c r="Z847" s="16"/>
      <c r="AA847" s="18" t="b">
        <f t="shared" si="1"/>
        <v>0</v>
      </c>
      <c r="AB847" s="18" t="b">
        <f t="shared" si="2"/>
        <v>0</v>
      </c>
      <c r="AC847" s="18" t="b">
        <f t="shared" si="3"/>
        <v>0</v>
      </c>
      <c r="AD847" s="18" t="str">
        <f t="shared" si="4"/>
        <v>PASS</v>
      </c>
      <c r="AE847" s="18" t="str">
        <f t="shared" si="5"/>
        <v>PASS</v>
      </c>
      <c r="AF847" s="18" t="str">
        <f t="shared" si="6"/>
        <v>PASS</v>
      </c>
      <c r="AG847" s="18" t="str">
        <f t="shared" si="7"/>
        <v>Not complex</v>
      </c>
      <c r="AH847" s="16"/>
    </row>
    <row r="848">
      <c r="A848" s="1" t="s">
        <v>33</v>
      </c>
      <c r="B848" s="1" t="s">
        <v>295</v>
      </c>
      <c r="C848" s="1">
        <v>4.122461E7</v>
      </c>
      <c r="D848" s="1" t="s">
        <v>50</v>
      </c>
      <c r="E848" s="1" t="s">
        <v>36</v>
      </c>
      <c r="F848" s="1" t="s">
        <v>296</v>
      </c>
      <c r="G848" s="1" t="s">
        <v>297</v>
      </c>
      <c r="H848" s="1" t="s">
        <v>3053</v>
      </c>
      <c r="I848" s="1" t="s">
        <v>3054</v>
      </c>
      <c r="J848" s="1" t="s">
        <v>40</v>
      </c>
      <c r="K848" s="1">
        <v>4.122461E7</v>
      </c>
      <c r="L848" s="1">
        <v>4.122461E7</v>
      </c>
      <c r="M848" s="1" t="s">
        <v>50</v>
      </c>
      <c r="N848" s="1" t="s">
        <v>36</v>
      </c>
      <c r="O848" s="1" t="s">
        <v>3055</v>
      </c>
      <c r="P848" s="1" t="s">
        <v>3056</v>
      </c>
      <c r="Q848" s="1" t="b">
        <v>1</v>
      </c>
      <c r="R848" s="1">
        <v>0.198</v>
      </c>
      <c r="S848" s="1" t="s">
        <v>3056</v>
      </c>
      <c r="T848" s="1" t="b">
        <v>1</v>
      </c>
      <c r="U848" s="1">
        <v>0.135</v>
      </c>
      <c r="V848" s="1" t="s">
        <v>3056</v>
      </c>
      <c r="W848" s="1" t="b">
        <v>1</v>
      </c>
      <c r="X848" s="1">
        <v>0.122</v>
      </c>
      <c r="Y848" s="1" t="b">
        <v>1</v>
      </c>
      <c r="Z848" s="16"/>
      <c r="AA848" s="18" t="b">
        <f t="shared" si="1"/>
        <v>0</v>
      </c>
      <c r="AB848" s="18" t="b">
        <f t="shared" si="2"/>
        <v>0</v>
      </c>
      <c r="AC848" s="18" t="b">
        <f t="shared" si="3"/>
        <v>0</v>
      </c>
      <c r="AD848" s="18" t="str">
        <f t="shared" si="4"/>
        <v>PASS</v>
      </c>
      <c r="AE848" s="18" t="str">
        <f t="shared" si="5"/>
        <v>PASS</v>
      </c>
      <c r="AF848" s="18" t="str">
        <f t="shared" si="6"/>
        <v>PASS</v>
      </c>
      <c r="AG848" s="18" t="str">
        <f t="shared" si="7"/>
        <v>Not complex</v>
      </c>
      <c r="AH848" s="16"/>
    </row>
    <row r="849">
      <c r="A849" s="1" t="s">
        <v>33</v>
      </c>
      <c r="B849" s="1" t="s">
        <v>34</v>
      </c>
      <c r="C849" s="1">
        <v>1.12840956E8</v>
      </c>
      <c r="D849" s="1" t="s">
        <v>50</v>
      </c>
      <c r="E849" s="1" t="s">
        <v>59</v>
      </c>
      <c r="F849" s="1" t="s">
        <v>437</v>
      </c>
      <c r="G849" s="1" t="s">
        <v>438</v>
      </c>
      <c r="H849" s="1" t="s">
        <v>3057</v>
      </c>
      <c r="I849" s="1" t="s">
        <v>3058</v>
      </c>
      <c r="J849" s="1" t="s">
        <v>40</v>
      </c>
      <c r="K849" s="1">
        <v>1.12840956E8</v>
      </c>
      <c r="L849" s="1">
        <v>1.12840956E8</v>
      </c>
      <c r="M849" s="1" t="s">
        <v>50</v>
      </c>
      <c r="N849" s="1" t="s">
        <v>59</v>
      </c>
      <c r="O849" s="1" t="s">
        <v>3059</v>
      </c>
      <c r="Q849" s="1" t="b">
        <v>0</v>
      </c>
      <c r="R849" s="1">
        <v>0.166</v>
      </c>
      <c r="T849" s="1" t="b">
        <v>0</v>
      </c>
      <c r="U849" s="1">
        <v>0.136</v>
      </c>
      <c r="W849" s="1" t="b">
        <v>0</v>
      </c>
      <c r="X849" s="1">
        <v>0.133</v>
      </c>
      <c r="Y849" s="1" t="b">
        <v>1</v>
      </c>
      <c r="Z849" s="16"/>
      <c r="AA849" s="18" t="b">
        <f t="shared" si="1"/>
        <v>0</v>
      </c>
      <c r="AB849" s="18" t="b">
        <f t="shared" si="2"/>
        <v>0</v>
      </c>
      <c r="AC849" s="18" t="b">
        <f t="shared" si="3"/>
        <v>0</v>
      </c>
      <c r="AD849" s="18" t="str">
        <f t="shared" si="4"/>
        <v/>
      </c>
      <c r="AE849" s="18" t="str">
        <f t="shared" si="5"/>
        <v/>
      </c>
      <c r="AF849" s="18" t="str">
        <f t="shared" si="6"/>
        <v/>
      </c>
      <c r="AG849" s="18" t="str">
        <f t="shared" si="7"/>
        <v>Not complex</v>
      </c>
      <c r="AH849" s="16"/>
    </row>
    <row r="850">
      <c r="A850" s="1" t="s">
        <v>33</v>
      </c>
      <c r="B850" s="1" t="s">
        <v>68</v>
      </c>
      <c r="C850" s="1">
        <v>1.32901666E8</v>
      </c>
      <c r="D850" s="1" t="s">
        <v>50</v>
      </c>
      <c r="E850" s="1" t="s">
        <v>35</v>
      </c>
      <c r="F850" s="1" t="s">
        <v>1516</v>
      </c>
      <c r="G850" s="1" t="s">
        <v>1517</v>
      </c>
      <c r="H850" s="1" t="s">
        <v>3060</v>
      </c>
      <c r="I850" s="1" t="s">
        <v>3061</v>
      </c>
      <c r="J850" s="1" t="s">
        <v>40</v>
      </c>
      <c r="K850" s="1">
        <v>1.32901666E8</v>
      </c>
      <c r="L850" s="1">
        <v>1.32901666E8</v>
      </c>
      <c r="M850" s="1" t="s">
        <v>50</v>
      </c>
      <c r="N850" s="1" t="s">
        <v>35</v>
      </c>
      <c r="O850" s="1" t="s">
        <v>3062</v>
      </c>
      <c r="Q850" s="1" t="b">
        <v>0</v>
      </c>
      <c r="R850" s="1">
        <v>0.153</v>
      </c>
      <c r="T850" s="1" t="b">
        <v>0</v>
      </c>
      <c r="U850" s="1">
        <v>0.13</v>
      </c>
      <c r="W850" s="1" t="b">
        <v>0</v>
      </c>
      <c r="X850" s="1">
        <v>0.142</v>
      </c>
      <c r="Y850" s="1" t="b">
        <v>1</v>
      </c>
      <c r="Z850" s="16"/>
      <c r="AA850" s="18" t="b">
        <f t="shared" si="1"/>
        <v>0</v>
      </c>
      <c r="AB850" s="18" t="b">
        <f t="shared" si="2"/>
        <v>0</v>
      </c>
      <c r="AC850" s="18" t="b">
        <f t="shared" si="3"/>
        <v>0</v>
      </c>
      <c r="AD850" s="18" t="str">
        <f t="shared" si="4"/>
        <v/>
      </c>
      <c r="AE850" s="18" t="str">
        <f t="shared" si="5"/>
        <v/>
      </c>
      <c r="AF850" s="18" t="str">
        <f t="shared" si="6"/>
        <v/>
      </c>
      <c r="AG850" s="18" t="str">
        <f t="shared" si="7"/>
        <v>Not complex</v>
      </c>
      <c r="AH850" s="16"/>
    </row>
    <row r="851">
      <c r="A851" s="1" t="s">
        <v>33</v>
      </c>
      <c r="B851" s="1" t="s">
        <v>68</v>
      </c>
      <c r="C851" s="1">
        <v>1.36505344E8</v>
      </c>
      <c r="D851" s="1" t="s">
        <v>50</v>
      </c>
      <c r="E851" s="1" t="s">
        <v>36</v>
      </c>
      <c r="F851" s="1" t="s">
        <v>307</v>
      </c>
      <c r="G851" s="1" t="s">
        <v>308</v>
      </c>
      <c r="H851" s="1" t="s">
        <v>3063</v>
      </c>
      <c r="I851" s="1" t="s">
        <v>3064</v>
      </c>
      <c r="J851" s="1" t="s">
        <v>40</v>
      </c>
      <c r="K851" s="1">
        <v>1.36505344E8</v>
      </c>
      <c r="L851" s="1">
        <v>1.36505344E8</v>
      </c>
      <c r="M851" s="1" t="s">
        <v>50</v>
      </c>
      <c r="N851" s="1" t="s">
        <v>36</v>
      </c>
      <c r="O851" s="1" t="s">
        <v>3065</v>
      </c>
      <c r="Q851" s="1" t="b">
        <v>0</v>
      </c>
      <c r="R851" s="1">
        <v>0.16</v>
      </c>
      <c r="T851" s="1" t="b">
        <v>0</v>
      </c>
      <c r="U851" s="1">
        <v>0.158</v>
      </c>
      <c r="W851" s="1" t="b">
        <v>0</v>
      </c>
      <c r="X851" s="1">
        <v>0.139</v>
      </c>
      <c r="Y851" s="1" t="b">
        <v>1</v>
      </c>
      <c r="Z851" s="16"/>
      <c r="AA851" s="18" t="b">
        <f t="shared" si="1"/>
        <v>0</v>
      </c>
      <c r="AB851" s="18" t="b">
        <f t="shared" si="2"/>
        <v>0</v>
      </c>
      <c r="AC851" s="18" t="b">
        <f t="shared" si="3"/>
        <v>0</v>
      </c>
      <c r="AD851" s="18" t="str">
        <f t="shared" si="4"/>
        <v/>
      </c>
      <c r="AE851" s="18" t="str">
        <f t="shared" si="5"/>
        <v/>
      </c>
      <c r="AF851" s="18" t="str">
        <f t="shared" si="6"/>
        <v/>
      </c>
      <c r="AG851" s="18" t="str">
        <f t="shared" si="7"/>
        <v>Not complex</v>
      </c>
      <c r="AH851" s="16"/>
    </row>
    <row r="852">
      <c r="A852" s="1" t="s">
        <v>88</v>
      </c>
      <c r="B852" s="1" t="s">
        <v>77</v>
      </c>
      <c r="C852" s="1">
        <v>4.3126671E7</v>
      </c>
      <c r="D852" s="1" t="s">
        <v>288</v>
      </c>
      <c r="E852" s="1" t="s">
        <v>35</v>
      </c>
      <c r="F852" s="1" t="s">
        <v>78</v>
      </c>
      <c r="G852" s="1" t="s">
        <v>79</v>
      </c>
      <c r="H852" s="1" t="s">
        <v>3066</v>
      </c>
      <c r="I852" s="1" t="s">
        <v>3067</v>
      </c>
      <c r="J852" s="1" t="s">
        <v>40</v>
      </c>
      <c r="K852" s="1">
        <v>4.3126672E7</v>
      </c>
      <c r="L852" s="1">
        <v>4.3126672E7</v>
      </c>
      <c r="M852" s="1" t="s">
        <v>50</v>
      </c>
      <c r="N852" s="1" t="s">
        <v>94</v>
      </c>
      <c r="O852" s="1" t="s">
        <v>3068</v>
      </c>
      <c r="Q852" s="1" t="b">
        <v>0</v>
      </c>
      <c r="R852" s="1">
        <v>0.162</v>
      </c>
      <c r="T852" s="1" t="b">
        <v>0</v>
      </c>
      <c r="U852" s="1">
        <v>0.146</v>
      </c>
      <c r="W852" s="1" t="b">
        <v>0</v>
      </c>
      <c r="X852" s="1">
        <v>0.133</v>
      </c>
      <c r="Y852" s="1" t="b">
        <v>1</v>
      </c>
      <c r="Z852" s="16"/>
      <c r="AA852" s="18" t="b">
        <f t="shared" si="1"/>
        <v>0</v>
      </c>
      <c r="AB852" s="18" t="b">
        <f t="shared" si="2"/>
        <v>0</v>
      </c>
      <c r="AC852" s="18" t="b">
        <f t="shared" si="3"/>
        <v>0</v>
      </c>
      <c r="AD852" s="18" t="str">
        <f t="shared" si="4"/>
        <v/>
      </c>
      <c r="AE852" s="18" t="str">
        <f t="shared" si="5"/>
        <v/>
      </c>
      <c r="AF852" s="18" t="str">
        <f t="shared" si="6"/>
        <v/>
      </c>
      <c r="AG852" s="18" t="str">
        <f t="shared" si="7"/>
        <v>Not complex</v>
      </c>
      <c r="AH852" s="16"/>
    </row>
    <row r="853">
      <c r="A853" s="1" t="s">
        <v>88</v>
      </c>
      <c r="B853" s="1" t="s">
        <v>275</v>
      </c>
      <c r="C853" s="1">
        <v>1.08284466E8</v>
      </c>
      <c r="D853" s="1" t="s">
        <v>414</v>
      </c>
      <c r="E853" s="1" t="s">
        <v>35</v>
      </c>
      <c r="F853" s="1" t="s">
        <v>276</v>
      </c>
      <c r="G853" s="1" t="s">
        <v>277</v>
      </c>
      <c r="H853" s="1" t="s">
        <v>3069</v>
      </c>
      <c r="I853" s="1" t="s">
        <v>3070</v>
      </c>
      <c r="J853" s="1" t="s">
        <v>40</v>
      </c>
      <c r="K853" s="1">
        <v>1.08284467E8</v>
      </c>
      <c r="L853" s="1">
        <v>1.08284467E8</v>
      </c>
      <c r="M853" s="1" t="s">
        <v>36</v>
      </c>
      <c r="N853" s="1" t="s">
        <v>94</v>
      </c>
      <c r="O853" s="1" t="s">
        <v>3071</v>
      </c>
      <c r="P853" s="1" t="s">
        <v>423</v>
      </c>
      <c r="Q853" s="1" t="b">
        <v>1</v>
      </c>
      <c r="R853" s="1">
        <v>0.276</v>
      </c>
      <c r="S853" s="1" t="s">
        <v>423</v>
      </c>
      <c r="T853" s="1" t="b">
        <v>1</v>
      </c>
      <c r="U853" s="1">
        <v>0.121</v>
      </c>
      <c r="V853" s="1" t="s">
        <v>423</v>
      </c>
      <c r="W853" s="1" t="b">
        <v>1</v>
      </c>
      <c r="X853" s="1">
        <v>0.127</v>
      </c>
      <c r="Y853" s="1" t="b">
        <v>0</v>
      </c>
      <c r="Z853" s="16"/>
      <c r="AA853" s="18" t="b">
        <f t="shared" si="1"/>
        <v>0</v>
      </c>
      <c r="AB853" s="18" t="b">
        <f t="shared" si="2"/>
        <v>0</v>
      </c>
      <c r="AC853" s="18" t="b">
        <f t="shared" si="3"/>
        <v>0</v>
      </c>
      <c r="AD853" s="18" t="str">
        <f t="shared" si="4"/>
        <v>PASS</v>
      </c>
      <c r="AE853" s="18" t="str">
        <f t="shared" si="5"/>
        <v>PASS</v>
      </c>
      <c r="AF853" s="18" t="str">
        <f t="shared" si="6"/>
        <v>PASS</v>
      </c>
      <c r="AG853" s="18" t="str">
        <f t="shared" si="7"/>
        <v>Not complex</v>
      </c>
      <c r="AH853" s="16"/>
    </row>
    <row r="854">
      <c r="A854" s="1" t="s">
        <v>33</v>
      </c>
      <c r="B854" s="1" t="s">
        <v>112</v>
      </c>
      <c r="C854" s="1">
        <v>3.2332929E7</v>
      </c>
      <c r="D854" s="1" t="s">
        <v>59</v>
      </c>
      <c r="E854" s="1" t="s">
        <v>50</v>
      </c>
      <c r="F854" s="1" t="s">
        <v>113</v>
      </c>
      <c r="G854" s="1" t="s">
        <v>114</v>
      </c>
      <c r="H854" s="1" t="s">
        <v>3072</v>
      </c>
      <c r="I854" s="1" t="s">
        <v>3073</v>
      </c>
      <c r="J854" s="1" t="s">
        <v>40</v>
      </c>
      <c r="K854" s="1">
        <v>3.2332929E7</v>
      </c>
      <c r="L854" s="1">
        <v>3.2332929E7</v>
      </c>
      <c r="M854" s="1" t="s">
        <v>59</v>
      </c>
      <c r="N854" s="1" t="s">
        <v>50</v>
      </c>
      <c r="O854" s="1" t="s">
        <v>3074</v>
      </c>
      <c r="Q854" s="1" t="b">
        <v>0</v>
      </c>
      <c r="R854" s="1">
        <v>0.291</v>
      </c>
      <c r="T854" s="1" t="b">
        <v>0</v>
      </c>
      <c r="U854" s="1">
        <v>0.134</v>
      </c>
      <c r="W854" s="1" t="b">
        <v>0</v>
      </c>
      <c r="X854" s="1">
        <v>0.186</v>
      </c>
      <c r="Y854" s="1" t="b">
        <v>1</v>
      </c>
      <c r="Z854" s="16"/>
      <c r="AA854" s="18" t="b">
        <f t="shared" si="1"/>
        <v>0</v>
      </c>
      <c r="AB854" s="18" t="b">
        <f t="shared" si="2"/>
        <v>0</v>
      </c>
      <c r="AC854" s="18" t="b">
        <f t="shared" si="3"/>
        <v>0</v>
      </c>
      <c r="AD854" s="18" t="str">
        <f t="shared" si="4"/>
        <v/>
      </c>
      <c r="AE854" s="18" t="str">
        <f t="shared" si="5"/>
        <v/>
      </c>
      <c r="AF854" s="18" t="str">
        <f t="shared" si="6"/>
        <v/>
      </c>
      <c r="AG854" s="18" t="str">
        <f t="shared" si="7"/>
        <v>Not complex</v>
      </c>
      <c r="AH854" s="16"/>
    </row>
    <row r="855">
      <c r="A855" s="1" t="s">
        <v>33</v>
      </c>
      <c r="B855" s="1" t="s">
        <v>112</v>
      </c>
      <c r="C855" s="1">
        <v>3.2336703E7</v>
      </c>
      <c r="D855" s="1" t="s">
        <v>59</v>
      </c>
      <c r="E855" s="1" t="s">
        <v>35</v>
      </c>
      <c r="F855" s="1" t="s">
        <v>113</v>
      </c>
      <c r="G855" s="1" t="s">
        <v>114</v>
      </c>
      <c r="H855" s="1" t="s">
        <v>3075</v>
      </c>
      <c r="I855" s="1" t="s">
        <v>3076</v>
      </c>
      <c r="J855" s="1" t="s">
        <v>40</v>
      </c>
      <c r="K855" s="1">
        <v>3.2336703E7</v>
      </c>
      <c r="L855" s="1">
        <v>3.2336703E7</v>
      </c>
      <c r="M855" s="1" t="s">
        <v>59</v>
      </c>
      <c r="N855" s="1" t="s">
        <v>35</v>
      </c>
      <c r="O855" s="1" t="s">
        <v>3077</v>
      </c>
      <c r="Q855" s="1" t="b">
        <v>0</v>
      </c>
      <c r="R855" s="1">
        <v>0.175</v>
      </c>
      <c r="T855" s="1" t="b">
        <v>0</v>
      </c>
      <c r="U855" s="1">
        <v>0.127</v>
      </c>
      <c r="W855" s="1" t="b">
        <v>0</v>
      </c>
      <c r="X855" s="1">
        <v>0.17</v>
      </c>
      <c r="Y855" s="1" t="b">
        <v>1</v>
      </c>
      <c r="Z855" s="16"/>
      <c r="AA855" s="18" t="b">
        <f t="shared" si="1"/>
        <v>0</v>
      </c>
      <c r="AB855" s="18" t="b">
        <f t="shared" si="2"/>
        <v>0</v>
      </c>
      <c r="AC855" s="18" t="b">
        <f t="shared" si="3"/>
        <v>0</v>
      </c>
      <c r="AD855" s="18" t="str">
        <f t="shared" si="4"/>
        <v/>
      </c>
      <c r="AE855" s="18" t="str">
        <f t="shared" si="5"/>
        <v/>
      </c>
      <c r="AF855" s="18" t="str">
        <f t="shared" si="6"/>
        <v/>
      </c>
      <c r="AG855" s="18" t="str">
        <f t="shared" si="7"/>
        <v>Not complex</v>
      </c>
      <c r="AH855" s="16"/>
    </row>
    <row r="856">
      <c r="A856" s="1" t="s">
        <v>88</v>
      </c>
      <c r="B856" s="1" t="s">
        <v>112</v>
      </c>
      <c r="C856" s="1">
        <v>3.2379885E7</v>
      </c>
      <c r="D856" s="1" t="s">
        <v>177</v>
      </c>
      <c r="E856" s="1" t="s">
        <v>50</v>
      </c>
      <c r="F856" s="1" t="s">
        <v>113</v>
      </c>
      <c r="G856" s="1" t="s">
        <v>114</v>
      </c>
      <c r="H856" s="1" t="s">
        <v>3078</v>
      </c>
      <c r="I856" s="1" t="s">
        <v>3079</v>
      </c>
      <c r="J856" s="1" t="s">
        <v>40</v>
      </c>
      <c r="K856" s="1">
        <v>3.2379886E7</v>
      </c>
      <c r="L856" s="1">
        <v>3.2379886E7</v>
      </c>
      <c r="M856" s="1" t="s">
        <v>36</v>
      </c>
      <c r="N856" s="1" t="s">
        <v>94</v>
      </c>
      <c r="O856" s="1" t="s">
        <v>3080</v>
      </c>
      <c r="P856" s="1" t="s">
        <v>966</v>
      </c>
      <c r="Q856" s="1" t="b">
        <v>1</v>
      </c>
      <c r="R856" s="1">
        <v>0.323</v>
      </c>
      <c r="S856" s="1" t="s">
        <v>966</v>
      </c>
      <c r="T856" s="1" t="b">
        <v>1</v>
      </c>
      <c r="U856" s="1">
        <v>0.133</v>
      </c>
      <c r="V856" s="1" t="s">
        <v>966</v>
      </c>
      <c r="W856" s="1" t="b">
        <v>1</v>
      </c>
      <c r="X856" s="1">
        <v>0.151</v>
      </c>
      <c r="Y856" s="1" t="b">
        <v>1</v>
      </c>
      <c r="Z856" s="16"/>
      <c r="AA856" s="18" t="b">
        <f t="shared" si="1"/>
        <v>0</v>
      </c>
      <c r="AB856" s="18" t="b">
        <f t="shared" si="2"/>
        <v>0</v>
      </c>
      <c r="AC856" s="18" t="b">
        <f t="shared" si="3"/>
        <v>0</v>
      </c>
      <c r="AD856" s="18" t="str">
        <f t="shared" si="4"/>
        <v>PASS</v>
      </c>
      <c r="AE856" s="18" t="str">
        <f t="shared" si="5"/>
        <v>PASS</v>
      </c>
      <c r="AF856" s="18" t="str">
        <f t="shared" si="6"/>
        <v>PASS</v>
      </c>
      <c r="AG856" s="18" t="str">
        <f t="shared" si="7"/>
        <v>Not complex</v>
      </c>
      <c r="AH856" s="16"/>
    </row>
    <row r="857">
      <c r="A857" s="1" t="s">
        <v>88</v>
      </c>
      <c r="B857" s="1" t="s">
        <v>112</v>
      </c>
      <c r="C857" s="1">
        <v>4.8303921E7</v>
      </c>
      <c r="D857" s="1" t="s">
        <v>177</v>
      </c>
      <c r="E857" s="1" t="s">
        <v>50</v>
      </c>
      <c r="F857" s="1" t="s">
        <v>776</v>
      </c>
      <c r="G857" s="1" t="s">
        <v>777</v>
      </c>
      <c r="H857" s="1" t="s">
        <v>3081</v>
      </c>
      <c r="I857" s="1" t="s">
        <v>582</v>
      </c>
      <c r="J857" s="1" t="s">
        <v>40</v>
      </c>
      <c r="K857" s="1">
        <v>4.8303922E7</v>
      </c>
      <c r="L857" s="1">
        <v>4.8303922E7</v>
      </c>
      <c r="M857" s="1" t="s">
        <v>36</v>
      </c>
      <c r="N857" s="1" t="s">
        <v>94</v>
      </c>
      <c r="O857" s="1" t="s">
        <v>3082</v>
      </c>
      <c r="P857" s="1" t="s">
        <v>781</v>
      </c>
      <c r="Q857" s="1" t="b">
        <v>1</v>
      </c>
      <c r="R857" s="1">
        <v>0.196</v>
      </c>
      <c r="S857" s="1" t="s">
        <v>781</v>
      </c>
      <c r="T857" s="1" t="b">
        <v>1</v>
      </c>
      <c r="U857" s="1">
        <v>0.13</v>
      </c>
      <c r="V857" s="1" t="s">
        <v>781</v>
      </c>
      <c r="W857" s="1" t="b">
        <v>1</v>
      </c>
      <c r="X857" s="1">
        <v>0.171</v>
      </c>
      <c r="Y857" s="1" t="b">
        <v>1</v>
      </c>
      <c r="Z857" s="16"/>
      <c r="AA857" s="18" t="b">
        <f t="shared" si="1"/>
        <v>0</v>
      </c>
      <c r="AB857" s="18" t="b">
        <f t="shared" si="2"/>
        <v>0</v>
      </c>
      <c r="AC857" s="18" t="b">
        <f t="shared" si="3"/>
        <v>0</v>
      </c>
      <c r="AD857" s="18" t="str">
        <f t="shared" si="4"/>
        <v>PASS</v>
      </c>
      <c r="AE857" s="18" t="str">
        <f t="shared" si="5"/>
        <v>PASS</v>
      </c>
      <c r="AF857" s="18" t="str">
        <f t="shared" si="6"/>
        <v>PASS</v>
      </c>
      <c r="AG857" s="18" t="str">
        <f t="shared" si="7"/>
        <v>Not complex</v>
      </c>
      <c r="AH857" s="16"/>
    </row>
    <row r="858">
      <c r="A858" s="1" t="s">
        <v>33</v>
      </c>
      <c r="B858" s="1" t="s">
        <v>49</v>
      </c>
      <c r="C858" s="1">
        <v>9.5094094E7</v>
      </c>
      <c r="D858" s="1" t="s">
        <v>35</v>
      </c>
      <c r="E858" s="1" t="s">
        <v>59</v>
      </c>
      <c r="F858" s="1" t="s">
        <v>785</v>
      </c>
      <c r="G858" s="1" t="s">
        <v>786</v>
      </c>
      <c r="H858" s="1" t="s">
        <v>3083</v>
      </c>
      <c r="I858" s="1" t="s">
        <v>3084</v>
      </c>
      <c r="J858" s="1" t="s">
        <v>40</v>
      </c>
      <c r="K858" s="1">
        <v>9.5094094E7</v>
      </c>
      <c r="L858" s="1">
        <v>9.5094094E7</v>
      </c>
      <c r="M858" s="1" t="s">
        <v>35</v>
      </c>
      <c r="N858" s="1" t="s">
        <v>59</v>
      </c>
      <c r="O858" s="1" t="s">
        <v>3085</v>
      </c>
      <c r="Q858" s="1" t="b">
        <v>0</v>
      </c>
      <c r="R858" s="1">
        <v>0.165</v>
      </c>
      <c r="T858" s="1" t="b">
        <v>0</v>
      </c>
      <c r="U858" s="1">
        <v>0.129</v>
      </c>
      <c r="W858" s="1" t="b">
        <v>0</v>
      </c>
      <c r="X858" s="1">
        <v>0.156</v>
      </c>
      <c r="Y858" s="1" t="b">
        <v>0</v>
      </c>
      <c r="Z858" s="16"/>
      <c r="AA858" s="18" t="b">
        <f t="shared" si="1"/>
        <v>0</v>
      </c>
      <c r="AB858" s="18" t="b">
        <f t="shared" si="2"/>
        <v>0</v>
      </c>
      <c r="AC858" s="18" t="b">
        <f t="shared" si="3"/>
        <v>0</v>
      </c>
      <c r="AD858" s="18" t="str">
        <f t="shared" si="4"/>
        <v/>
      </c>
      <c r="AE858" s="18" t="str">
        <f t="shared" si="5"/>
        <v/>
      </c>
      <c r="AF858" s="18" t="str">
        <f t="shared" si="6"/>
        <v/>
      </c>
      <c r="AG858" s="18" t="str">
        <f t="shared" si="7"/>
        <v>Not complex</v>
      </c>
      <c r="AH858" s="16"/>
    </row>
    <row r="859">
      <c r="A859" s="1" t="s">
        <v>33</v>
      </c>
      <c r="B859" s="1" t="s">
        <v>119</v>
      </c>
      <c r="C859" s="1">
        <v>3.9710092E7</v>
      </c>
      <c r="D859" s="1" t="s">
        <v>35</v>
      </c>
      <c r="E859" s="1" t="s">
        <v>36</v>
      </c>
      <c r="F859" s="1" t="s">
        <v>468</v>
      </c>
      <c r="G859" s="1" t="s">
        <v>469</v>
      </c>
      <c r="H859" s="1" t="s">
        <v>3086</v>
      </c>
      <c r="I859" s="1" t="s">
        <v>3087</v>
      </c>
      <c r="J859" s="1" t="s">
        <v>40</v>
      </c>
      <c r="K859" s="1">
        <v>3.9710092E7</v>
      </c>
      <c r="L859" s="1">
        <v>3.9710092E7</v>
      </c>
      <c r="M859" s="1" t="s">
        <v>35</v>
      </c>
      <c r="N859" s="1" t="s">
        <v>36</v>
      </c>
      <c r="O859" s="1" t="s">
        <v>3088</v>
      </c>
      <c r="Q859" s="1" t="b">
        <v>0</v>
      </c>
      <c r="R859" s="1">
        <v>0.159</v>
      </c>
      <c r="T859" s="1" t="b">
        <v>0</v>
      </c>
      <c r="U859" s="1">
        <v>0.139</v>
      </c>
      <c r="W859" s="1" t="b">
        <v>0</v>
      </c>
      <c r="X859" s="1">
        <v>0.149</v>
      </c>
      <c r="Y859" s="1" t="b">
        <v>1</v>
      </c>
      <c r="Z859" s="16"/>
      <c r="AA859" s="18" t="b">
        <f t="shared" si="1"/>
        <v>0</v>
      </c>
      <c r="AB859" s="18" t="b">
        <f t="shared" si="2"/>
        <v>0</v>
      </c>
      <c r="AC859" s="18" t="b">
        <f t="shared" si="3"/>
        <v>0</v>
      </c>
      <c r="AD859" s="18" t="str">
        <f t="shared" si="4"/>
        <v/>
      </c>
      <c r="AE859" s="18" t="str">
        <f t="shared" si="5"/>
        <v/>
      </c>
      <c r="AF859" s="18" t="str">
        <f t="shared" si="6"/>
        <v/>
      </c>
      <c r="AG859" s="18" t="str">
        <f t="shared" si="7"/>
        <v>Not complex</v>
      </c>
      <c r="AH859" s="16"/>
    </row>
    <row r="860">
      <c r="A860" s="1" t="s">
        <v>88</v>
      </c>
      <c r="B860" s="1" t="s">
        <v>119</v>
      </c>
      <c r="C860" s="1">
        <v>4.2210428E7</v>
      </c>
      <c r="D860" s="1" t="s">
        <v>403</v>
      </c>
      <c r="E860" s="1" t="s">
        <v>35</v>
      </c>
      <c r="F860" s="1" t="s">
        <v>863</v>
      </c>
      <c r="G860" s="1" t="s">
        <v>864</v>
      </c>
      <c r="H860" s="1" t="s">
        <v>3089</v>
      </c>
      <c r="I860" s="1" t="s">
        <v>3090</v>
      </c>
      <c r="J860" s="1" t="s">
        <v>40</v>
      </c>
      <c r="K860" s="1">
        <v>4.2210429E7</v>
      </c>
      <c r="L860" s="1">
        <v>4.2210429E7</v>
      </c>
      <c r="M860" s="1" t="s">
        <v>59</v>
      </c>
      <c r="N860" s="1" t="s">
        <v>94</v>
      </c>
      <c r="O860" s="1" t="s">
        <v>3091</v>
      </c>
      <c r="Q860" s="1" t="b">
        <v>0</v>
      </c>
      <c r="R860" s="1">
        <v>0.17</v>
      </c>
      <c r="T860" s="1" t="b">
        <v>0</v>
      </c>
      <c r="U860" s="1">
        <v>0.149</v>
      </c>
      <c r="W860" s="1" t="b">
        <v>0</v>
      </c>
      <c r="X860" s="1">
        <v>0.175</v>
      </c>
      <c r="Y860" s="1" t="b">
        <v>1</v>
      </c>
      <c r="Z860" s="16"/>
      <c r="AA860" s="18" t="b">
        <f t="shared" si="1"/>
        <v>0</v>
      </c>
      <c r="AB860" s="18" t="b">
        <f t="shared" si="2"/>
        <v>0</v>
      </c>
      <c r="AC860" s="18" t="b">
        <f t="shared" si="3"/>
        <v>0</v>
      </c>
      <c r="AD860" s="18" t="str">
        <f t="shared" si="4"/>
        <v/>
      </c>
      <c r="AE860" s="18" t="str">
        <f t="shared" si="5"/>
        <v/>
      </c>
      <c r="AF860" s="18" t="str">
        <f t="shared" si="6"/>
        <v/>
      </c>
      <c r="AG860" s="18" t="str">
        <f t="shared" si="7"/>
        <v>Not complex</v>
      </c>
      <c r="AH860" s="16"/>
    </row>
    <row r="861">
      <c r="A861" s="1" t="s">
        <v>88</v>
      </c>
      <c r="B861" s="1" t="s">
        <v>119</v>
      </c>
      <c r="C861" s="1">
        <v>4.2218217E7</v>
      </c>
      <c r="D861" s="1" t="s">
        <v>59</v>
      </c>
      <c r="E861" s="1" t="s">
        <v>90</v>
      </c>
      <c r="F861" s="1" t="s">
        <v>863</v>
      </c>
      <c r="G861" s="1" t="s">
        <v>864</v>
      </c>
      <c r="H861" s="1" t="s">
        <v>3092</v>
      </c>
      <c r="I861" s="1" t="s">
        <v>3093</v>
      </c>
      <c r="J861" s="1" t="s">
        <v>40</v>
      </c>
      <c r="K861" s="1">
        <v>4.2218217E7</v>
      </c>
      <c r="L861" s="1">
        <v>4.2218218E7</v>
      </c>
      <c r="M861" s="1" t="s">
        <v>94</v>
      </c>
      <c r="N861" s="1" t="s">
        <v>35</v>
      </c>
      <c r="O861" s="1" t="s">
        <v>3094</v>
      </c>
      <c r="Q861" s="1" t="b">
        <v>0</v>
      </c>
      <c r="R861" s="1">
        <v>0.185</v>
      </c>
      <c r="T861" s="1" t="b">
        <v>0</v>
      </c>
      <c r="U861" s="1">
        <v>0.142</v>
      </c>
      <c r="W861" s="1" t="b">
        <v>0</v>
      </c>
      <c r="X861" s="1">
        <v>0.52</v>
      </c>
      <c r="Y861" s="1" t="b">
        <v>1</v>
      </c>
      <c r="Z861" s="16"/>
      <c r="AA861" s="18" t="b">
        <f t="shared" si="1"/>
        <v>0</v>
      </c>
      <c r="AB861" s="18" t="b">
        <f t="shared" si="2"/>
        <v>0</v>
      </c>
      <c r="AC861" s="18" t="b">
        <f t="shared" si="3"/>
        <v>0</v>
      </c>
      <c r="AD861" s="18" t="str">
        <f t="shared" si="4"/>
        <v/>
      </c>
      <c r="AE861" s="18" t="str">
        <f t="shared" si="5"/>
        <v/>
      </c>
      <c r="AF861" s="18" t="str">
        <f t="shared" si="6"/>
        <v/>
      </c>
      <c r="AG861" s="18" t="str">
        <f t="shared" si="7"/>
        <v>Not complex</v>
      </c>
      <c r="AH861" s="16"/>
    </row>
    <row r="862">
      <c r="A862" s="1" t="s">
        <v>88</v>
      </c>
      <c r="B862" s="1" t="s">
        <v>239</v>
      </c>
      <c r="C862" s="1">
        <v>5.0401797E7</v>
      </c>
      <c r="D862" s="1" t="s">
        <v>90</v>
      </c>
      <c r="E862" s="1" t="s">
        <v>59</v>
      </c>
      <c r="F862" s="1" t="s">
        <v>915</v>
      </c>
      <c r="G862" s="1" t="s">
        <v>916</v>
      </c>
      <c r="H862" s="1" t="s">
        <v>3095</v>
      </c>
      <c r="I862" s="1" t="s">
        <v>3096</v>
      </c>
      <c r="J862" s="1" t="s">
        <v>40</v>
      </c>
      <c r="K862" s="1">
        <v>5.0401798E7</v>
      </c>
      <c r="L862" s="1">
        <v>5.0401798E7</v>
      </c>
      <c r="M862" s="1" t="s">
        <v>35</v>
      </c>
      <c r="N862" s="1" t="s">
        <v>94</v>
      </c>
      <c r="O862" s="1" t="s">
        <v>3097</v>
      </c>
      <c r="Q862" s="1" t="b">
        <v>0</v>
      </c>
      <c r="R862" s="1">
        <v>0.263</v>
      </c>
      <c r="T862" s="1" t="b">
        <v>0</v>
      </c>
      <c r="U862" s="1">
        <v>0.13</v>
      </c>
      <c r="W862" s="1" t="b">
        <v>0</v>
      </c>
      <c r="X862" s="1">
        <v>1.813</v>
      </c>
      <c r="Y862" s="1" t="b">
        <v>1</v>
      </c>
      <c r="Z862" s="16"/>
      <c r="AA862" s="18" t="b">
        <f t="shared" si="1"/>
        <v>0</v>
      </c>
      <c r="AB862" s="18" t="b">
        <f t="shared" si="2"/>
        <v>0</v>
      </c>
      <c r="AC862" s="18" t="b">
        <f t="shared" si="3"/>
        <v>0</v>
      </c>
      <c r="AD862" s="18" t="str">
        <f t="shared" si="4"/>
        <v/>
      </c>
      <c r="AE862" s="18" t="str">
        <f t="shared" si="5"/>
        <v/>
      </c>
      <c r="AF862" s="18" t="str">
        <f t="shared" si="6"/>
        <v/>
      </c>
      <c r="AG862" s="18" t="str">
        <f t="shared" si="7"/>
        <v>Not complex</v>
      </c>
      <c r="AH862" s="16"/>
    </row>
    <row r="863">
      <c r="A863" s="1" t="s">
        <v>33</v>
      </c>
      <c r="B863" s="1" t="s">
        <v>58</v>
      </c>
      <c r="C863" s="1">
        <v>2.0138601E7</v>
      </c>
      <c r="D863" s="1" t="s">
        <v>50</v>
      </c>
      <c r="E863" s="1" t="s">
        <v>59</v>
      </c>
      <c r="F863" s="1" t="s">
        <v>490</v>
      </c>
      <c r="G863" s="1" t="s">
        <v>491</v>
      </c>
      <c r="H863" s="1" t="s">
        <v>3098</v>
      </c>
      <c r="I863" s="1" t="s">
        <v>3099</v>
      </c>
      <c r="J863" s="1" t="s">
        <v>40</v>
      </c>
      <c r="K863" s="1">
        <v>2.0138601E7</v>
      </c>
      <c r="L863" s="1">
        <v>2.0138601E7</v>
      </c>
      <c r="M863" s="1" t="s">
        <v>50</v>
      </c>
      <c r="N863" s="1" t="s">
        <v>59</v>
      </c>
      <c r="O863" s="1" t="s">
        <v>3100</v>
      </c>
      <c r="P863" s="1" t="s">
        <v>3101</v>
      </c>
      <c r="Q863" s="1" t="b">
        <v>1</v>
      </c>
      <c r="R863" s="1">
        <v>0.168</v>
      </c>
      <c r="S863" s="1" t="s">
        <v>3101</v>
      </c>
      <c r="T863" s="1" t="b">
        <v>1</v>
      </c>
      <c r="U863" s="1">
        <v>0.143</v>
      </c>
      <c r="V863" s="1" t="s">
        <v>3101</v>
      </c>
      <c r="W863" s="1" t="b">
        <v>1</v>
      </c>
      <c r="X863" s="1">
        <v>0.985</v>
      </c>
      <c r="Y863" s="1" t="b">
        <v>1</v>
      </c>
      <c r="Z863" s="16"/>
      <c r="AA863" s="18" t="b">
        <f t="shared" si="1"/>
        <v>0</v>
      </c>
      <c r="AB863" s="18" t="b">
        <f t="shared" si="2"/>
        <v>0</v>
      </c>
      <c r="AC863" s="18" t="b">
        <f t="shared" si="3"/>
        <v>0</v>
      </c>
      <c r="AD863" s="18" t="str">
        <f t="shared" si="4"/>
        <v>PASS</v>
      </c>
      <c r="AE863" s="18" t="str">
        <f t="shared" si="5"/>
        <v>PASS</v>
      </c>
      <c r="AF863" s="18" t="str">
        <f t="shared" si="6"/>
        <v>PASS</v>
      </c>
      <c r="AG863" s="18" t="str">
        <f t="shared" si="7"/>
        <v>Not complex</v>
      </c>
      <c r="AH863" s="16"/>
    </row>
    <row r="864">
      <c r="A864" s="1" t="s">
        <v>33</v>
      </c>
      <c r="B864" s="1" t="s">
        <v>197</v>
      </c>
      <c r="C864" s="1">
        <v>2.6773716E7</v>
      </c>
      <c r="D864" s="1" t="s">
        <v>50</v>
      </c>
      <c r="E864" s="1" t="s">
        <v>59</v>
      </c>
      <c r="F864" s="1" t="s">
        <v>289</v>
      </c>
      <c r="G864" s="1" t="s">
        <v>290</v>
      </c>
      <c r="H864" s="1" t="s">
        <v>3102</v>
      </c>
      <c r="I864" s="1" t="s">
        <v>3103</v>
      </c>
      <c r="J864" s="1" t="s">
        <v>40</v>
      </c>
      <c r="K864" s="1">
        <v>2.6773716E7</v>
      </c>
      <c r="L864" s="1">
        <v>2.6773716E7</v>
      </c>
      <c r="M864" s="1" t="s">
        <v>50</v>
      </c>
      <c r="N864" s="1" t="s">
        <v>59</v>
      </c>
      <c r="O864" s="1" t="s">
        <v>3104</v>
      </c>
      <c r="P864" s="1" t="s">
        <v>294</v>
      </c>
      <c r="Q864" s="1" t="b">
        <v>1</v>
      </c>
      <c r="R864" s="1">
        <v>0.181</v>
      </c>
      <c r="S864" s="1" t="s">
        <v>294</v>
      </c>
      <c r="T864" s="1" t="b">
        <v>1</v>
      </c>
      <c r="U864" s="1">
        <v>0.129</v>
      </c>
      <c r="V864" s="1" t="s">
        <v>294</v>
      </c>
      <c r="W864" s="1" t="b">
        <v>1</v>
      </c>
      <c r="X864" s="1">
        <v>0.342</v>
      </c>
      <c r="Y864" s="1" t="b">
        <v>1</v>
      </c>
      <c r="Z864" s="16"/>
      <c r="AA864" s="18" t="b">
        <f t="shared" si="1"/>
        <v>0</v>
      </c>
      <c r="AB864" s="18" t="b">
        <f t="shared" si="2"/>
        <v>0</v>
      </c>
      <c r="AC864" s="18" t="b">
        <f t="shared" si="3"/>
        <v>0</v>
      </c>
      <c r="AD864" s="18" t="str">
        <f t="shared" si="4"/>
        <v>PASS</v>
      </c>
      <c r="AE864" s="18" t="str">
        <f t="shared" si="5"/>
        <v>PASS</v>
      </c>
      <c r="AF864" s="18" t="str">
        <f t="shared" si="6"/>
        <v>PASS</v>
      </c>
      <c r="AG864" s="18" t="str">
        <f t="shared" si="7"/>
        <v>Not complex</v>
      </c>
      <c r="AH864" s="16"/>
    </row>
    <row r="865">
      <c r="A865" s="1" t="s">
        <v>33</v>
      </c>
      <c r="B865" s="1" t="s">
        <v>197</v>
      </c>
      <c r="C865" s="1">
        <v>2.6773869E7</v>
      </c>
      <c r="D865" s="1" t="s">
        <v>50</v>
      </c>
      <c r="E865" s="1" t="s">
        <v>59</v>
      </c>
      <c r="F865" s="1" t="s">
        <v>289</v>
      </c>
      <c r="G865" s="1" t="s">
        <v>290</v>
      </c>
      <c r="H865" s="1" t="s">
        <v>3105</v>
      </c>
      <c r="I865" s="1" t="s">
        <v>3106</v>
      </c>
      <c r="J865" s="1" t="s">
        <v>40</v>
      </c>
      <c r="K865" s="1">
        <v>2.6773869E7</v>
      </c>
      <c r="L865" s="1">
        <v>2.6773869E7</v>
      </c>
      <c r="M865" s="1" t="s">
        <v>50</v>
      </c>
      <c r="N865" s="1" t="s">
        <v>59</v>
      </c>
      <c r="O865" s="1" t="s">
        <v>3107</v>
      </c>
      <c r="P865" s="1" t="s">
        <v>294</v>
      </c>
      <c r="Q865" s="1" t="b">
        <v>1</v>
      </c>
      <c r="R865" s="1">
        <v>0.173</v>
      </c>
      <c r="S865" s="1" t="s">
        <v>294</v>
      </c>
      <c r="T865" s="1" t="b">
        <v>1</v>
      </c>
      <c r="U865" s="1">
        <v>0.141</v>
      </c>
      <c r="V865" s="1" t="s">
        <v>294</v>
      </c>
      <c r="W865" s="1" t="b">
        <v>1</v>
      </c>
      <c r="X865" s="1">
        <v>0.423</v>
      </c>
      <c r="Y865" s="1" t="b">
        <v>1</v>
      </c>
      <c r="Z865" s="16"/>
      <c r="AA865" s="18" t="b">
        <f t="shared" si="1"/>
        <v>0</v>
      </c>
      <c r="AB865" s="18" t="b">
        <f t="shared" si="2"/>
        <v>0</v>
      </c>
      <c r="AC865" s="18" t="b">
        <f t="shared" si="3"/>
        <v>0</v>
      </c>
      <c r="AD865" s="18" t="str">
        <f t="shared" si="4"/>
        <v>PASS</v>
      </c>
      <c r="AE865" s="18" t="str">
        <f t="shared" si="5"/>
        <v>PASS</v>
      </c>
      <c r="AF865" s="18" t="str">
        <f t="shared" si="6"/>
        <v>PASS</v>
      </c>
      <c r="AG865" s="18" t="str">
        <f t="shared" si="7"/>
        <v>Not complex</v>
      </c>
      <c r="AH865" s="16"/>
    </row>
    <row r="866">
      <c r="A866" s="1" t="s">
        <v>33</v>
      </c>
      <c r="B866" s="1" t="s">
        <v>204</v>
      </c>
      <c r="C866" s="1">
        <v>2.9239814E7</v>
      </c>
      <c r="D866" s="1" t="s">
        <v>50</v>
      </c>
      <c r="E866" s="1" t="s">
        <v>36</v>
      </c>
      <c r="F866" s="1" t="s">
        <v>1027</v>
      </c>
      <c r="G866" s="1" t="s">
        <v>1028</v>
      </c>
      <c r="H866" s="1" t="s">
        <v>3108</v>
      </c>
      <c r="I866" s="1" t="s">
        <v>3109</v>
      </c>
      <c r="J866" s="1" t="s">
        <v>40</v>
      </c>
      <c r="K866" s="1">
        <v>2.9239814E7</v>
      </c>
      <c r="L866" s="1">
        <v>2.9239814E7</v>
      </c>
      <c r="M866" s="1" t="s">
        <v>50</v>
      </c>
      <c r="N866" s="1" t="s">
        <v>36</v>
      </c>
      <c r="O866" s="1" t="s">
        <v>3110</v>
      </c>
      <c r="Q866" s="1" t="b">
        <v>0</v>
      </c>
      <c r="R866" s="1">
        <v>0.191</v>
      </c>
      <c r="T866" s="1" t="b">
        <v>0</v>
      </c>
      <c r="U866" s="1">
        <v>0.125</v>
      </c>
      <c r="W866" s="1" t="b">
        <v>0</v>
      </c>
      <c r="X866" s="1">
        <v>0.226</v>
      </c>
      <c r="Y866" s="1" t="b">
        <v>1</v>
      </c>
      <c r="Z866" s="16"/>
      <c r="AA866" s="18" t="b">
        <f t="shared" si="1"/>
        <v>0</v>
      </c>
      <c r="AB866" s="18" t="b">
        <f t="shared" si="2"/>
        <v>0</v>
      </c>
      <c r="AC866" s="18" t="b">
        <f t="shared" si="3"/>
        <v>0</v>
      </c>
      <c r="AD866" s="18" t="str">
        <f t="shared" si="4"/>
        <v/>
      </c>
      <c r="AE866" s="18" t="str">
        <f t="shared" si="5"/>
        <v/>
      </c>
      <c r="AF866" s="18" t="str">
        <f t="shared" si="6"/>
        <v/>
      </c>
      <c r="AG866" s="18" t="str">
        <f t="shared" si="7"/>
        <v>Not complex</v>
      </c>
      <c r="AH866" s="16"/>
    </row>
    <row r="867">
      <c r="A867" s="1" t="s">
        <v>33</v>
      </c>
      <c r="B867" s="1" t="s">
        <v>204</v>
      </c>
      <c r="C867" s="1">
        <v>4.780004E7</v>
      </c>
      <c r="D867" s="1" t="s">
        <v>35</v>
      </c>
      <c r="E867" s="1" t="s">
        <v>36</v>
      </c>
      <c r="F867" s="1" t="s">
        <v>211</v>
      </c>
      <c r="G867" s="1" t="s">
        <v>212</v>
      </c>
      <c r="H867" s="1" t="s">
        <v>3111</v>
      </c>
      <c r="I867" s="1" t="s">
        <v>3112</v>
      </c>
      <c r="J867" s="1" t="s">
        <v>40</v>
      </c>
      <c r="K867" s="1">
        <v>4.780004E7</v>
      </c>
      <c r="L867" s="1">
        <v>4.780004E7</v>
      </c>
      <c r="M867" s="1" t="s">
        <v>35</v>
      </c>
      <c r="N867" s="1" t="s">
        <v>36</v>
      </c>
      <c r="O867" s="1" t="s">
        <v>3113</v>
      </c>
      <c r="Q867" s="1" t="b">
        <v>0</v>
      </c>
      <c r="R867" s="1">
        <v>0.209</v>
      </c>
      <c r="T867" s="1" t="b">
        <v>0</v>
      </c>
      <c r="U867" s="1">
        <v>0.129</v>
      </c>
      <c r="W867" s="1" t="b">
        <v>0</v>
      </c>
      <c r="X867" s="1">
        <v>0.149</v>
      </c>
      <c r="Y867" s="1" t="b">
        <v>1</v>
      </c>
      <c r="Z867" s="16"/>
      <c r="AA867" s="18" t="b">
        <f t="shared" si="1"/>
        <v>0</v>
      </c>
      <c r="AB867" s="18" t="b">
        <f t="shared" si="2"/>
        <v>0</v>
      </c>
      <c r="AC867" s="18" t="b">
        <f t="shared" si="3"/>
        <v>0</v>
      </c>
      <c r="AD867" s="18" t="str">
        <f t="shared" si="4"/>
        <v/>
      </c>
      <c r="AE867" s="18" t="str">
        <f t="shared" si="5"/>
        <v/>
      </c>
      <c r="AF867" s="18" t="str">
        <f t="shared" si="6"/>
        <v/>
      </c>
      <c r="AG867" s="18" t="str">
        <f t="shared" si="7"/>
        <v>Not complex</v>
      </c>
      <c r="AH867" s="16"/>
    </row>
    <row r="868">
      <c r="A868" s="1" t="s">
        <v>33</v>
      </c>
      <c r="B868" s="1" t="s">
        <v>204</v>
      </c>
      <c r="C868" s="1">
        <v>1.13235561E8</v>
      </c>
      <c r="D868" s="1" t="s">
        <v>36</v>
      </c>
      <c r="E868" s="1" t="s">
        <v>35</v>
      </c>
      <c r="F868" s="1" t="s">
        <v>1469</v>
      </c>
      <c r="G868" s="1" t="s">
        <v>1470</v>
      </c>
      <c r="H868" s="1" t="s">
        <v>3114</v>
      </c>
      <c r="I868" s="1" t="s">
        <v>3115</v>
      </c>
      <c r="J868" s="1" t="s">
        <v>40</v>
      </c>
      <c r="K868" s="1">
        <v>1.13235561E8</v>
      </c>
      <c r="L868" s="1">
        <v>1.13235561E8</v>
      </c>
      <c r="M868" s="1" t="s">
        <v>36</v>
      </c>
      <c r="N868" s="1" t="s">
        <v>35</v>
      </c>
      <c r="O868" s="1" t="s">
        <v>3116</v>
      </c>
      <c r="Q868" s="1" t="b">
        <v>0</v>
      </c>
      <c r="R868" s="1">
        <v>0.45</v>
      </c>
      <c r="T868" s="1" t="b">
        <v>0</v>
      </c>
      <c r="U868" s="1">
        <v>0.137</v>
      </c>
      <c r="W868" s="1" t="b">
        <v>0</v>
      </c>
      <c r="X868" s="1">
        <v>0.134</v>
      </c>
      <c r="Y868" s="1" t="b">
        <v>0</v>
      </c>
      <c r="Z868" s="16"/>
      <c r="AA868" s="18" t="b">
        <f t="shared" si="1"/>
        <v>0</v>
      </c>
      <c r="AB868" s="18" t="b">
        <f t="shared" si="2"/>
        <v>0</v>
      </c>
      <c r="AC868" s="18" t="b">
        <f t="shared" si="3"/>
        <v>0</v>
      </c>
      <c r="AD868" s="18" t="str">
        <f t="shared" si="4"/>
        <v/>
      </c>
      <c r="AE868" s="18" t="str">
        <f t="shared" si="5"/>
        <v/>
      </c>
      <c r="AF868" s="18" t="str">
        <f t="shared" si="6"/>
        <v/>
      </c>
      <c r="AG868" s="18" t="str">
        <f t="shared" si="7"/>
        <v>Not complex</v>
      </c>
      <c r="AH868" s="16"/>
    </row>
    <row r="869">
      <c r="A869" s="1" t="s">
        <v>33</v>
      </c>
      <c r="B869" s="1" t="s">
        <v>204</v>
      </c>
      <c r="C869" s="1">
        <v>2.08248638E8</v>
      </c>
      <c r="D869" s="1" t="s">
        <v>35</v>
      </c>
      <c r="E869" s="1" t="s">
        <v>36</v>
      </c>
      <c r="F869" s="1" t="s">
        <v>368</v>
      </c>
      <c r="G869" s="1" t="s">
        <v>369</v>
      </c>
      <c r="H869" s="1" t="s">
        <v>3117</v>
      </c>
      <c r="I869" s="1" t="s">
        <v>3118</v>
      </c>
      <c r="J869" s="1" t="s">
        <v>40</v>
      </c>
      <c r="K869" s="1">
        <v>2.08248638E8</v>
      </c>
      <c r="L869" s="1">
        <v>2.08248638E8</v>
      </c>
      <c r="M869" s="1" t="s">
        <v>35</v>
      </c>
      <c r="N869" s="1" t="s">
        <v>36</v>
      </c>
      <c r="O869" s="1" t="s">
        <v>3119</v>
      </c>
      <c r="P869" s="1" t="s">
        <v>3120</v>
      </c>
      <c r="Q869" s="1" t="b">
        <v>1</v>
      </c>
      <c r="R869" s="1">
        <v>0.2</v>
      </c>
      <c r="S869" s="1" t="s">
        <v>3120</v>
      </c>
      <c r="T869" s="1" t="b">
        <v>1</v>
      </c>
      <c r="U869" s="1">
        <v>0.133</v>
      </c>
      <c r="V869" s="1" t="s">
        <v>3120</v>
      </c>
      <c r="W869" s="1" t="b">
        <v>1</v>
      </c>
      <c r="X869" s="1">
        <v>0.137</v>
      </c>
      <c r="Y869" s="1" t="b">
        <v>1</v>
      </c>
      <c r="Z869" s="16"/>
      <c r="AA869" s="18" t="b">
        <f t="shared" si="1"/>
        <v>0</v>
      </c>
      <c r="AB869" s="18" t="b">
        <f t="shared" si="2"/>
        <v>0</v>
      </c>
      <c r="AC869" s="18" t="b">
        <f t="shared" si="3"/>
        <v>0</v>
      </c>
      <c r="AD869" s="18" t="str">
        <f t="shared" si="4"/>
        <v>PASS</v>
      </c>
      <c r="AE869" s="18" t="str">
        <f t="shared" si="5"/>
        <v>PASS</v>
      </c>
      <c r="AF869" s="18" t="str">
        <f t="shared" si="6"/>
        <v>PASS</v>
      </c>
      <c r="AG869" s="18" t="str">
        <f t="shared" si="7"/>
        <v>Not complex</v>
      </c>
      <c r="AH869" s="16"/>
    </row>
    <row r="870">
      <c r="A870" s="1" t="s">
        <v>33</v>
      </c>
      <c r="B870" s="1" t="s">
        <v>295</v>
      </c>
      <c r="C870" s="1">
        <v>1.79210199E8</v>
      </c>
      <c r="D870" s="1" t="s">
        <v>59</v>
      </c>
      <c r="E870" s="1" t="s">
        <v>35</v>
      </c>
      <c r="F870" s="1" t="s">
        <v>374</v>
      </c>
      <c r="G870" s="1" t="s">
        <v>375</v>
      </c>
      <c r="H870" s="1" t="s">
        <v>3121</v>
      </c>
      <c r="I870" s="1" t="s">
        <v>3122</v>
      </c>
      <c r="J870" s="1" t="s">
        <v>40</v>
      </c>
      <c r="K870" s="1">
        <v>1.79210199E8</v>
      </c>
      <c r="L870" s="1">
        <v>1.79210199E8</v>
      </c>
      <c r="M870" s="1" t="s">
        <v>59</v>
      </c>
      <c r="N870" s="1" t="s">
        <v>35</v>
      </c>
      <c r="O870" s="1" t="s">
        <v>3123</v>
      </c>
      <c r="Q870" s="1" t="b">
        <v>0</v>
      </c>
      <c r="R870" s="1">
        <v>0.169</v>
      </c>
      <c r="T870" s="1" t="b">
        <v>0</v>
      </c>
      <c r="U870" s="1">
        <v>0.145</v>
      </c>
      <c r="W870" s="1" t="b">
        <v>0</v>
      </c>
      <c r="X870" s="1">
        <v>0.129</v>
      </c>
      <c r="Y870" s="1" t="b">
        <v>1</v>
      </c>
      <c r="Z870" s="16"/>
      <c r="AA870" s="18" t="b">
        <f t="shared" si="1"/>
        <v>0</v>
      </c>
      <c r="AB870" s="18" t="b">
        <f t="shared" si="2"/>
        <v>0</v>
      </c>
      <c r="AC870" s="18" t="b">
        <f t="shared" si="3"/>
        <v>0</v>
      </c>
      <c r="AD870" s="18" t="str">
        <f t="shared" si="4"/>
        <v/>
      </c>
      <c r="AE870" s="18" t="str">
        <f t="shared" si="5"/>
        <v/>
      </c>
      <c r="AF870" s="18" t="str">
        <f t="shared" si="6"/>
        <v/>
      </c>
      <c r="AG870" s="18" t="str">
        <f t="shared" si="7"/>
        <v>Not complex</v>
      </c>
      <c r="AH870" s="16"/>
    </row>
    <row r="871">
      <c r="A871" s="1" t="s">
        <v>33</v>
      </c>
      <c r="B871" s="1" t="s">
        <v>295</v>
      </c>
      <c r="C871" s="1">
        <v>1.79221146E8</v>
      </c>
      <c r="D871" s="1" t="s">
        <v>35</v>
      </c>
      <c r="E871" s="1" t="s">
        <v>36</v>
      </c>
      <c r="F871" s="1" t="s">
        <v>374</v>
      </c>
      <c r="G871" s="1" t="s">
        <v>375</v>
      </c>
      <c r="H871" s="1" t="s">
        <v>3124</v>
      </c>
      <c r="I871" s="1" t="s">
        <v>3125</v>
      </c>
      <c r="J871" s="1" t="s">
        <v>40</v>
      </c>
      <c r="K871" s="1">
        <v>1.79221146E8</v>
      </c>
      <c r="L871" s="1">
        <v>1.79221146E8</v>
      </c>
      <c r="M871" s="1" t="s">
        <v>35</v>
      </c>
      <c r="N871" s="1" t="s">
        <v>36</v>
      </c>
      <c r="O871" s="1" t="s">
        <v>3126</v>
      </c>
      <c r="P871" s="1" t="s">
        <v>3127</v>
      </c>
      <c r="Q871" s="1" t="b">
        <v>1</v>
      </c>
      <c r="R871" s="1">
        <v>0.189</v>
      </c>
      <c r="S871" s="1" t="s">
        <v>3127</v>
      </c>
      <c r="T871" s="1" t="b">
        <v>1</v>
      </c>
      <c r="U871" s="1">
        <v>0.143</v>
      </c>
      <c r="V871" s="1" t="s">
        <v>3127</v>
      </c>
      <c r="W871" s="1" t="b">
        <v>1</v>
      </c>
      <c r="X871" s="1">
        <v>0.13</v>
      </c>
      <c r="Y871" s="1" t="b">
        <v>1</v>
      </c>
      <c r="Z871" s="16"/>
      <c r="AA871" s="18" t="b">
        <f t="shared" si="1"/>
        <v>0</v>
      </c>
      <c r="AB871" s="18" t="b">
        <f t="shared" si="2"/>
        <v>0</v>
      </c>
      <c r="AC871" s="18" t="b">
        <f t="shared" si="3"/>
        <v>0</v>
      </c>
      <c r="AD871" s="18" t="str">
        <f t="shared" si="4"/>
        <v>PASS</v>
      </c>
      <c r="AE871" s="18" t="str">
        <f t="shared" si="5"/>
        <v>PASS</v>
      </c>
      <c r="AF871" s="18" t="str">
        <f t="shared" si="6"/>
        <v>PASS</v>
      </c>
      <c r="AG871" s="18" t="str">
        <f t="shared" si="7"/>
        <v>Not complex</v>
      </c>
      <c r="AH871" s="16"/>
    </row>
    <row r="872">
      <c r="A872" s="1" t="s">
        <v>33</v>
      </c>
      <c r="B872" s="1" t="s">
        <v>34</v>
      </c>
      <c r="C872" s="1">
        <v>1293546.0</v>
      </c>
      <c r="D872" s="1" t="s">
        <v>50</v>
      </c>
      <c r="E872" s="1" t="s">
        <v>59</v>
      </c>
      <c r="F872" s="1" t="s">
        <v>37</v>
      </c>
      <c r="G872" s="1" t="s">
        <v>38</v>
      </c>
      <c r="H872" s="1" t="s">
        <v>3128</v>
      </c>
      <c r="I872" s="1" t="s">
        <v>3129</v>
      </c>
      <c r="J872" s="1" t="s">
        <v>40</v>
      </c>
      <c r="K872" s="1">
        <v>1293546.0</v>
      </c>
      <c r="L872" s="1">
        <v>1293546.0</v>
      </c>
      <c r="M872" s="1" t="s">
        <v>50</v>
      </c>
      <c r="N872" s="1" t="s">
        <v>59</v>
      </c>
      <c r="O872" s="1" t="s">
        <v>3130</v>
      </c>
      <c r="Q872" s="1" t="b">
        <v>0</v>
      </c>
      <c r="R872" s="1">
        <v>0.191</v>
      </c>
      <c r="T872" s="1" t="b">
        <v>0</v>
      </c>
      <c r="U872" s="1">
        <v>0.121</v>
      </c>
      <c r="W872" s="1" t="b">
        <v>0</v>
      </c>
      <c r="X872" s="1">
        <v>0.123</v>
      </c>
      <c r="Y872" s="1" t="b">
        <v>1</v>
      </c>
      <c r="Z872" s="16"/>
      <c r="AA872" s="18" t="b">
        <f t="shared" si="1"/>
        <v>0</v>
      </c>
      <c r="AB872" s="18" t="b">
        <f t="shared" si="2"/>
        <v>0</v>
      </c>
      <c r="AC872" s="18" t="b">
        <f t="shared" si="3"/>
        <v>0</v>
      </c>
      <c r="AD872" s="18" t="str">
        <f t="shared" si="4"/>
        <v/>
      </c>
      <c r="AE872" s="18" t="str">
        <f t="shared" si="5"/>
        <v/>
      </c>
      <c r="AF872" s="18" t="str">
        <f t="shared" si="6"/>
        <v/>
      </c>
      <c r="AG872" s="18" t="str">
        <f t="shared" si="7"/>
        <v>Not complex</v>
      </c>
      <c r="AH872" s="16"/>
    </row>
    <row r="873">
      <c r="A873" s="1" t="s">
        <v>33</v>
      </c>
      <c r="B873" s="1" t="s">
        <v>175</v>
      </c>
      <c r="C873" s="1">
        <v>4.16878E7</v>
      </c>
      <c r="D873" s="1" t="s">
        <v>50</v>
      </c>
      <c r="E873" s="1" t="s">
        <v>59</v>
      </c>
      <c r="F873" s="1" t="s">
        <v>1504</v>
      </c>
      <c r="G873" s="1" t="s">
        <v>1505</v>
      </c>
      <c r="H873" s="1" t="s">
        <v>3131</v>
      </c>
      <c r="I873" s="1" t="s">
        <v>3132</v>
      </c>
      <c r="J873" s="1" t="s">
        <v>40</v>
      </c>
      <c r="K873" s="1">
        <v>4.16878E7</v>
      </c>
      <c r="L873" s="1">
        <v>4.16878E7</v>
      </c>
      <c r="M873" s="1" t="s">
        <v>50</v>
      </c>
      <c r="N873" s="1" t="s">
        <v>59</v>
      </c>
      <c r="O873" s="1" t="s">
        <v>3133</v>
      </c>
      <c r="Q873" s="1" t="b">
        <v>0</v>
      </c>
      <c r="R873" s="1">
        <v>0.195</v>
      </c>
      <c r="T873" s="1" t="b">
        <v>0</v>
      </c>
      <c r="U873" s="1">
        <v>0.134</v>
      </c>
      <c r="W873" s="1" t="b">
        <v>0</v>
      </c>
      <c r="X873" s="1">
        <v>0.137</v>
      </c>
      <c r="Y873" s="1" t="b">
        <v>0</v>
      </c>
      <c r="Z873" s="16"/>
      <c r="AA873" s="18" t="b">
        <f t="shared" si="1"/>
        <v>0</v>
      </c>
      <c r="AB873" s="18" t="b">
        <f t="shared" si="2"/>
        <v>0</v>
      </c>
      <c r="AC873" s="18" t="b">
        <f t="shared" si="3"/>
        <v>0</v>
      </c>
      <c r="AD873" s="18" t="str">
        <f t="shared" si="4"/>
        <v/>
      </c>
      <c r="AE873" s="18" t="str">
        <f t="shared" si="5"/>
        <v/>
      </c>
      <c r="AF873" s="18" t="str">
        <f t="shared" si="6"/>
        <v/>
      </c>
      <c r="AG873" s="18" t="str">
        <f t="shared" si="7"/>
        <v>Not complex</v>
      </c>
      <c r="AH873" s="16"/>
    </row>
    <row r="874">
      <c r="A874" s="1" t="s">
        <v>33</v>
      </c>
      <c r="B874" s="1" t="s">
        <v>97</v>
      </c>
      <c r="C874" s="1">
        <v>5.5192836E7</v>
      </c>
      <c r="D874" s="1" t="s">
        <v>35</v>
      </c>
      <c r="E874" s="1" t="s">
        <v>59</v>
      </c>
      <c r="F874" s="1" t="s">
        <v>137</v>
      </c>
      <c r="G874" s="1" t="s">
        <v>138</v>
      </c>
      <c r="H874" s="1" t="s">
        <v>3134</v>
      </c>
      <c r="I874" s="1" t="s">
        <v>3135</v>
      </c>
      <c r="J874" s="1" t="s">
        <v>40</v>
      </c>
      <c r="K874" s="1">
        <v>5.5192836E7</v>
      </c>
      <c r="L874" s="1">
        <v>5.5192836E7</v>
      </c>
      <c r="M874" s="1" t="s">
        <v>35</v>
      </c>
      <c r="N874" s="1" t="s">
        <v>59</v>
      </c>
      <c r="O874" s="1" t="s">
        <v>3136</v>
      </c>
      <c r="Q874" s="1" t="b">
        <v>0</v>
      </c>
      <c r="R874" s="1">
        <v>0.174</v>
      </c>
      <c r="T874" s="1" t="b">
        <v>0</v>
      </c>
      <c r="U874" s="1">
        <v>0.126</v>
      </c>
      <c r="W874" s="1" t="b">
        <v>0</v>
      </c>
      <c r="X874" s="1">
        <v>0.184</v>
      </c>
      <c r="Y874" s="1" t="b">
        <v>1</v>
      </c>
      <c r="Z874" s="16"/>
      <c r="AA874" s="18" t="b">
        <f t="shared" si="1"/>
        <v>0</v>
      </c>
      <c r="AB874" s="18" t="b">
        <f t="shared" si="2"/>
        <v>0</v>
      </c>
      <c r="AC874" s="18" t="b">
        <f t="shared" si="3"/>
        <v>0</v>
      </c>
      <c r="AD874" s="18" t="str">
        <f t="shared" si="4"/>
        <v/>
      </c>
      <c r="AE874" s="18" t="str">
        <f t="shared" si="5"/>
        <v/>
      </c>
      <c r="AF874" s="18" t="str">
        <f t="shared" si="6"/>
        <v/>
      </c>
      <c r="AG874" s="18" t="str">
        <f t="shared" si="7"/>
        <v>Not complex</v>
      </c>
      <c r="AH874" s="16"/>
    </row>
    <row r="875">
      <c r="A875" s="1" t="s">
        <v>33</v>
      </c>
      <c r="B875" s="1" t="s">
        <v>97</v>
      </c>
      <c r="C875" s="1">
        <v>1.48814048E8</v>
      </c>
      <c r="D875" s="1" t="s">
        <v>50</v>
      </c>
      <c r="E875" s="1" t="s">
        <v>59</v>
      </c>
      <c r="F875" s="1" t="s">
        <v>1425</v>
      </c>
      <c r="G875" s="1" t="s">
        <v>1426</v>
      </c>
      <c r="H875" s="1" t="s">
        <v>3137</v>
      </c>
      <c r="I875" s="1" t="s">
        <v>3138</v>
      </c>
      <c r="J875" s="1" t="s">
        <v>40</v>
      </c>
      <c r="K875" s="1">
        <v>1.48814048E8</v>
      </c>
      <c r="L875" s="1">
        <v>1.48814048E8</v>
      </c>
      <c r="M875" s="1" t="s">
        <v>50</v>
      </c>
      <c r="N875" s="1" t="s">
        <v>59</v>
      </c>
      <c r="O875" s="1" t="s">
        <v>3139</v>
      </c>
      <c r="Q875" s="1" t="b">
        <v>0</v>
      </c>
      <c r="R875" s="1">
        <v>0.156</v>
      </c>
      <c r="T875" s="1" t="b">
        <v>0</v>
      </c>
      <c r="U875" s="1">
        <v>0.121</v>
      </c>
      <c r="W875" s="1" t="b">
        <v>0</v>
      </c>
      <c r="X875" s="1">
        <v>0.222</v>
      </c>
      <c r="Y875" s="1" t="b">
        <v>1</v>
      </c>
      <c r="Z875" s="16"/>
      <c r="AA875" s="18" t="b">
        <f t="shared" si="1"/>
        <v>0</v>
      </c>
      <c r="AB875" s="18" t="b">
        <f t="shared" si="2"/>
        <v>0</v>
      </c>
      <c r="AC875" s="18" t="b">
        <f t="shared" si="3"/>
        <v>0</v>
      </c>
      <c r="AD875" s="18" t="str">
        <f t="shared" si="4"/>
        <v/>
      </c>
      <c r="AE875" s="18" t="str">
        <f t="shared" si="5"/>
        <v/>
      </c>
      <c r="AF875" s="18" t="str">
        <f t="shared" si="6"/>
        <v/>
      </c>
      <c r="AG875" s="18" t="str">
        <f t="shared" si="7"/>
        <v>Not complex</v>
      </c>
      <c r="AH875" s="16"/>
    </row>
    <row r="876">
      <c r="A876" s="1" t="s">
        <v>33</v>
      </c>
      <c r="B876" s="1" t="s">
        <v>678</v>
      </c>
      <c r="C876" s="1">
        <v>3.8419631E7</v>
      </c>
      <c r="D876" s="1" t="s">
        <v>50</v>
      </c>
      <c r="E876" s="1" t="s">
        <v>59</v>
      </c>
      <c r="F876" s="1" t="s">
        <v>679</v>
      </c>
      <c r="G876" s="1" t="s">
        <v>680</v>
      </c>
      <c r="H876" s="1" t="s">
        <v>3140</v>
      </c>
      <c r="I876" s="1" t="s">
        <v>3141</v>
      </c>
      <c r="J876" s="1" t="s">
        <v>40</v>
      </c>
      <c r="K876" s="1">
        <v>3.8419631E7</v>
      </c>
      <c r="L876" s="1">
        <v>3.8419631E7</v>
      </c>
      <c r="M876" s="1" t="s">
        <v>50</v>
      </c>
      <c r="N876" s="1" t="s">
        <v>59</v>
      </c>
      <c r="O876" s="1" t="s">
        <v>3142</v>
      </c>
      <c r="Q876" s="1" t="b">
        <v>0</v>
      </c>
      <c r="R876" s="1">
        <v>0.154</v>
      </c>
      <c r="T876" s="1" t="b">
        <v>0</v>
      </c>
      <c r="U876" s="1">
        <v>0.146</v>
      </c>
      <c r="W876" s="1" t="b">
        <v>0</v>
      </c>
      <c r="X876" s="1">
        <v>0.149</v>
      </c>
      <c r="Y876" s="1" t="b">
        <v>0</v>
      </c>
      <c r="Z876" s="16"/>
      <c r="AA876" s="18" t="b">
        <f t="shared" si="1"/>
        <v>0</v>
      </c>
      <c r="AB876" s="18" t="b">
        <f t="shared" si="2"/>
        <v>0</v>
      </c>
      <c r="AC876" s="18" t="b">
        <f t="shared" si="3"/>
        <v>0</v>
      </c>
      <c r="AD876" s="18" t="str">
        <f t="shared" si="4"/>
        <v/>
      </c>
      <c r="AE876" s="18" t="str">
        <f t="shared" si="5"/>
        <v/>
      </c>
      <c r="AF876" s="18" t="str">
        <f t="shared" si="6"/>
        <v/>
      </c>
      <c r="AG876" s="18" t="str">
        <f t="shared" si="7"/>
        <v>Not complex</v>
      </c>
      <c r="AH876" s="16"/>
    </row>
    <row r="877">
      <c r="A877" s="1" t="s">
        <v>33</v>
      </c>
      <c r="B877" s="1" t="s">
        <v>68</v>
      </c>
      <c r="C877" s="1">
        <v>1.36496801E8</v>
      </c>
      <c r="D877" s="1" t="s">
        <v>50</v>
      </c>
      <c r="E877" s="1" t="s">
        <v>59</v>
      </c>
      <c r="F877" s="1" t="s">
        <v>307</v>
      </c>
      <c r="G877" s="1" t="s">
        <v>308</v>
      </c>
      <c r="H877" s="1" t="s">
        <v>3143</v>
      </c>
      <c r="I877" s="1" t="s">
        <v>3144</v>
      </c>
      <c r="J877" s="1" t="s">
        <v>40</v>
      </c>
      <c r="K877" s="1">
        <v>1.36496801E8</v>
      </c>
      <c r="L877" s="1">
        <v>1.36496801E8</v>
      </c>
      <c r="M877" s="1" t="s">
        <v>50</v>
      </c>
      <c r="N877" s="1" t="s">
        <v>59</v>
      </c>
      <c r="O877" s="1" t="s">
        <v>3145</v>
      </c>
      <c r="Q877" s="1" t="b">
        <v>0</v>
      </c>
      <c r="R877" s="1">
        <v>0.163</v>
      </c>
      <c r="T877" s="1" t="b">
        <v>0</v>
      </c>
      <c r="U877" s="1">
        <v>0.132</v>
      </c>
      <c r="W877" s="1" t="b">
        <v>0</v>
      </c>
      <c r="X877" s="1">
        <v>0.139</v>
      </c>
      <c r="Y877" s="1" t="b">
        <v>1</v>
      </c>
      <c r="Z877" s="16"/>
      <c r="AA877" s="18" t="b">
        <f t="shared" si="1"/>
        <v>0</v>
      </c>
      <c r="AB877" s="18" t="b">
        <f t="shared" si="2"/>
        <v>0</v>
      </c>
      <c r="AC877" s="18" t="b">
        <f t="shared" si="3"/>
        <v>0</v>
      </c>
      <c r="AD877" s="18" t="str">
        <f t="shared" si="4"/>
        <v/>
      </c>
      <c r="AE877" s="18" t="str">
        <f t="shared" si="5"/>
        <v/>
      </c>
      <c r="AF877" s="18" t="str">
        <f t="shared" si="6"/>
        <v/>
      </c>
      <c r="AG877" s="18" t="str">
        <f t="shared" si="7"/>
        <v>Not complex</v>
      </c>
      <c r="AH877" s="16"/>
    </row>
    <row r="878">
      <c r="A878" s="1" t="s">
        <v>33</v>
      </c>
      <c r="B878" s="1" t="s">
        <v>77</v>
      </c>
      <c r="C878" s="1">
        <v>8.7933147E7</v>
      </c>
      <c r="D878" s="1" t="s">
        <v>50</v>
      </c>
      <c r="E878" s="1" t="s">
        <v>59</v>
      </c>
      <c r="F878" s="1" t="s">
        <v>224</v>
      </c>
      <c r="G878" s="1" t="s">
        <v>225</v>
      </c>
      <c r="H878" s="1" t="s">
        <v>3146</v>
      </c>
      <c r="I878" s="1" t="s">
        <v>3147</v>
      </c>
      <c r="J878" s="1" t="s">
        <v>40</v>
      </c>
      <c r="K878" s="1">
        <v>8.7933147E7</v>
      </c>
      <c r="L878" s="1">
        <v>8.7933147E7</v>
      </c>
      <c r="M878" s="1" t="s">
        <v>50</v>
      </c>
      <c r="N878" s="1" t="s">
        <v>59</v>
      </c>
      <c r="O878" s="1" t="s">
        <v>3148</v>
      </c>
      <c r="P878" s="1" t="s">
        <v>3149</v>
      </c>
      <c r="Q878" s="1" t="b">
        <v>1</v>
      </c>
      <c r="R878" s="1">
        <v>0.187</v>
      </c>
      <c r="S878" s="1" t="s">
        <v>3149</v>
      </c>
      <c r="T878" s="1" t="b">
        <v>1</v>
      </c>
      <c r="U878" s="1">
        <v>0.144</v>
      </c>
      <c r="V878" s="1" t="s">
        <v>3149</v>
      </c>
      <c r="W878" s="1" t="b">
        <v>1</v>
      </c>
      <c r="X878" s="1">
        <v>0.131</v>
      </c>
      <c r="Y878" s="1" t="b">
        <v>1</v>
      </c>
      <c r="Z878" s="16"/>
      <c r="AA878" s="18" t="b">
        <f t="shared" si="1"/>
        <v>0</v>
      </c>
      <c r="AB878" s="18" t="b">
        <f t="shared" si="2"/>
        <v>0</v>
      </c>
      <c r="AC878" s="18" t="b">
        <f t="shared" si="3"/>
        <v>0</v>
      </c>
      <c r="AD878" s="18" t="str">
        <f t="shared" si="4"/>
        <v>PASS</v>
      </c>
      <c r="AE878" s="18" t="str">
        <f t="shared" si="5"/>
        <v>PASS</v>
      </c>
      <c r="AF878" s="18" t="str">
        <f t="shared" si="6"/>
        <v>PASS</v>
      </c>
      <c r="AG878" s="18" t="str">
        <f t="shared" si="7"/>
        <v>Not complex</v>
      </c>
      <c r="AH878" s="16"/>
    </row>
    <row r="879">
      <c r="A879" s="1" t="s">
        <v>33</v>
      </c>
      <c r="B879" s="1" t="s">
        <v>104</v>
      </c>
      <c r="C879" s="1">
        <v>5.7098505E7</v>
      </c>
      <c r="D879" s="1" t="s">
        <v>59</v>
      </c>
      <c r="E879" s="1" t="s">
        <v>36</v>
      </c>
      <c r="F879" s="1" t="s">
        <v>763</v>
      </c>
      <c r="G879" s="1" t="s">
        <v>764</v>
      </c>
      <c r="H879" s="1" t="s">
        <v>3150</v>
      </c>
      <c r="I879" s="1" t="s">
        <v>3151</v>
      </c>
      <c r="J879" s="1" t="s">
        <v>40</v>
      </c>
      <c r="K879" s="1">
        <v>5.7098505E7</v>
      </c>
      <c r="L879" s="1">
        <v>5.7098505E7</v>
      </c>
      <c r="M879" s="1" t="s">
        <v>59</v>
      </c>
      <c r="N879" s="1" t="s">
        <v>36</v>
      </c>
      <c r="O879" s="1" t="s">
        <v>3152</v>
      </c>
      <c r="Q879" s="1" t="b">
        <v>0</v>
      </c>
      <c r="R879" s="1">
        <v>0.166</v>
      </c>
      <c r="T879" s="1" t="b">
        <v>0</v>
      </c>
      <c r="U879" s="1">
        <v>0.14</v>
      </c>
      <c r="W879" s="1" t="b">
        <v>0</v>
      </c>
      <c r="X879" s="1">
        <v>0.13</v>
      </c>
      <c r="Y879" s="1" t="b">
        <v>1</v>
      </c>
      <c r="Z879" s="16"/>
      <c r="AA879" s="18" t="b">
        <f t="shared" si="1"/>
        <v>0</v>
      </c>
      <c r="AB879" s="18" t="b">
        <f t="shared" si="2"/>
        <v>0</v>
      </c>
      <c r="AC879" s="18" t="b">
        <f t="shared" si="3"/>
        <v>0</v>
      </c>
      <c r="AD879" s="18" t="str">
        <f t="shared" si="4"/>
        <v/>
      </c>
      <c r="AE879" s="18" t="str">
        <f t="shared" si="5"/>
        <v/>
      </c>
      <c r="AF879" s="18" t="str">
        <f t="shared" si="6"/>
        <v/>
      </c>
      <c r="AG879" s="18" t="str">
        <f t="shared" si="7"/>
        <v>Not complex</v>
      </c>
      <c r="AH879" s="16"/>
    </row>
    <row r="880">
      <c r="A880" s="1" t="s">
        <v>33</v>
      </c>
      <c r="B880" s="1" t="s">
        <v>49</v>
      </c>
      <c r="C880" s="1">
        <v>9.5103699E7</v>
      </c>
      <c r="D880" s="1" t="s">
        <v>50</v>
      </c>
      <c r="E880" s="1" t="s">
        <v>59</v>
      </c>
      <c r="F880" s="1" t="s">
        <v>785</v>
      </c>
      <c r="G880" s="1" t="s">
        <v>786</v>
      </c>
      <c r="H880" s="1" t="s">
        <v>3153</v>
      </c>
      <c r="I880" s="1" t="s">
        <v>3154</v>
      </c>
      <c r="J880" s="1" t="s">
        <v>40</v>
      </c>
      <c r="K880" s="1">
        <v>9.5103699E7</v>
      </c>
      <c r="L880" s="1">
        <v>9.5103699E7</v>
      </c>
      <c r="M880" s="1" t="s">
        <v>50</v>
      </c>
      <c r="N880" s="1" t="s">
        <v>59</v>
      </c>
      <c r="O880" s="1" t="s">
        <v>3155</v>
      </c>
      <c r="Q880" s="1" t="b">
        <v>0</v>
      </c>
      <c r="R880" s="1">
        <v>0.208</v>
      </c>
      <c r="T880" s="1" t="b">
        <v>0</v>
      </c>
      <c r="U880" s="1">
        <v>0.126</v>
      </c>
      <c r="W880" s="1" t="b">
        <v>0</v>
      </c>
      <c r="X880" s="1">
        <v>0.172</v>
      </c>
      <c r="Y880" s="1" t="b">
        <v>0</v>
      </c>
      <c r="Z880" s="16"/>
      <c r="AA880" s="18" t="b">
        <f t="shared" si="1"/>
        <v>0</v>
      </c>
      <c r="AB880" s="18" t="b">
        <f t="shared" si="2"/>
        <v>0</v>
      </c>
      <c r="AC880" s="18" t="b">
        <f t="shared" si="3"/>
        <v>0</v>
      </c>
      <c r="AD880" s="18" t="str">
        <f t="shared" si="4"/>
        <v/>
      </c>
      <c r="AE880" s="18" t="str">
        <f t="shared" si="5"/>
        <v/>
      </c>
      <c r="AF880" s="18" t="str">
        <f t="shared" si="6"/>
        <v/>
      </c>
      <c r="AG880" s="18" t="str">
        <f t="shared" si="7"/>
        <v>Not complex</v>
      </c>
      <c r="AH880" s="16"/>
    </row>
    <row r="881">
      <c r="A881" s="1" t="s">
        <v>33</v>
      </c>
      <c r="B881" s="1" t="s">
        <v>89</v>
      </c>
      <c r="C881" s="1">
        <v>2070570.0</v>
      </c>
      <c r="D881" s="1" t="s">
        <v>50</v>
      </c>
      <c r="E881" s="1" t="s">
        <v>59</v>
      </c>
      <c r="F881" s="1" t="s">
        <v>161</v>
      </c>
      <c r="G881" s="1" t="s">
        <v>162</v>
      </c>
      <c r="H881" s="1" t="s">
        <v>3156</v>
      </c>
      <c r="I881" s="1" t="s">
        <v>3157</v>
      </c>
      <c r="J881" s="1" t="s">
        <v>40</v>
      </c>
      <c r="K881" s="1">
        <v>2070570.0</v>
      </c>
      <c r="L881" s="1">
        <v>2070570.0</v>
      </c>
      <c r="M881" s="1" t="s">
        <v>50</v>
      </c>
      <c r="N881" s="1" t="s">
        <v>59</v>
      </c>
      <c r="O881" s="1" t="s">
        <v>3158</v>
      </c>
      <c r="P881" s="1" t="s">
        <v>3159</v>
      </c>
      <c r="Q881" s="1" t="b">
        <v>1</v>
      </c>
      <c r="R881" s="1">
        <v>0.211</v>
      </c>
      <c r="S881" s="1" t="s">
        <v>3159</v>
      </c>
      <c r="T881" s="1" t="b">
        <v>1</v>
      </c>
      <c r="U881" s="1">
        <v>0.142</v>
      </c>
      <c r="V881" s="1" t="s">
        <v>3159</v>
      </c>
      <c r="W881" s="1" t="b">
        <v>1</v>
      </c>
      <c r="X881" s="1">
        <v>0.145</v>
      </c>
      <c r="Y881" s="1" t="b">
        <v>1</v>
      </c>
      <c r="Z881" s="16"/>
      <c r="AA881" s="18" t="b">
        <f t="shared" si="1"/>
        <v>0</v>
      </c>
      <c r="AB881" s="18" t="b">
        <f t="shared" si="2"/>
        <v>0</v>
      </c>
      <c r="AC881" s="18" t="b">
        <f t="shared" si="3"/>
        <v>0</v>
      </c>
      <c r="AD881" s="18" t="str">
        <f t="shared" si="4"/>
        <v>PASS</v>
      </c>
      <c r="AE881" s="18" t="str">
        <f t="shared" si="5"/>
        <v>PASS</v>
      </c>
      <c r="AF881" s="18" t="str">
        <f t="shared" si="6"/>
        <v>PASS</v>
      </c>
      <c r="AG881" s="18" t="str">
        <f t="shared" si="7"/>
        <v>Not complex</v>
      </c>
      <c r="AH881" s="16"/>
    </row>
    <row r="882">
      <c r="A882" s="1" t="s">
        <v>33</v>
      </c>
      <c r="B882" s="1" t="s">
        <v>89</v>
      </c>
      <c r="C882" s="1">
        <v>2086798.0</v>
      </c>
      <c r="D882" s="1" t="s">
        <v>35</v>
      </c>
      <c r="E882" s="1" t="s">
        <v>36</v>
      </c>
      <c r="F882" s="1" t="s">
        <v>161</v>
      </c>
      <c r="G882" s="1" t="s">
        <v>162</v>
      </c>
      <c r="H882" s="1" t="s">
        <v>3160</v>
      </c>
      <c r="I882" s="1" t="s">
        <v>3161</v>
      </c>
      <c r="J882" s="1" t="s">
        <v>40</v>
      </c>
      <c r="K882" s="1">
        <v>2086798.0</v>
      </c>
      <c r="L882" s="1">
        <v>2086798.0</v>
      </c>
      <c r="M882" s="1" t="s">
        <v>35</v>
      </c>
      <c r="N882" s="1" t="s">
        <v>36</v>
      </c>
      <c r="O882" s="1" t="s">
        <v>3162</v>
      </c>
      <c r="Q882" s="1" t="b">
        <v>0</v>
      </c>
      <c r="R882" s="1">
        <v>0.16</v>
      </c>
      <c r="T882" s="1" t="b">
        <v>0</v>
      </c>
      <c r="U882" s="1">
        <v>1.367</v>
      </c>
      <c r="W882" s="1" t="b">
        <v>0</v>
      </c>
      <c r="X882" s="1">
        <v>0.221</v>
      </c>
      <c r="Y882" s="1" t="b">
        <v>1</v>
      </c>
      <c r="Z882" s="16"/>
      <c r="AA882" s="18" t="b">
        <f t="shared" si="1"/>
        <v>0</v>
      </c>
      <c r="AB882" s="18" t="b">
        <f t="shared" si="2"/>
        <v>0</v>
      </c>
      <c r="AC882" s="18" t="b">
        <f t="shared" si="3"/>
        <v>0</v>
      </c>
      <c r="AD882" s="18" t="str">
        <f t="shared" si="4"/>
        <v/>
      </c>
      <c r="AE882" s="18" t="str">
        <f t="shared" si="5"/>
        <v/>
      </c>
      <c r="AF882" s="18" t="str">
        <f t="shared" si="6"/>
        <v/>
      </c>
      <c r="AG882" s="18" t="str">
        <f t="shared" si="7"/>
        <v>Not complex</v>
      </c>
      <c r="AH882" s="16"/>
    </row>
    <row r="883">
      <c r="A883" s="1" t="s">
        <v>33</v>
      </c>
      <c r="B883" s="1" t="s">
        <v>89</v>
      </c>
      <c r="C883" s="1">
        <v>2176307.0</v>
      </c>
      <c r="D883" s="1" t="s">
        <v>50</v>
      </c>
      <c r="E883" s="1" t="s">
        <v>59</v>
      </c>
      <c r="F883" s="1" t="s">
        <v>814</v>
      </c>
      <c r="G883" s="1" t="s">
        <v>815</v>
      </c>
      <c r="H883" s="1" t="s">
        <v>3163</v>
      </c>
      <c r="I883" s="1" t="s">
        <v>3164</v>
      </c>
      <c r="J883" s="1" t="s">
        <v>40</v>
      </c>
      <c r="K883" s="1">
        <v>2176307.0</v>
      </c>
      <c r="L883" s="1">
        <v>2176307.0</v>
      </c>
      <c r="M883" s="1" t="s">
        <v>50</v>
      </c>
      <c r="N883" s="1" t="s">
        <v>59</v>
      </c>
      <c r="O883" s="1" t="s">
        <v>3165</v>
      </c>
      <c r="Q883" s="1" t="b">
        <v>0</v>
      </c>
      <c r="R883" s="1">
        <v>0.159</v>
      </c>
      <c r="T883" s="1" t="b">
        <v>0</v>
      </c>
      <c r="U883" s="1">
        <v>2.4</v>
      </c>
      <c r="W883" s="1" t="b">
        <v>0</v>
      </c>
      <c r="X883" s="1">
        <v>0.155</v>
      </c>
      <c r="Y883" s="1" t="b">
        <v>1</v>
      </c>
      <c r="Z883" s="16"/>
      <c r="AA883" s="18" t="b">
        <f t="shared" si="1"/>
        <v>0</v>
      </c>
      <c r="AB883" s="18" t="b">
        <f t="shared" si="2"/>
        <v>0</v>
      </c>
      <c r="AC883" s="18" t="b">
        <f t="shared" si="3"/>
        <v>0</v>
      </c>
      <c r="AD883" s="18" t="str">
        <f t="shared" si="4"/>
        <v/>
      </c>
      <c r="AE883" s="18" t="str">
        <f t="shared" si="5"/>
        <v/>
      </c>
      <c r="AF883" s="18" t="str">
        <f t="shared" si="6"/>
        <v/>
      </c>
      <c r="AG883" s="18" t="str">
        <f t="shared" si="7"/>
        <v>Not complex</v>
      </c>
      <c r="AH883" s="16"/>
    </row>
    <row r="884">
      <c r="A884" s="1" t="s">
        <v>33</v>
      </c>
      <c r="B884" s="1" t="s">
        <v>119</v>
      </c>
      <c r="C884" s="1">
        <v>3.949461E7</v>
      </c>
      <c r="D884" s="1" t="s">
        <v>50</v>
      </c>
      <c r="E884" s="1" t="s">
        <v>59</v>
      </c>
      <c r="F884" s="1" t="s">
        <v>849</v>
      </c>
      <c r="G884" s="1" t="s">
        <v>850</v>
      </c>
      <c r="H884" s="1" t="s">
        <v>3166</v>
      </c>
      <c r="I884" s="1" t="s">
        <v>3167</v>
      </c>
      <c r="J884" s="1" t="s">
        <v>40</v>
      </c>
      <c r="K884" s="1">
        <v>3.949461E7</v>
      </c>
      <c r="L884" s="1">
        <v>3.949461E7</v>
      </c>
      <c r="M884" s="1" t="s">
        <v>50</v>
      </c>
      <c r="N884" s="1" t="s">
        <v>59</v>
      </c>
      <c r="O884" s="1" t="s">
        <v>3168</v>
      </c>
      <c r="Q884" s="1" t="b">
        <v>0</v>
      </c>
      <c r="R884" s="1">
        <v>0.162</v>
      </c>
      <c r="T884" s="1" t="b">
        <v>0</v>
      </c>
      <c r="U884" s="1">
        <v>0.291</v>
      </c>
      <c r="W884" s="1" t="b">
        <v>0</v>
      </c>
      <c r="X884" s="1">
        <v>0.144</v>
      </c>
      <c r="Y884" s="1" t="b">
        <v>1</v>
      </c>
      <c r="Z884" s="16"/>
      <c r="AA884" s="18" t="b">
        <f t="shared" si="1"/>
        <v>0</v>
      </c>
      <c r="AB884" s="18" t="b">
        <f t="shared" si="2"/>
        <v>0</v>
      </c>
      <c r="AC884" s="18" t="b">
        <f t="shared" si="3"/>
        <v>0</v>
      </c>
      <c r="AD884" s="18" t="str">
        <f t="shared" si="4"/>
        <v/>
      </c>
      <c r="AE884" s="18" t="str">
        <f t="shared" si="5"/>
        <v/>
      </c>
      <c r="AF884" s="18" t="str">
        <f t="shared" si="6"/>
        <v/>
      </c>
      <c r="AG884" s="18" t="str">
        <f t="shared" si="7"/>
        <v>Not complex</v>
      </c>
      <c r="AH884" s="16"/>
    </row>
    <row r="885">
      <c r="A885" s="1" t="s">
        <v>88</v>
      </c>
      <c r="B885" s="1" t="s">
        <v>340</v>
      </c>
      <c r="C885" s="1">
        <v>5.1058143E7</v>
      </c>
      <c r="D885" s="1" t="s">
        <v>90</v>
      </c>
      <c r="E885" s="1" t="s">
        <v>59</v>
      </c>
      <c r="F885" s="1" t="s">
        <v>341</v>
      </c>
      <c r="G885" s="1" t="s">
        <v>342</v>
      </c>
      <c r="H885" s="1" t="s">
        <v>3169</v>
      </c>
      <c r="I885" s="1" t="s">
        <v>3170</v>
      </c>
      <c r="J885" s="1" t="s">
        <v>40</v>
      </c>
      <c r="K885" s="1">
        <v>5.1058144E7</v>
      </c>
      <c r="L885" s="1">
        <v>5.1058144E7</v>
      </c>
      <c r="M885" s="1" t="s">
        <v>35</v>
      </c>
      <c r="N885" s="1" t="s">
        <v>94</v>
      </c>
      <c r="O885" s="1" t="s">
        <v>3171</v>
      </c>
      <c r="P885" s="1" t="s">
        <v>346</v>
      </c>
      <c r="Q885" s="1" t="b">
        <v>1</v>
      </c>
      <c r="R885" s="1">
        <v>0.151</v>
      </c>
      <c r="S885" s="1" t="s">
        <v>346</v>
      </c>
      <c r="T885" s="1" t="b">
        <v>1</v>
      </c>
      <c r="U885" s="1">
        <v>0.253</v>
      </c>
      <c r="V885" s="1" t="s">
        <v>346</v>
      </c>
      <c r="W885" s="1" t="b">
        <v>1</v>
      </c>
      <c r="X885" s="1">
        <v>0.133</v>
      </c>
      <c r="Y885" s="1" t="b">
        <v>1</v>
      </c>
      <c r="Z885" s="16"/>
      <c r="AA885" s="18" t="b">
        <f t="shared" si="1"/>
        <v>0</v>
      </c>
      <c r="AB885" s="18" t="b">
        <f t="shared" si="2"/>
        <v>0</v>
      </c>
      <c r="AC885" s="18" t="b">
        <f t="shared" si="3"/>
        <v>0</v>
      </c>
      <c r="AD885" s="18" t="str">
        <f t="shared" si="4"/>
        <v>PASS</v>
      </c>
      <c r="AE885" s="18" t="str">
        <f t="shared" si="5"/>
        <v>PASS</v>
      </c>
      <c r="AF885" s="18" t="str">
        <f t="shared" si="6"/>
        <v>PASS</v>
      </c>
      <c r="AG885" s="18" t="str">
        <f t="shared" si="7"/>
        <v>Not complex</v>
      </c>
      <c r="AH885" s="16"/>
    </row>
    <row r="886">
      <c r="A886" s="1" t="s">
        <v>33</v>
      </c>
      <c r="B886" s="1" t="s">
        <v>239</v>
      </c>
      <c r="C886" s="1">
        <v>1.1025467E7</v>
      </c>
      <c r="D886" s="1" t="s">
        <v>50</v>
      </c>
      <c r="E886" s="1" t="s">
        <v>59</v>
      </c>
      <c r="F886" s="1" t="s">
        <v>241</v>
      </c>
      <c r="G886" s="1" t="s">
        <v>242</v>
      </c>
      <c r="H886" s="1" t="s">
        <v>3172</v>
      </c>
      <c r="I886" s="1" t="s">
        <v>3173</v>
      </c>
      <c r="J886" s="1" t="s">
        <v>40</v>
      </c>
      <c r="K886" s="1">
        <v>1.1025467E7</v>
      </c>
      <c r="L886" s="1">
        <v>1.1025467E7</v>
      </c>
      <c r="M886" s="1" t="s">
        <v>50</v>
      </c>
      <c r="N886" s="1" t="s">
        <v>59</v>
      </c>
      <c r="O886" s="1" t="s">
        <v>3174</v>
      </c>
      <c r="Q886" s="1" t="b">
        <v>0</v>
      </c>
      <c r="R886" s="1">
        <v>0.162</v>
      </c>
      <c r="T886" s="1" t="b">
        <v>0</v>
      </c>
      <c r="U886" s="1">
        <v>0.134</v>
      </c>
      <c r="W886" s="1" t="b">
        <v>0</v>
      </c>
      <c r="X886" s="1">
        <v>0.161</v>
      </c>
      <c r="Y886" s="1" t="b">
        <v>0</v>
      </c>
      <c r="Z886" s="16"/>
      <c r="AA886" s="18" t="b">
        <f t="shared" si="1"/>
        <v>0</v>
      </c>
      <c r="AB886" s="18" t="b">
        <f t="shared" si="2"/>
        <v>0</v>
      </c>
      <c r="AC886" s="18" t="b">
        <f t="shared" si="3"/>
        <v>0</v>
      </c>
      <c r="AD886" s="18" t="str">
        <f t="shared" si="4"/>
        <v/>
      </c>
      <c r="AE886" s="18" t="str">
        <f t="shared" si="5"/>
        <v/>
      </c>
      <c r="AF886" s="18" t="str">
        <f t="shared" si="6"/>
        <v/>
      </c>
      <c r="AG886" s="18" t="str">
        <f t="shared" si="7"/>
        <v>Not complex</v>
      </c>
      <c r="AH886" s="16"/>
    </row>
    <row r="887">
      <c r="A887" s="1" t="s">
        <v>33</v>
      </c>
      <c r="B887" s="1" t="s">
        <v>484</v>
      </c>
      <c r="C887" s="1">
        <v>2.8725254E7</v>
      </c>
      <c r="D887" s="1" t="s">
        <v>35</v>
      </c>
      <c r="E887" s="1" t="s">
        <v>36</v>
      </c>
      <c r="F887" s="1" t="s">
        <v>2218</v>
      </c>
      <c r="G887" s="1" t="s">
        <v>2219</v>
      </c>
      <c r="H887" s="1" t="s">
        <v>3175</v>
      </c>
      <c r="I887" s="1" t="s">
        <v>3176</v>
      </c>
      <c r="J887" s="1" t="s">
        <v>40</v>
      </c>
      <c r="K887" s="1">
        <v>2.8725254E7</v>
      </c>
      <c r="L887" s="1">
        <v>2.8725254E7</v>
      </c>
      <c r="M887" s="1" t="s">
        <v>35</v>
      </c>
      <c r="N887" s="1" t="s">
        <v>36</v>
      </c>
      <c r="O887" s="1" t="s">
        <v>3177</v>
      </c>
      <c r="P887" s="1" t="s">
        <v>3178</v>
      </c>
      <c r="Q887" s="1" t="b">
        <v>1</v>
      </c>
      <c r="R887" s="1">
        <v>0.148</v>
      </c>
      <c r="S887" s="1" t="s">
        <v>3178</v>
      </c>
      <c r="T887" s="1" t="b">
        <v>1</v>
      </c>
      <c r="U887" s="1">
        <v>0.14</v>
      </c>
      <c r="V887" s="1" t="s">
        <v>3178</v>
      </c>
      <c r="W887" s="1" t="b">
        <v>1</v>
      </c>
      <c r="X887" s="1">
        <v>0.16</v>
      </c>
      <c r="Y887" s="1" t="b">
        <v>1</v>
      </c>
      <c r="Z887" s="16"/>
      <c r="AA887" s="18" t="b">
        <f t="shared" si="1"/>
        <v>0</v>
      </c>
      <c r="AB887" s="18" t="b">
        <f t="shared" si="2"/>
        <v>0</v>
      </c>
      <c r="AC887" s="18" t="b">
        <f t="shared" si="3"/>
        <v>0</v>
      </c>
      <c r="AD887" s="18" t="str">
        <f t="shared" si="4"/>
        <v>PASS</v>
      </c>
      <c r="AE887" s="18" t="str">
        <f t="shared" si="5"/>
        <v>PASS</v>
      </c>
      <c r="AF887" s="18" t="str">
        <f t="shared" si="6"/>
        <v>PASS</v>
      </c>
      <c r="AG887" s="18" t="str">
        <f t="shared" si="7"/>
        <v>Not complex</v>
      </c>
      <c r="AH887" s="16"/>
    </row>
    <row r="888">
      <c r="A888" s="1" t="s">
        <v>33</v>
      </c>
      <c r="B888" s="1" t="s">
        <v>204</v>
      </c>
      <c r="C888" s="1">
        <v>4.74783E7</v>
      </c>
      <c r="D888" s="1" t="s">
        <v>36</v>
      </c>
      <c r="E888" s="1" t="s">
        <v>35</v>
      </c>
      <c r="F888" s="1" t="s">
        <v>356</v>
      </c>
      <c r="G888" s="1" t="s">
        <v>357</v>
      </c>
      <c r="H888" s="1" t="s">
        <v>3179</v>
      </c>
      <c r="I888" s="1" t="s">
        <v>3180</v>
      </c>
      <c r="J888" s="1" t="s">
        <v>40</v>
      </c>
      <c r="K888" s="1">
        <v>4.74783E7</v>
      </c>
      <c r="L888" s="1">
        <v>4.74783E7</v>
      </c>
      <c r="M888" s="1" t="s">
        <v>36</v>
      </c>
      <c r="N888" s="1" t="s">
        <v>35</v>
      </c>
      <c r="O888" s="1" t="s">
        <v>3181</v>
      </c>
      <c r="Q888" s="1" t="b">
        <v>0</v>
      </c>
      <c r="R888" s="1">
        <v>0.166</v>
      </c>
      <c r="T888" s="1" t="b">
        <v>0</v>
      </c>
      <c r="U888" s="1">
        <v>0.126</v>
      </c>
      <c r="W888" s="1" t="b">
        <v>0</v>
      </c>
      <c r="X888" s="1">
        <v>0.149</v>
      </c>
      <c r="Y888" s="1" t="b">
        <v>1</v>
      </c>
      <c r="Z888" s="16"/>
      <c r="AA888" s="18" t="b">
        <f t="shared" si="1"/>
        <v>0</v>
      </c>
      <c r="AB888" s="18" t="b">
        <f t="shared" si="2"/>
        <v>0</v>
      </c>
      <c r="AC888" s="18" t="b">
        <f t="shared" si="3"/>
        <v>0</v>
      </c>
      <c r="AD888" s="18" t="str">
        <f t="shared" si="4"/>
        <v/>
      </c>
      <c r="AE888" s="18" t="str">
        <f t="shared" si="5"/>
        <v/>
      </c>
      <c r="AF888" s="18" t="str">
        <f t="shared" si="6"/>
        <v/>
      </c>
      <c r="AG888" s="18" t="str">
        <f t="shared" si="7"/>
        <v>Not complex</v>
      </c>
      <c r="AH888" s="16"/>
    </row>
    <row r="889">
      <c r="A889" s="1" t="s">
        <v>33</v>
      </c>
      <c r="B889" s="1" t="s">
        <v>34</v>
      </c>
      <c r="C889" s="1">
        <v>1.12839651E8</v>
      </c>
      <c r="D889" s="1" t="s">
        <v>35</v>
      </c>
      <c r="E889" s="1" t="s">
        <v>59</v>
      </c>
      <c r="F889" s="1" t="s">
        <v>437</v>
      </c>
      <c r="G889" s="1" t="s">
        <v>438</v>
      </c>
      <c r="H889" s="1" t="s">
        <v>3182</v>
      </c>
      <c r="I889" s="1" t="s">
        <v>3183</v>
      </c>
      <c r="J889" s="1" t="s">
        <v>40</v>
      </c>
      <c r="K889" s="1">
        <v>1.12839651E8</v>
      </c>
      <c r="L889" s="1">
        <v>1.12839651E8</v>
      </c>
      <c r="M889" s="1" t="s">
        <v>35</v>
      </c>
      <c r="N889" s="1" t="s">
        <v>59</v>
      </c>
      <c r="O889" s="1" t="s">
        <v>3184</v>
      </c>
      <c r="P889" s="1" t="s">
        <v>1306</v>
      </c>
      <c r="Q889" s="1" t="b">
        <v>1</v>
      </c>
      <c r="R889" s="1">
        <v>0.544</v>
      </c>
      <c r="S889" s="1" t="s">
        <v>1306</v>
      </c>
      <c r="T889" s="1" t="b">
        <v>1</v>
      </c>
      <c r="U889" s="1">
        <v>0.136</v>
      </c>
      <c r="V889" s="1" t="s">
        <v>1306</v>
      </c>
      <c r="W889" s="1" t="b">
        <v>1</v>
      </c>
      <c r="X889" s="1">
        <v>0.2</v>
      </c>
      <c r="Y889" s="1" t="b">
        <v>1</v>
      </c>
      <c r="Z889" s="16"/>
      <c r="AA889" s="18" t="b">
        <f t="shared" si="1"/>
        <v>0</v>
      </c>
      <c r="AB889" s="18" t="b">
        <f t="shared" si="2"/>
        <v>0</v>
      </c>
      <c r="AC889" s="18" t="b">
        <f t="shared" si="3"/>
        <v>0</v>
      </c>
      <c r="AD889" s="18" t="str">
        <f t="shared" si="4"/>
        <v>PASS</v>
      </c>
      <c r="AE889" s="18" t="str">
        <f t="shared" si="5"/>
        <v>PASS</v>
      </c>
      <c r="AF889" s="18" t="str">
        <f t="shared" si="6"/>
        <v>PASS</v>
      </c>
      <c r="AG889" s="18" t="str">
        <f t="shared" si="7"/>
        <v>Not complex</v>
      </c>
      <c r="AH889" s="16"/>
    </row>
    <row r="890">
      <c r="A890" s="1" t="s">
        <v>33</v>
      </c>
      <c r="B890" s="1" t="s">
        <v>68</v>
      </c>
      <c r="C890" s="1">
        <v>1.32905662E8</v>
      </c>
      <c r="D890" s="1" t="s">
        <v>50</v>
      </c>
      <c r="E890" s="1" t="s">
        <v>36</v>
      </c>
      <c r="F890" s="1" t="s">
        <v>1516</v>
      </c>
      <c r="G890" s="1" t="s">
        <v>1517</v>
      </c>
      <c r="H890" s="1" t="s">
        <v>3185</v>
      </c>
      <c r="I890" s="1" t="s">
        <v>3186</v>
      </c>
      <c r="J890" s="1" t="s">
        <v>40</v>
      </c>
      <c r="K890" s="1">
        <v>1.32905662E8</v>
      </c>
      <c r="L890" s="1">
        <v>1.32905662E8</v>
      </c>
      <c r="M890" s="1" t="s">
        <v>50</v>
      </c>
      <c r="N890" s="1" t="s">
        <v>36</v>
      </c>
      <c r="O890" s="1" t="s">
        <v>3187</v>
      </c>
      <c r="Q890" s="1" t="b">
        <v>0</v>
      </c>
      <c r="R890" s="1">
        <v>0.885</v>
      </c>
      <c r="T890" s="1" t="b">
        <v>0</v>
      </c>
      <c r="U890" s="1">
        <v>0.126</v>
      </c>
      <c r="W890" s="1" t="b">
        <v>0</v>
      </c>
      <c r="X890" s="1">
        <v>0.258</v>
      </c>
      <c r="Y890" s="1" t="b">
        <v>1</v>
      </c>
      <c r="Z890" s="16"/>
      <c r="AA890" s="18" t="b">
        <f t="shared" si="1"/>
        <v>0</v>
      </c>
      <c r="AB890" s="18" t="b">
        <f t="shared" si="2"/>
        <v>0</v>
      </c>
      <c r="AC890" s="18" t="b">
        <f t="shared" si="3"/>
        <v>0</v>
      </c>
      <c r="AD890" s="18" t="str">
        <f t="shared" si="4"/>
        <v/>
      </c>
      <c r="AE890" s="18" t="str">
        <f t="shared" si="5"/>
        <v/>
      </c>
      <c r="AF890" s="18" t="str">
        <f t="shared" si="6"/>
        <v/>
      </c>
      <c r="AG890" s="18" t="str">
        <f t="shared" si="7"/>
        <v>Not complex</v>
      </c>
      <c r="AH890" s="16"/>
    </row>
    <row r="891">
      <c r="A891" s="1" t="s">
        <v>33</v>
      </c>
      <c r="B891" s="1" t="s">
        <v>275</v>
      </c>
      <c r="C891" s="1">
        <v>1.25633351E8</v>
      </c>
      <c r="D891" s="1" t="s">
        <v>35</v>
      </c>
      <c r="E891" s="1" t="s">
        <v>36</v>
      </c>
      <c r="F891" s="1" t="s">
        <v>736</v>
      </c>
      <c r="G891" s="1" t="s">
        <v>737</v>
      </c>
      <c r="H891" s="1" t="s">
        <v>3188</v>
      </c>
      <c r="I891" s="1" t="s">
        <v>3189</v>
      </c>
      <c r="J891" s="1" t="s">
        <v>40</v>
      </c>
      <c r="K891" s="1">
        <v>1.25633351E8</v>
      </c>
      <c r="L891" s="1">
        <v>1.25633351E8</v>
      </c>
      <c r="M891" s="1" t="s">
        <v>35</v>
      </c>
      <c r="N891" s="1" t="s">
        <v>36</v>
      </c>
      <c r="O891" s="1" t="s">
        <v>3190</v>
      </c>
      <c r="Q891" s="1" t="b">
        <v>0</v>
      </c>
      <c r="R891" s="1">
        <v>1.703</v>
      </c>
      <c r="T891" s="1" t="b">
        <v>0</v>
      </c>
      <c r="U891" s="1">
        <v>0.152</v>
      </c>
      <c r="W891" s="1" t="b">
        <v>0</v>
      </c>
      <c r="X891" s="1">
        <v>0.154</v>
      </c>
      <c r="Y891" s="1" t="b">
        <v>0</v>
      </c>
      <c r="Z891" s="16"/>
      <c r="AA891" s="18" t="b">
        <f t="shared" si="1"/>
        <v>0</v>
      </c>
      <c r="AB891" s="18" t="b">
        <f t="shared" si="2"/>
        <v>0</v>
      </c>
      <c r="AC891" s="18" t="b">
        <f t="shared" si="3"/>
        <v>0</v>
      </c>
      <c r="AD891" s="18" t="str">
        <f t="shared" si="4"/>
        <v/>
      </c>
      <c r="AE891" s="18" t="str">
        <f t="shared" si="5"/>
        <v/>
      </c>
      <c r="AF891" s="18" t="str">
        <f t="shared" si="6"/>
        <v/>
      </c>
      <c r="AG891" s="18" t="str">
        <f t="shared" si="7"/>
        <v>Not complex</v>
      </c>
      <c r="AH891" s="16"/>
    </row>
    <row r="892">
      <c r="A892" s="1" t="s">
        <v>33</v>
      </c>
      <c r="B892" s="1" t="s">
        <v>104</v>
      </c>
      <c r="C892" s="1">
        <v>1.32657933E8</v>
      </c>
      <c r="D892" s="1" t="s">
        <v>50</v>
      </c>
      <c r="E892" s="1" t="s">
        <v>36</v>
      </c>
      <c r="F892" s="1" t="s">
        <v>316</v>
      </c>
      <c r="G892" s="1" t="s">
        <v>317</v>
      </c>
      <c r="H892" s="1" t="s">
        <v>3191</v>
      </c>
      <c r="I892" s="1" t="s">
        <v>3192</v>
      </c>
      <c r="J892" s="1" t="s">
        <v>40</v>
      </c>
      <c r="K892" s="1">
        <v>1.32657933E8</v>
      </c>
      <c r="L892" s="1">
        <v>1.32657933E8</v>
      </c>
      <c r="M892" s="1" t="s">
        <v>50</v>
      </c>
      <c r="N892" s="1" t="s">
        <v>36</v>
      </c>
      <c r="O892" s="1" t="s">
        <v>3193</v>
      </c>
      <c r="Q892" s="1" t="b">
        <v>0</v>
      </c>
      <c r="R892" s="1">
        <v>0.448</v>
      </c>
      <c r="T892" s="1" t="b">
        <v>0</v>
      </c>
      <c r="U892" s="1">
        <v>0.148</v>
      </c>
      <c r="W892" s="1" t="b">
        <v>0</v>
      </c>
      <c r="X892" s="1">
        <v>0.158</v>
      </c>
      <c r="Y892" s="1" t="b">
        <v>1</v>
      </c>
      <c r="Z892" s="16"/>
      <c r="AA892" s="18" t="b">
        <f t="shared" si="1"/>
        <v>0</v>
      </c>
      <c r="AB892" s="18" t="b">
        <f t="shared" si="2"/>
        <v>0</v>
      </c>
      <c r="AC892" s="18" t="b">
        <f t="shared" si="3"/>
        <v>0</v>
      </c>
      <c r="AD892" s="18" t="str">
        <f t="shared" si="4"/>
        <v/>
      </c>
      <c r="AE892" s="18" t="str">
        <f t="shared" si="5"/>
        <v/>
      </c>
      <c r="AF892" s="18" t="str">
        <f t="shared" si="6"/>
        <v/>
      </c>
      <c r="AG892" s="18" t="str">
        <f t="shared" si="7"/>
        <v>Not complex</v>
      </c>
      <c r="AH892" s="16"/>
    </row>
    <row r="893">
      <c r="A893" s="1" t="s">
        <v>33</v>
      </c>
      <c r="B893" s="1" t="s">
        <v>119</v>
      </c>
      <c r="C893" s="1">
        <v>7675221.0</v>
      </c>
      <c r="D893" s="1" t="s">
        <v>59</v>
      </c>
      <c r="E893" s="1" t="s">
        <v>36</v>
      </c>
      <c r="F893" s="1" t="s">
        <v>121</v>
      </c>
      <c r="G893" s="1" t="s">
        <v>122</v>
      </c>
      <c r="H893" s="1" t="s">
        <v>3194</v>
      </c>
      <c r="I893" s="1" t="s">
        <v>3195</v>
      </c>
      <c r="J893" s="1" t="s">
        <v>40</v>
      </c>
      <c r="K893" s="1">
        <v>7675221.0</v>
      </c>
      <c r="L893" s="1">
        <v>7675221.0</v>
      </c>
      <c r="M893" s="1" t="s">
        <v>59</v>
      </c>
      <c r="N893" s="1" t="s">
        <v>36</v>
      </c>
      <c r="O893" s="1" t="s">
        <v>3196</v>
      </c>
      <c r="P893" s="1" t="s">
        <v>3197</v>
      </c>
      <c r="Q893" s="1" t="b">
        <v>1</v>
      </c>
      <c r="R893" s="1">
        <v>0.613</v>
      </c>
      <c r="S893" s="1" t="s">
        <v>3197</v>
      </c>
      <c r="T893" s="1" t="b">
        <v>1</v>
      </c>
      <c r="U893" s="1">
        <v>0.142</v>
      </c>
      <c r="V893" s="1" t="s">
        <v>3197</v>
      </c>
      <c r="W893" s="1" t="b">
        <v>1</v>
      </c>
      <c r="X893" s="1">
        <v>0.147</v>
      </c>
      <c r="Y893" s="1" t="b">
        <v>1</v>
      </c>
      <c r="Z893" s="16"/>
      <c r="AA893" s="18" t="b">
        <f t="shared" si="1"/>
        <v>0</v>
      </c>
      <c r="AB893" s="18" t="b">
        <f t="shared" si="2"/>
        <v>0</v>
      </c>
      <c r="AC893" s="18" t="b">
        <f t="shared" si="3"/>
        <v>0</v>
      </c>
      <c r="AD893" s="18" t="str">
        <f t="shared" si="4"/>
        <v>PASS</v>
      </c>
      <c r="AE893" s="18" t="str">
        <f t="shared" si="5"/>
        <v>PASS</v>
      </c>
      <c r="AF893" s="18" t="str">
        <f t="shared" si="6"/>
        <v>PASS</v>
      </c>
      <c r="AG893" s="18" t="str">
        <f t="shared" si="7"/>
        <v>Not complex</v>
      </c>
      <c r="AH893" s="16"/>
    </row>
    <row r="894">
      <c r="A894" s="1" t="s">
        <v>33</v>
      </c>
      <c r="B894" s="1" t="s">
        <v>147</v>
      </c>
      <c r="C894" s="1">
        <v>5.4736787E7</v>
      </c>
      <c r="D894" s="1" t="s">
        <v>35</v>
      </c>
      <c r="E894" s="1" t="s">
        <v>36</v>
      </c>
      <c r="F894" s="1" t="s">
        <v>407</v>
      </c>
      <c r="G894" s="1" t="s">
        <v>408</v>
      </c>
      <c r="H894" s="1" t="s">
        <v>3198</v>
      </c>
      <c r="I894" s="1" t="s">
        <v>1314</v>
      </c>
      <c r="J894" s="1" t="s">
        <v>40</v>
      </c>
      <c r="K894" s="1">
        <v>5.4736787E7</v>
      </c>
      <c r="L894" s="1">
        <v>5.4736787E7</v>
      </c>
      <c r="M894" s="1" t="s">
        <v>35</v>
      </c>
      <c r="N894" s="1" t="s">
        <v>36</v>
      </c>
      <c r="O894" s="1" t="s">
        <v>3199</v>
      </c>
      <c r="P894" s="1" t="s">
        <v>3200</v>
      </c>
      <c r="Q894" s="1" t="b">
        <v>1</v>
      </c>
      <c r="R894" s="1">
        <v>0.169</v>
      </c>
      <c r="S894" s="1" t="s">
        <v>3200</v>
      </c>
      <c r="T894" s="1" t="b">
        <v>1</v>
      </c>
      <c r="U894" s="1">
        <v>0.138</v>
      </c>
      <c r="V894" s="1" t="s">
        <v>3200</v>
      </c>
      <c r="W894" s="1" t="b">
        <v>1</v>
      </c>
      <c r="X894" s="1">
        <v>0.163</v>
      </c>
      <c r="Y894" s="1" t="b">
        <v>1</v>
      </c>
      <c r="Z894" s="16"/>
      <c r="AA894" s="18" t="b">
        <f t="shared" si="1"/>
        <v>0</v>
      </c>
      <c r="AB894" s="18" t="b">
        <f t="shared" si="2"/>
        <v>0</v>
      </c>
      <c r="AC894" s="18" t="b">
        <f t="shared" si="3"/>
        <v>0</v>
      </c>
      <c r="AD894" s="18" t="str">
        <f t="shared" si="4"/>
        <v>PASS</v>
      </c>
      <c r="AE894" s="18" t="str">
        <f t="shared" si="5"/>
        <v>PASS</v>
      </c>
      <c r="AF894" s="18" t="str">
        <f t="shared" si="6"/>
        <v>PASS</v>
      </c>
      <c r="AG894" s="18" t="str">
        <f t="shared" si="7"/>
        <v>Not complex</v>
      </c>
      <c r="AH894" s="16"/>
    </row>
    <row r="895">
      <c r="A895" s="1" t="s">
        <v>33</v>
      </c>
      <c r="B895" s="1" t="s">
        <v>104</v>
      </c>
      <c r="C895" s="1">
        <v>4.9027265E7</v>
      </c>
      <c r="D895" s="1" t="s">
        <v>35</v>
      </c>
      <c r="E895" s="1" t="s">
        <v>50</v>
      </c>
      <c r="F895" s="1" t="s">
        <v>380</v>
      </c>
      <c r="G895" s="1" t="s">
        <v>381</v>
      </c>
      <c r="H895" s="1" t="s">
        <v>3201</v>
      </c>
      <c r="I895" s="1" t="s">
        <v>3202</v>
      </c>
      <c r="J895" s="1" t="s">
        <v>40</v>
      </c>
      <c r="K895" s="1">
        <v>4.9027265E7</v>
      </c>
      <c r="L895" s="1">
        <v>4.9027265E7</v>
      </c>
      <c r="M895" s="1" t="s">
        <v>35</v>
      </c>
      <c r="N895" s="1" t="s">
        <v>50</v>
      </c>
      <c r="O895" s="1" t="s">
        <v>3203</v>
      </c>
      <c r="Q895" s="1" t="b">
        <v>0</v>
      </c>
      <c r="R895" s="1">
        <v>0.178</v>
      </c>
      <c r="T895" s="1" t="b">
        <v>0</v>
      </c>
      <c r="U895" s="1">
        <v>0.134</v>
      </c>
      <c r="W895" s="1" t="b">
        <v>0</v>
      </c>
      <c r="X895" s="1">
        <v>0.16</v>
      </c>
      <c r="Y895" s="1" t="b">
        <v>1</v>
      </c>
      <c r="Z895" s="16"/>
      <c r="AA895" s="18" t="b">
        <f t="shared" si="1"/>
        <v>0</v>
      </c>
      <c r="AB895" s="18" t="b">
        <f t="shared" si="2"/>
        <v>0</v>
      </c>
      <c r="AC895" s="18" t="b">
        <f t="shared" si="3"/>
        <v>0</v>
      </c>
      <c r="AD895" s="18" t="str">
        <f t="shared" si="4"/>
        <v/>
      </c>
      <c r="AE895" s="18" t="str">
        <f t="shared" si="5"/>
        <v/>
      </c>
      <c r="AF895" s="18" t="str">
        <f t="shared" si="6"/>
        <v/>
      </c>
      <c r="AG895" s="18" t="str">
        <f t="shared" si="7"/>
        <v>Not complex</v>
      </c>
      <c r="AH895" s="16"/>
    </row>
    <row r="896">
      <c r="A896" s="1" t="s">
        <v>88</v>
      </c>
      <c r="B896" s="1" t="s">
        <v>112</v>
      </c>
      <c r="C896" s="1">
        <v>3.233716E7</v>
      </c>
      <c r="D896" s="1" t="s">
        <v>3204</v>
      </c>
      <c r="E896" s="1" t="s">
        <v>59</v>
      </c>
      <c r="F896" s="1" t="s">
        <v>113</v>
      </c>
      <c r="G896" s="1" t="s">
        <v>114</v>
      </c>
      <c r="H896" s="1" t="s">
        <v>3205</v>
      </c>
      <c r="I896" s="1" t="s">
        <v>3206</v>
      </c>
      <c r="J896" s="1" t="s">
        <v>40</v>
      </c>
      <c r="K896" s="1">
        <v>3.2337161E7</v>
      </c>
      <c r="L896" s="1">
        <v>3.2337164E7</v>
      </c>
      <c r="M896" s="1" t="s">
        <v>3207</v>
      </c>
      <c r="N896" s="1" t="s">
        <v>94</v>
      </c>
      <c r="O896" s="1" t="s">
        <v>3208</v>
      </c>
      <c r="P896" s="1" t="s">
        <v>966</v>
      </c>
      <c r="Q896" s="1" t="b">
        <v>1</v>
      </c>
      <c r="R896" s="1">
        <v>0.191</v>
      </c>
      <c r="S896" s="1" t="s">
        <v>966</v>
      </c>
      <c r="T896" s="1" t="b">
        <v>1</v>
      </c>
      <c r="U896" s="1">
        <v>0.133</v>
      </c>
      <c r="V896" s="1" t="s">
        <v>966</v>
      </c>
      <c r="W896" s="1" t="b">
        <v>1</v>
      </c>
      <c r="X896" s="1">
        <v>0.186</v>
      </c>
      <c r="Y896" s="1" t="b">
        <v>1</v>
      </c>
      <c r="Z896" s="16"/>
      <c r="AA896" s="18" t="b">
        <f t="shared" si="1"/>
        <v>0</v>
      </c>
      <c r="AB896" s="18" t="b">
        <f t="shared" si="2"/>
        <v>0</v>
      </c>
      <c r="AC896" s="18" t="b">
        <f t="shared" si="3"/>
        <v>0</v>
      </c>
      <c r="AD896" s="18" t="str">
        <f t="shared" si="4"/>
        <v>PASS</v>
      </c>
      <c r="AE896" s="18" t="str">
        <f t="shared" si="5"/>
        <v>PASS</v>
      </c>
      <c r="AF896" s="18" t="str">
        <f t="shared" si="6"/>
        <v>PASS</v>
      </c>
      <c r="AG896" s="18" t="b">
        <f t="shared" si="7"/>
        <v>1</v>
      </c>
      <c r="AH896" s="16"/>
    </row>
    <row r="897">
      <c r="A897" s="1" t="s">
        <v>33</v>
      </c>
      <c r="B897" s="1" t="s">
        <v>119</v>
      </c>
      <c r="C897" s="1">
        <v>7675119.0</v>
      </c>
      <c r="D897" s="1" t="s">
        <v>35</v>
      </c>
      <c r="E897" s="1" t="s">
        <v>36</v>
      </c>
      <c r="F897" s="1" t="s">
        <v>121</v>
      </c>
      <c r="G897" s="1" t="s">
        <v>122</v>
      </c>
      <c r="H897" s="1" t="s">
        <v>3209</v>
      </c>
      <c r="I897" s="1" t="s">
        <v>3210</v>
      </c>
      <c r="J897" s="1" t="s">
        <v>40</v>
      </c>
      <c r="K897" s="1">
        <v>7675119.0</v>
      </c>
      <c r="L897" s="1">
        <v>7675119.0</v>
      </c>
      <c r="M897" s="1" t="s">
        <v>35</v>
      </c>
      <c r="N897" s="1" t="s">
        <v>36</v>
      </c>
      <c r="O897" s="1" t="s">
        <v>3211</v>
      </c>
      <c r="P897" s="1" t="s">
        <v>127</v>
      </c>
      <c r="Q897" s="1" t="b">
        <v>1</v>
      </c>
      <c r="R897" s="1">
        <v>0.169</v>
      </c>
      <c r="S897" s="1" t="s">
        <v>127</v>
      </c>
      <c r="T897" s="1" t="b">
        <v>1</v>
      </c>
      <c r="U897" s="1">
        <v>0.13</v>
      </c>
      <c r="V897" s="1" t="s">
        <v>127</v>
      </c>
      <c r="W897" s="1" t="b">
        <v>1</v>
      </c>
      <c r="X897" s="1">
        <v>0.156</v>
      </c>
      <c r="Y897" s="1" t="b">
        <v>1</v>
      </c>
      <c r="Z897" s="16"/>
      <c r="AA897" s="18" t="b">
        <f t="shared" si="1"/>
        <v>0</v>
      </c>
      <c r="AB897" s="18" t="b">
        <f t="shared" si="2"/>
        <v>0</v>
      </c>
      <c r="AC897" s="18" t="b">
        <f t="shared" si="3"/>
        <v>0</v>
      </c>
      <c r="AD897" s="18" t="str">
        <f t="shared" si="4"/>
        <v>PASS</v>
      </c>
      <c r="AE897" s="18" t="str">
        <f t="shared" si="5"/>
        <v>PASS</v>
      </c>
      <c r="AF897" s="18" t="str">
        <f t="shared" si="6"/>
        <v>PASS</v>
      </c>
      <c r="AG897" s="18" t="str">
        <f t="shared" si="7"/>
        <v>Not complex</v>
      </c>
      <c r="AH897" s="16"/>
    </row>
    <row r="898">
      <c r="A898" s="1" t="s">
        <v>33</v>
      </c>
      <c r="B898" s="1" t="s">
        <v>340</v>
      </c>
      <c r="C898" s="1">
        <v>5.1048832E7</v>
      </c>
      <c r="D898" s="1" t="s">
        <v>50</v>
      </c>
      <c r="E898" s="1" t="s">
        <v>35</v>
      </c>
      <c r="F898" s="1" t="s">
        <v>341</v>
      </c>
      <c r="G898" s="1" t="s">
        <v>342</v>
      </c>
      <c r="H898" s="1" t="s">
        <v>3212</v>
      </c>
      <c r="I898" s="1" t="s">
        <v>3213</v>
      </c>
      <c r="J898" s="1" t="s">
        <v>40</v>
      </c>
      <c r="K898" s="1">
        <v>5.1048832E7</v>
      </c>
      <c r="L898" s="1">
        <v>5.1048832E7</v>
      </c>
      <c r="M898" s="1" t="s">
        <v>50</v>
      </c>
      <c r="N898" s="1" t="s">
        <v>35</v>
      </c>
      <c r="O898" s="1" t="s">
        <v>3214</v>
      </c>
      <c r="P898" s="1" t="s">
        <v>3215</v>
      </c>
      <c r="Q898" s="1" t="b">
        <v>1</v>
      </c>
      <c r="R898" s="1">
        <v>0.158</v>
      </c>
      <c r="S898" s="1" t="s">
        <v>3215</v>
      </c>
      <c r="T898" s="1" t="b">
        <v>1</v>
      </c>
      <c r="U898" s="1">
        <v>0.117</v>
      </c>
      <c r="V898" s="1" t="s">
        <v>3215</v>
      </c>
      <c r="W898" s="1" t="b">
        <v>1</v>
      </c>
      <c r="X898" s="1">
        <v>0.135</v>
      </c>
      <c r="Y898" s="1" t="b">
        <v>1</v>
      </c>
      <c r="Z898" s="16"/>
      <c r="AA898" s="18" t="b">
        <f t="shared" si="1"/>
        <v>0</v>
      </c>
      <c r="AB898" s="18" t="b">
        <f t="shared" si="2"/>
        <v>0</v>
      </c>
      <c r="AC898" s="18" t="b">
        <f t="shared" si="3"/>
        <v>0</v>
      </c>
      <c r="AD898" s="18" t="str">
        <f t="shared" si="4"/>
        <v>PASS</v>
      </c>
      <c r="AE898" s="18" t="str">
        <f t="shared" si="5"/>
        <v>PASS</v>
      </c>
      <c r="AF898" s="18" t="str">
        <f t="shared" si="6"/>
        <v>PASS</v>
      </c>
      <c r="AG898" s="18" t="str">
        <f t="shared" si="7"/>
        <v>Not complex</v>
      </c>
      <c r="AH898" s="16"/>
    </row>
    <row r="899">
      <c r="A899" s="1" t="s">
        <v>33</v>
      </c>
      <c r="B899" s="1" t="s">
        <v>239</v>
      </c>
      <c r="C899" s="1">
        <v>1.0991312E7</v>
      </c>
      <c r="D899" s="1" t="s">
        <v>50</v>
      </c>
      <c r="E899" s="1" t="s">
        <v>59</v>
      </c>
      <c r="F899" s="1" t="s">
        <v>241</v>
      </c>
      <c r="G899" s="1" t="s">
        <v>242</v>
      </c>
      <c r="H899" s="1" t="s">
        <v>3216</v>
      </c>
      <c r="I899" s="1" t="s">
        <v>3217</v>
      </c>
      <c r="J899" s="1" t="s">
        <v>40</v>
      </c>
      <c r="K899" s="1">
        <v>1.0991312E7</v>
      </c>
      <c r="L899" s="1">
        <v>1.0991312E7</v>
      </c>
      <c r="M899" s="1" t="s">
        <v>50</v>
      </c>
      <c r="N899" s="1" t="s">
        <v>59</v>
      </c>
      <c r="O899" s="1" t="s">
        <v>3218</v>
      </c>
      <c r="P899" s="1" t="s">
        <v>3219</v>
      </c>
      <c r="Q899" s="1" t="b">
        <v>1</v>
      </c>
      <c r="R899" s="1">
        <v>0.17</v>
      </c>
      <c r="S899" s="1" t="s">
        <v>3219</v>
      </c>
      <c r="T899" s="1" t="b">
        <v>1</v>
      </c>
      <c r="U899" s="1">
        <v>0.146</v>
      </c>
      <c r="V899" s="1" t="s">
        <v>3219</v>
      </c>
      <c r="W899" s="1" t="b">
        <v>1</v>
      </c>
      <c r="X899" s="1">
        <v>0.131</v>
      </c>
      <c r="Y899" s="1" t="b">
        <v>0</v>
      </c>
      <c r="Z899" s="16"/>
      <c r="AA899" s="18" t="b">
        <f t="shared" si="1"/>
        <v>0</v>
      </c>
      <c r="AB899" s="18" t="b">
        <f t="shared" si="2"/>
        <v>0</v>
      </c>
      <c r="AC899" s="18" t="b">
        <f t="shared" si="3"/>
        <v>0</v>
      </c>
      <c r="AD899" s="18" t="str">
        <f t="shared" si="4"/>
        <v>PASS</v>
      </c>
      <c r="AE899" s="18" t="str">
        <f t="shared" si="5"/>
        <v>PASS</v>
      </c>
      <c r="AF899" s="18" t="str">
        <f t="shared" si="6"/>
        <v>PASS</v>
      </c>
      <c r="AG899" s="18" t="str">
        <f t="shared" si="7"/>
        <v>Not complex</v>
      </c>
      <c r="AH899" s="16"/>
    </row>
    <row r="900">
      <c r="A900" s="1" t="s">
        <v>33</v>
      </c>
      <c r="B900" s="1" t="s">
        <v>239</v>
      </c>
      <c r="C900" s="1">
        <v>1.1030777E7</v>
      </c>
      <c r="D900" s="1" t="s">
        <v>35</v>
      </c>
      <c r="E900" s="1" t="s">
        <v>59</v>
      </c>
      <c r="F900" s="1" t="s">
        <v>241</v>
      </c>
      <c r="G900" s="1" t="s">
        <v>242</v>
      </c>
      <c r="H900" s="1" t="s">
        <v>3220</v>
      </c>
      <c r="I900" s="1" t="s">
        <v>3221</v>
      </c>
      <c r="J900" s="1" t="s">
        <v>40</v>
      </c>
      <c r="K900" s="1">
        <v>1.1030777E7</v>
      </c>
      <c r="L900" s="1">
        <v>1.1030777E7</v>
      </c>
      <c r="M900" s="1" t="s">
        <v>35</v>
      </c>
      <c r="N900" s="1" t="s">
        <v>59</v>
      </c>
      <c r="O900" s="1" t="s">
        <v>3222</v>
      </c>
      <c r="P900" s="1" t="s">
        <v>3219</v>
      </c>
      <c r="Q900" s="1" t="b">
        <v>1</v>
      </c>
      <c r="R900" s="1">
        <v>0.157</v>
      </c>
      <c r="S900" s="1" t="s">
        <v>3219</v>
      </c>
      <c r="T900" s="1" t="b">
        <v>1</v>
      </c>
      <c r="U900" s="1">
        <v>0.134</v>
      </c>
      <c r="V900" s="1" t="s">
        <v>3219</v>
      </c>
      <c r="W900" s="1" t="b">
        <v>1</v>
      </c>
      <c r="X900" s="1">
        <v>0.153</v>
      </c>
      <c r="Y900" s="1" t="b">
        <v>0</v>
      </c>
      <c r="Z900" s="16"/>
      <c r="AA900" s="18" t="b">
        <f t="shared" si="1"/>
        <v>0</v>
      </c>
      <c r="AB900" s="18" t="b">
        <f t="shared" si="2"/>
        <v>0</v>
      </c>
      <c r="AC900" s="18" t="b">
        <f t="shared" si="3"/>
        <v>0</v>
      </c>
      <c r="AD900" s="18" t="str">
        <f t="shared" si="4"/>
        <v>PASS</v>
      </c>
      <c r="AE900" s="18" t="str">
        <f t="shared" si="5"/>
        <v>PASS</v>
      </c>
      <c r="AF900" s="18" t="str">
        <f t="shared" si="6"/>
        <v>PASS</v>
      </c>
      <c r="AG900" s="18" t="str">
        <f t="shared" si="7"/>
        <v>Not complex</v>
      </c>
      <c r="AH900" s="16"/>
    </row>
    <row r="901">
      <c r="A901" s="1" t="s">
        <v>33</v>
      </c>
      <c r="B901" s="1" t="s">
        <v>197</v>
      </c>
      <c r="C901" s="1">
        <v>2.6731386E7</v>
      </c>
      <c r="D901" s="1" t="s">
        <v>50</v>
      </c>
      <c r="E901" s="1" t="s">
        <v>59</v>
      </c>
      <c r="F901" s="1" t="s">
        <v>289</v>
      </c>
      <c r="G901" s="1" t="s">
        <v>290</v>
      </c>
      <c r="H901" s="1" t="s">
        <v>3223</v>
      </c>
      <c r="I901" s="1" t="s">
        <v>3224</v>
      </c>
      <c r="J901" s="1" t="s">
        <v>40</v>
      </c>
      <c r="K901" s="1">
        <v>2.6731386E7</v>
      </c>
      <c r="L901" s="1">
        <v>2.6731386E7</v>
      </c>
      <c r="M901" s="1" t="s">
        <v>50</v>
      </c>
      <c r="N901" s="1" t="s">
        <v>59</v>
      </c>
      <c r="O901" s="1" t="s">
        <v>3225</v>
      </c>
      <c r="P901" s="1" t="s">
        <v>294</v>
      </c>
      <c r="Q901" s="1" t="b">
        <v>1</v>
      </c>
      <c r="R901" s="1">
        <v>0.154</v>
      </c>
      <c r="S901" s="1" t="s">
        <v>294</v>
      </c>
      <c r="T901" s="1" t="b">
        <v>1</v>
      </c>
      <c r="U901" s="1">
        <v>0.134</v>
      </c>
      <c r="V901" s="1" t="s">
        <v>294</v>
      </c>
      <c r="W901" s="1" t="b">
        <v>1</v>
      </c>
      <c r="X901" s="1">
        <v>0.131</v>
      </c>
      <c r="Y901" s="1" t="b">
        <v>1</v>
      </c>
      <c r="Z901" s="16"/>
      <c r="AA901" s="18" t="b">
        <f t="shared" si="1"/>
        <v>0</v>
      </c>
      <c r="AB901" s="18" t="b">
        <f t="shared" si="2"/>
        <v>0</v>
      </c>
      <c r="AC901" s="18" t="b">
        <f t="shared" si="3"/>
        <v>0</v>
      </c>
      <c r="AD901" s="18" t="str">
        <f t="shared" si="4"/>
        <v>PASS</v>
      </c>
      <c r="AE901" s="18" t="str">
        <f t="shared" si="5"/>
        <v>PASS</v>
      </c>
      <c r="AF901" s="18" t="str">
        <f t="shared" si="6"/>
        <v>PASS</v>
      </c>
      <c r="AG901" s="18" t="str">
        <f t="shared" si="7"/>
        <v>Not complex</v>
      </c>
      <c r="AH901" s="16"/>
    </row>
    <row r="902">
      <c r="A902" s="1" t="s">
        <v>33</v>
      </c>
      <c r="B902" s="1" t="s">
        <v>68</v>
      </c>
      <c r="C902" s="1">
        <v>8504324.0</v>
      </c>
      <c r="D902" s="1" t="s">
        <v>50</v>
      </c>
      <c r="E902" s="1" t="s">
        <v>59</v>
      </c>
      <c r="F902" s="1" t="s">
        <v>69</v>
      </c>
      <c r="G902" s="1" t="s">
        <v>70</v>
      </c>
      <c r="H902" s="1" t="s">
        <v>3226</v>
      </c>
      <c r="I902" s="1" t="s">
        <v>3227</v>
      </c>
      <c r="J902" s="1" t="s">
        <v>40</v>
      </c>
      <c r="K902" s="1">
        <v>8504324.0</v>
      </c>
      <c r="L902" s="1">
        <v>8504324.0</v>
      </c>
      <c r="M902" s="1" t="s">
        <v>50</v>
      </c>
      <c r="N902" s="1" t="s">
        <v>59</v>
      </c>
      <c r="O902" s="1" t="s">
        <v>3228</v>
      </c>
      <c r="Q902" s="1" t="b">
        <v>0</v>
      </c>
      <c r="R902" s="1">
        <v>0.182</v>
      </c>
      <c r="T902" s="1" t="b">
        <v>0</v>
      </c>
      <c r="U902" s="1">
        <v>0.129</v>
      </c>
      <c r="W902" s="1" t="b">
        <v>0</v>
      </c>
      <c r="X902" s="1">
        <v>0.134</v>
      </c>
      <c r="Y902" s="1" t="b">
        <v>0</v>
      </c>
      <c r="Z902" s="16"/>
      <c r="AA902" s="18" t="b">
        <f t="shared" si="1"/>
        <v>0</v>
      </c>
      <c r="AB902" s="18" t="b">
        <f t="shared" si="2"/>
        <v>0</v>
      </c>
      <c r="AC902" s="18" t="b">
        <f t="shared" si="3"/>
        <v>0</v>
      </c>
      <c r="AD902" s="18" t="str">
        <f t="shared" si="4"/>
        <v/>
      </c>
      <c r="AE902" s="18" t="str">
        <f t="shared" si="5"/>
        <v/>
      </c>
      <c r="AF902" s="18" t="str">
        <f t="shared" si="6"/>
        <v/>
      </c>
      <c r="AG902" s="18" t="str">
        <f t="shared" si="7"/>
        <v>Not complex</v>
      </c>
      <c r="AH902" s="16"/>
    </row>
    <row r="903">
      <c r="A903" s="1" t="s">
        <v>33</v>
      </c>
      <c r="B903" s="1" t="s">
        <v>68</v>
      </c>
      <c r="C903" s="1">
        <v>1.36505644E8</v>
      </c>
      <c r="D903" s="1" t="s">
        <v>50</v>
      </c>
      <c r="E903" s="1" t="s">
        <v>59</v>
      </c>
      <c r="F903" s="1" t="s">
        <v>307</v>
      </c>
      <c r="G903" s="1" t="s">
        <v>308</v>
      </c>
      <c r="H903" s="1" t="s">
        <v>3229</v>
      </c>
      <c r="I903" s="1" t="s">
        <v>3230</v>
      </c>
      <c r="J903" s="1" t="s">
        <v>40</v>
      </c>
      <c r="K903" s="1">
        <v>1.36505644E8</v>
      </c>
      <c r="L903" s="1">
        <v>1.36505644E8</v>
      </c>
      <c r="M903" s="1" t="s">
        <v>50</v>
      </c>
      <c r="N903" s="1" t="s">
        <v>59</v>
      </c>
      <c r="O903" s="1" t="s">
        <v>3231</v>
      </c>
      <c r="Q903" s="1" t="b">
        <v>0</v>
      </c>
      <c r="R903" s="1">
        <v>0.158</v>
      </c>
      <c r="T903" s="1" t="b">
        <v>0</v>
      </c>
      <c r="U903" s="1">
        <v>0.128</v>
      </c>
      <c r="W903" s="1" t="b">
        <v>0</v>
      </c>
      <c r="X903" s="1">
        <v>0.133</v>
      </c>
      <c r="Y903" s="1" t="b">
        <v>1</v>
      </c>
      <c r="Z903" s="16"/>
      <c r="AA903" s="18" t="b">
        <f t="shared" si="1"/>
        <v>0</v>
      </c>
      <c r="AB903" s="18" t="b">
        <f t="shared" si="2"/>
        <v>0</v>
      </c>
      <c r="AC903" s="18" t="b">
        <f t="shared" si="3"/>
        <v>0</v>
      </c>
      <c r="AD903" s="18" t="str">
        <f t="shared" si="4"/>
        <v/>
      </c>
      <c r="AE903" s="18" t="str">
        <f t="shared" si="5"/>
        <v/>
      </c>
      <c r="AF903" s="18" t="str">
        <f t="shared" si="6"/>
        <v/>
      </c>
      <c r="AG903" s="18" t="str">
        <f t="shared" si="7"/>
        <v>Not complex</v>
      </c>
      <c r="AH903" s="16"/>
    </row>
    <row r="904">
      <c r="A904" s="1" t="s">
        <v>33</v>
      </c>
      <c r="B904" s="1" t="s">
        <v>77</v>
      </c>
      <c r="C904" s="1">
        <v>8.7933147E7</v>
      </c>
      <c r="D904" s="1" t="s">
        <v>50</v>
      </c>
      <c r="E904" s="1" t="s">
        <v>35</v>
      </c>
      <c r="F904" s="1" t="s">
        <v>224</v>
      </c>
      <c r="G904" s="1" t="s">
        <v>225</v>
      </c>
      <c r="H904" s="1" t="s">
        <v>3232</v>
      </c>
      <c r="I904" s="1" t="s">
        <v>3233</v>
      </c>
      <c r="J904" s="1" t="s">
        <v>40</v>
      </c>
      <c r="K904" s="1">
        <v>8.7933147E7</v>
      </c>
      <c r="L904" s="1">
        <v>8.7933147E7</v>
      </c>
      <c r="M904" s="1" t="s">
        <v>50</v>
      </c>
      <c r="N904" s="1" t="s">
        <v>35</v>
      </c>
      <c r="O904" s="1" t="s">
        <v>3234</v>
      </c>
      <c r="P904" s="1" t="s">
        <v>3235</v>
      </c>
      <c r="Q904" s="1" t="b">
        <v>1</v>
      </c>
      <c r="R904" s="1">
        <v>0.184</v>
      </c>
      <c r="S904" s="1" t="s">
        <v>3235</v>
      </c>
      <c r="T904" s="1" t="b">
        <v>1</v>
      </c>
      <c r="U904" s="1">
        <v>0.136</v>
      </c>
      <c r="V904" s="1" t="s">
        <v>3235</v>
      </c>
      <c r="W904" s="1" t="b">
        <v>1</v>
      </c>
      <c r="X904" s="1">
        <v>0.139</v>
      </c>
      <c r="Y904" s="1" t="b">
        <v>1</v>
      </c>
      <c r="Z904" s="16"/>
      <c r="AA904" s="18" t="b">
        <f t="shared" si="1"/>
        <v>0</v>
      </c>
      <c r="AB904" s="18" t="b">
        <f t="shared" si="2"/>
        <v>0</v>
      </c>
      <c r="AC904" s="18" t="b">
        <f t="shared" si="3"/>
        <v>0</v>
      </c>
      <c r="AD904" s="18" t="str">
        <f t="shared" si="4"/>
        <v>PASS</v>
      </c>
      <c r="AE904" s="18" t="str">
        <f t="shared" si="5"/>
        <v>PASS</v>
      </c>
      <c r="AF904" s="18" t="str">
        <f t="shared" si="6"/>
        <v>PASS</v>
      </c>
      <c r="AG904" s="18" t="str">
        <f t="shared" si="7"/>
        <v>Not complex</v>
      </c>
      <c r="AH904" s="16"/>
    </row>
    <row r="905">
      <c r="A905" s="1" t="s">
        <v>33</v>
      </c>
      <c r="B905" s="1" t="s">
        <v>77</v>
      </c>
      <c r="C905" s="1">
        <v>8.7960907E7</v>
      </c>
      <c r="D905" s="1" t="s">
        <v>36</v>
      </c>
      <c r="E905" s="1" t="s">
        <v>50</v>
      </c>
      <c r="F905" s="1" t="s">
        <v>224</v>
      </c>
      <c r="G905" s="1" t="s">
        <v>225</v>
      </c>
      <c r="H905" s="1" t="s">
        <v>3236</v>
      </c>
      <c r="I905" s="1" t="s">
        <v>3237</v>
      </c>
      <c r="J905" s="1" t="s">
        <v>40</v>
      </c>
      <c r="K905" s="1">
        <v>8.7960907E7</v>
      </c>
      <c r="L905" s="1">
        <v>8.7960907E7</v>
      </c>
      <c r="M905" s="1" t="s">
        <v>36</v>
      </c>
      <c r="N905" s="1" t="s">
        <v>50</v>
      </c>
      <c r="O905" s="1" t="s">
        <v>3238</v>
      </c>
      <c r="Q905" s="1" t="b">
        <v>0</v>
      </c>
      <c r="R905" s="1">
        <v>0.171</v>
      </c>
      <c r="T905" s="1" t="b">
        <v>0</v>
      </c>
      <c r="U905" s="1">
        <v>0.132</v>
      </c>
      <c r="W905" s="1" t="b">
        <v>0</v>
      </c>
      <c r="X905" s="1">
        <v>0.146</v>
      </c>
      <c r="Y905" s="1" t="b">
        <v>1</v>
      </c>
      <c r="Z905" s="16"/>
      <c r="AA905" s="18" t="b">
        <f t="shared" si="1"/>
        <v>0</v>
      </c>
      <c r="AB905" s="18" t="b">
        <f t="shared" si="2"/>
        <v>0</v>
      </c>
      <c r="AC905" s="18" t="b">
        <f t="shared" si="3"/>
        <v>0</v>
      </c>
      <c r="AD905" s="18" t="str">
        <f t="shared" si="4"/>
        <v/>
      </c>
      <c r="AE905" s="18" t="str">
        <f t="shared" si="5"/>
        <v/>
      </c>
      <c r="AF905" s="18" t="str">
        <f t="shared" si="6"/>
        <v/>
      </c>
      <c r="AG905" s="18" t="str">
        <f t="shared" si="7"/>
        <v>Not complex</v>
      </c>
      <c r="AH905" s="16"/>
    </row>
    <row r="906">
      <c r="A906" s="1" t="s">
        <v>88</v>
      </c>
      <c r="B906" s="1" t="s">
        <v>104</v>
      </c>
      <c r="C906" s="1">
        <v>4.9049883E7</v>
      </c>
      <c r="D906" s="1" t="s">
        <v>352</v>
      </c>
      <c r="E906" s="1" t="s">
        <v>36</v>
      </c>
      <c r="F906" s="1" t="s">
        <v>380</v>
      </c>
      <c r="G906" s="1" t="s">
        <v>381</v>
      </c>
      <c r="H906" s="1" t="s">
        <v>3239</v>
      </c>
      <c r="I906" s="1" t="s">
        <v>3240</v>
      </c>
      <c r="J906" s="1" t="s">
        <v>40</v>
      </c>
      <c r="K906" s="1">
        <v>4.9049884E7</v>
      </c>
      <c r="L906" s="1">
        <v>4.9049884E7</v>
      </c>
      <c r="M906" s="1" t="s">
        <v>50</v>
      </c>
      <c r="N906" s="1" t="s">
        <v>94</v>
      </c>
      <c r="O906" s="1" t="s">
        <v>3241</v>
      </c>
      <c r="P906" s="1" t="s">
        <v>750</v>
      </c>
      <c r="Q906" s="1" t="b">
        <v>1</v>
      </c>
      <c r="R906" s="1">
        <v>0.152</v>
      </c>
      <c r="S906" s="1" t="s">
        <v>750</v>
      </c>
      <c r="T906" s="1" t="b">
        <v>1</v>
      </c>
      <c r="U906" s="1">
        <v>0.131</v>
      </c>
      <c r="V906" s="1" t="s">
        <v>750</v>
      </c>
      <c r="W906" s="1" t="b">
        <v>1</v>
      </c>
      <c r="X906" s="1">
        <v>0.142</v>
      </c>
      <c r="Y906" s="1" t="b">
        <v>1</v>
      </c>
      <c r="Z906" s="16"/>
      <c r="AA906" s="18" t="b">
        <f t="shared" si="1"/>
        <v>0</v>
      </c>
      <c r="AB906" s="18" t="b">
        <f t="shared" si="2"/>
        <v>0</v>
      </c>
      <c r="AC906" s="18" t="b">
        <f t="shared" si="3"/>
        <v>0</v>
      </c>
      <c r="AD906" s="18" t="str">
        <f t="shared" si="4"/>
        <v>PASS</v>
      </c>
      <c r="AE906" s="18" t="str">
        <f t="shared" si="5"/>
        <v>PASS</v>
      </c>
      <c r="AF906" s="18" t="str">
        <f t="shared" si="6"/>
        <v>PASS</v>
      </c>
      <c r="AG906" s="18" t="str">
        <f t="shared" si="7"/>
        <v>Not complex</v>
      </c>
      <c r="AH906" s="16"/>
    </row>
    <row r="907">
      <c r="A907" s="1" t="s">
        <v>88</v>
      </c>
      <c r="B907" s="1" t="s">
        <v>112</v>
      </c>
      <c r="C907" s="1">
        <v>3.2336284E7</v>
      </c>
      <c r="D907" s="1" t="s">
        <v>414</v>
      </c>
      <c r="E907" s="1" t="s">
        <v>35</v>
      </c>
      <c r="F907" s="1" t="s">
        <v>113</v>
      </c>
      <c r="G907" s="1" t="s">
        <v>114</v>
      </c>
      <c r="H907" s="1" t="s">
        <v>3242</v>
      </c>
      <c r="I907" s="1" t="s">
        <v>3243</v>
      </c>
      <c r="J907" s="1" t="s">
        <v>40</v>
      </c>
      <c r="K907" s="1">
        <v>3.2336285E7</v>
      </c>
      <c r="L907" s="1">
        <v>3.2336285E7</v>
      </c>
      <c r="M907" s="1" t="s">
        <v>36</v>
      </c>
      <c r="N907" s="1" t="s">
        <v>94</v>
      </c>
      <c r="O907" s="1" t="s">
        <v>3244</v>
      </c>
      <c r="P907" s="1" t="s">
        <v>966</v>
      </c>
      <c r="Q907" s="1" t="b">
        <v>1</v>
      </c>
      <c r="R907" s="1">
        <v>0.179</v>
      </c>
      <c r="S907" s="1" t="s">
        <v>966</v>
      </c>
      <c r="T907" s="1" t="b">
        <v>1</v>
      </c>
      <c r="U907" s="1">
        <v>0.135</v>
      </c>
      <c r="V907" s="1" t="s">
        <v>966</v>
      </c>
      <c r="W907" s="1" t="b">
        <v>1</v>
      </c>
      <c r="X907" s="1">
        <v>0.184</v>
      </c>
      <c r="Y907" s="1" t="b">
        <v>1</v>
      </c>
      <c r="Z907" s="16"/>
      <c r="AA907" s="18" t="b">
        <f t="shared" si="1"/>
        <v>0</v>
      </c>
      <c r="AB907" s="18" t="b">
        <f t="shared" si="2"/>
        <v>0</v>
      </c>
      <c r="AC907" s="18" t="b">
        <f t="shared" si="3"/>
        <v>0</v>
      </c>
      <c r="AD907" s="18" t="str">
        <f t="shared" si="4"/>
        <v>PASS</v>
      </c>
      <c r="AE907" s="18" t="str">
        <f t="shared" si="5"/>
        <v>PASS</v>
      </c>
      <c r="AF907" s="18" t="str">
        <f t="shared" si="6"/>
        <v>PASS</v>
      </c>
      <c r="AG907" s="18" t="str">
        <f t="shared" si="7"/>
        <v>Not complex</v>
      </c>
      <c r="AH907" s="16"/>
    </row>
    <row r="908">
      <c r="A908" s="1" t="s">
        <v>33</v>
      </c>
      <c r="B908" s="1" t="s">
        <v>89</v>
      </c>
      <c r="C908" s="1">
        <v>2175566.0</v>
      </c>
      <c r="D908" s="1" t="s">
        <v>50</v>
      </c>
      <c r="E908" s="1" t="s">
        <v>59</v>
      </c>
      <c r="F908" s="1" t="s">
        <v>814</v>
      </c>
      <c r="G908" s="1" t="s">
        <v>815</v>
      </c>
      <c r="H908" s="1" t="s">
        <v>3245</v>
      </c>
      <c r="I908" s="1" t="s">
        <v>3246</v>
      </c>
      <c r="J908" s="1" t="s">
        <v>40</v>
      </c>
      <c r="K908" s="1">
        <v>2175566.0</v>
      </c>
      <c r="L908" s="1">
        <v>2175566.0</v>
      </c>
      <c r="M908" s="1" t="s">
        <v>50</v>
      </c>
      <c r="N908" s="1" t="s">
        <v>59</v>
      </c>
      <c r="O908" s="1" t="s">
        <v>3247</v>
      </c>
      <c r="Q908" s="1" t="b">
        <v>0</v>
      </c>
      <c r="R908" s="1">
        <v>0.159</v>
      </c>
      <c r="T908" s="1" t="b">
        <v>0</v>
      </c>
      <c r="U908" s="1">
        <v>0.135</v>
      </c>
      <c r="W908" s="1" t="b">
        <v>0</v>
      </c>
      <c r="X908" s="1">
        <v>0.139</v>
      </c>
      <c r="Y908" s="1" t="b">
        <v>1</v>
      </c>
      <c r="Z908" s="16"/>
      <c r="AA908" s="18" t="b">
        <f t="shared" si="1"/>
        <v>0</v>
      </c>
      <c r="AB908" s="18" t="b">
        <f t="shared" si="2"/>
        <v>0</v>
      </c>
      <c r="AC908" s="18" t="b">
        <f t="shared" si="3"/>
        <v>0</v>
      </c>
      <c r="AD908" s="18" t="str">
        <f t="shared" si="4"/>
        <v/>
      </c>
      <c r="AE908" s="18" t="str">
        <f t="shared" si="5"/>
        <v/>
      </c>
      <c r="AF908" s="18" t="str">
        <f t="shared" si="6"/>
        <v/>
      </c>
      <c r="AG908" s="18" t="str">
        <f t="shared" si="7"/>
        <v>Not complex</v>
      </c>
      <c r="AH908" s="16"/>
    </row>
    <row r="909">
      <c r="A909" s="1" t="s">
        <v>33</v>
      </c>
      <c r="B909" s="1" t="s">
        <v>58</v>
      </c>
      <c r="C909" s="1">
        <v>4.9033535E7</v>
      </c>
      <c r="D909" s="1" t="s">
        <v>35</v>
      </c>
      <c r="E909" s="1" t="s">
        <v>36</v>
      </c>
      <c r="F909" s="1" t="s">
        <v>60</v>
      </c>
      <c r="G909" s="1" t="s">
        <v>61</v>
      </c>
      <c r="H909" s="1" t="s">
        <v>3248</v>
      </c>
      <c r="I909" s="1" t="s">
        <v>3249</v>
      </c>
      <c r="J909" s="1" t="s">
        <v>40</v>
      </c>
      <c r="K909" s="1">
        <v>4.9033535E7</v>
      </c>
      <c r="L909" s="1">
        <v>4.9033535E7</v>
      </c>
      <c r="M909" s="1" t="s">
        <v>35</v>
      </c>
      <c r="N909" s="1" t="s">
        <v>36</v>
      </c>
      <c r="O909" s="1" t="s">
        <v>3250</v>
      </c>
      <c r="Q909" s="1" t="b">
        <v>0</v>
      </c>
      <c r="R909" s="1">
        <v>0.174</v>
      </c>
      <c r="T909" s="1" t="b">
        <v>0</v>
      </c>
      <c r="U909" s="1">
        <v>0.126</v>
      </c>
      <c r="W909" s="1" t="b">
        <v>0</v>
      </c>
      <c r="X909" s="1">
        <v>0.143</v>
      </c>
      <c r="Y909" s="1" t="b">
        <v>1</v>
      </c>
      <c r="Z909" s="16"/>
      <c r="AA909" s="18" t="b">
        <f t="shared" si="1"/>
        <v>0</v>
      </c>
      <c r="AB909" s="18" t="b">
        <f t="shared" si="2"/>
        <v>0</v>
      </c>
      <c r="AC909" s="18" t="b">
        <f t="shared" si="3"/>
        <v>0</v>
      </c>
      <c r="AD909" s="18" t="str">
        <f t="shared" si="4"/>
        <v/>
      </c>
      <c r="AE909" s="18" t="str">
        <f t="shared" si="5"/>
        <v/>
      </c>
      <c r="AF909" s="18" t="str">
        <f t="shared" si="6"/>
        <v/>
      </c>
      <c r="AG909" s="18" t="str">
        <f t="shared" si="7"/>
        <v>Not complex</v>
      </c>
      <c r="AH909" s="16"/>
    </row>
    <row r="910">
      <c r="A910" s="1" t="s">
        <v>33</v>
      </c>
      <c r="B910" s="1" t="s">
        <v>58</v>
      </c>
      <c r="C910" s="1">
        <v>7.7508358E7</v>
      </c>
      <c r="D910" s="1" t="s">
        <v>35</v>
      </c>
      <c r="E910" s="1" t="s">
        <v>36</v>
      </c>
      <c r="F910" s="1" t="s">
        <v>128</v>
      </c>
      <c r="G910" s="1" t="s">
        <v>129</v>
      </c>
      <c r="H910" s="1" t="s">
        <v>3251</v>
      </c>
      <c r="I910" s="1" t="s">
        <v>3252</v>
      </c>
      <c r="J910" s="1" t="s">
        <v>40</v>
      </c>
      <c r="K910" s="1">
        <v>7.7508358E7</v>
      </c>
      <c r="L910" s="1">
        <v>7.7508358E7</v>
      </c>
      <c r="M910" s="1" t="s">
        <v>35</v>
      </c>
      <c r="N910" s="1" t="s">
        <v>36</v>
      </c>
      <c r="O910" s="1" t="s">
        <v>3253</v>
      </c>
      <c r="Q910" s="1" t="b">
        <v>0</v>
      </c>
      <c r="R910" s="1">
        <v>0.166</v>
      </c>
      <c r="T910" s="1" t="b">
        <v>0</v>
      </c>
      <c r="U910" s="1">
        <v>0.145</v>
      </c>
      <c r="W910" s="1" t="b">
        <v>0</v>
      </c>
      <c r="X910" s="1">
        <v>0.137</v>
      </c>
      <c r="Y910" s="1" t="b">
        <v>1</v>
      </c>
      <c r="Z910" s="16"/>
      <c r="AA910" s="18" t="b">
        <f t="shared" si="1"/>
        <v>0</v>
      </c>
      <c r="AB910" s="18" t="b">
        <f t="shared" si="2"/>
        <v>0</v>
      </c>
      <c r="AC910" s="18" t="b">
        <f t="shared" si="3"/>
        <v>0</v>
      </c>
      <c r="AD910" s="18" t="str">
        <f t="shared" si="4"/>
        <v/>
      </c>
      <c r="AE910" s="18" t="str">
        <f t="shared" si="5"/>
        <v/>
      </c>
      <c r="AF910" s="18" t="str">
        <f t="shared" si="6"/>
        <v/>
      </c>
      <c r="AG910" s="18" t="str">
        <f t="shared" si="7"/>
        <v>Not complex</v>
      </c>
      <c r="AH910" s="16"/>
    </row>
    <row r="911">
      <c r="A911" s="1" t="s">
        <v>88</v>
      </c>
      <c r="B911" s="1" t="s">
        <v>58</v>
      </c>
      <c r="C911" s="1">
        <v>7.7557588E7</v>
      </c>
      <c r="D911" s="1" t="s">
        <v>414</v>
      </c>
      <c r="E911" s="1" t="s">
        <v>35</v>
      </c>
      <c r="F911" s="1" t="s">
        <v>128</v>
      </c>
      <c r="G911" s="1" t="s">
        <v>129</v>
      </c>
      <c r="H911" s="1" t="s">
        <v>3254</v>
      </c>
      <c r="I911" s="1" t="s">
        <v>3255</v>
      </c>
      <c r="J911" s="1" t="s">
        <v>40</v>
      </c>
      <c r="K911" s="1">
        <v>7.7557589E7</v>
      </c>
      <c r="L911" s="1">
        <v>7.7557589E7</v>
      </c>
      <c r="M911" s="1" t="s">
        <v>36</v>
      </c>
      <c r="N911" s="1" t="s">
        <v>94</v>
      </c>
      <c r="O911" s="1" t="s">
        <v>3256</v>
      </c>
      <c r="P911" s="1" t="s">
        <v>267</v>
      </c>
      <c r="Q911" s="1" t="b">
        <v>1</v>
      </c>
      <c r="R911" s="1">
        <v>0.156</v>
      </c>
      <c r="S911" s="1" t="s">
        <v>267</v>
      </c>
      <c r="T911" s="1" t="b">
        <v>1</v>
      </c>
      <c r="U911" s="1">
        <v>0.133</v>
      </c>
      <c r="V911" s="1" t="s">
        <v>267</v>
      </c>
      <c r="W911" s="1" t="b">
        <v>1</v>
      </c>
      <c r="X911" s="1">
        <v>0.129</v>
      </c>
      <c r="Y911" s="1" t="b">
        <v>1</v>
      </c>
      <c r="Z911" s="16"/>
      <c r="AA911" s="18" t="b">
        <f t="shared" si="1"/>
        <v>0</v>
      </c>
      <c r="AB911" s="18" t="b">
        <f t="shared" si="2"/>
        <v>0</v>
      </c>
      <c r="AC911" s="18" t="b">
        <f t="shared" si="3"/>
        <v>0</v>
      </c>
      <c r="AD911" s="18" t="str">
        <f t="shared" si="4"/>
        <v>PASS</v>
      </c>
      <c r="AE911" s="18" t="str">
        <f t="shared" si="5"/>
        <v>PASS</v>
      </c>
      <c r="AF911" s="18" t="str">
        <f t="shared" si="6"/>
        <v>PASS</v>
      </c>
      <c r="AG911" s="18" t="str">
        <f t="shared" si="7"/>
        <v>Not complex</v>
      </c>
      <c r="AH911" s="16"/>
    </row>
    <row r="912">
      <c r="A912" s="1" t="s">
        <v>88</v>
      </c>
      <c r="B912" s="1" t="s">
        <v>147</v>
      </c>
      <c r="C912" s="1">
        <v>5.4285928E7</v>
      </c>
      <c r="D912" s="1" t="s">
        <v>3257</v>
      </c>
      <c r="E912" s="1" t="s">
        <v>36</v>
      </c>
      <c r="F912" s="1" t="s">
        <v>170</v>
      </c>
      <c r="G912" s="1" t="s">
        <v>171</v>
      </c>
      <c r="H912" s="1" t="s">
        <v>3258</v>
      </c>
      <c r="I912" s="1" t="s">
        <v>3259</v>
      </c>
      <c r="J912" s="1" t="s">
        <v>40</v>
      </c>
      <c r="K912" s="1">
        <v>5.4285929E7</v>
      </c>
      <c r="L912" s="1">
        <v>5.428594E7</v>
      </c>
      <c r="M912" s="1" t="s">
        <v>3260</v>
      </c>
      <c r="N912" s="1" t="s">
        <v>94</v>
      </c>
      <c r="O912" s="1" t="s">
        <v>3261</v>
      </c>
      <c r="P912" s="1" t="s">
        <v>3262</v>
      </c>
      <c r="Q912" s="1" t="b">
        <v>1</v>
      </c>
      <c r="R912" s="1">
        <v>0.164</v>
      </c>
      <c r="S912" s="1" t="s">
        <v>3262</v>
      </c>
      <c r="T912" s="1" t="b">
        <v>1</v>
      </c>
      <c r="U912" s="1">
        <v>0.136</v>
      </c>
      <c r="V912" s="1" t="s">
        <v>3262</v>
      </c>
      <c r="W912" s="1" t="b">
        <v>1</v>
      </c>
      <c r="X912" s="1">
        <v>0.144</v>
      </c>
      <c r="Y912" s="1" t="b">
        <v>1</v>
      </c>
      <c r="Z912" s="16"/>
      <c r="AA912" s="18" t="b">
        <f t="shared" si="1"/>
        <v>0</v>
      </c>
      <c r="AB912" s="18" t="b">
        <f t="shared" si="2"/>
        <v>0</v>
      </c>
      <c r="AC912" s="18" t="b">
        <f t="shared" si="3"/>
        <v>0</v>
      </c>
      <c r="AD912" s="18" t="str">
        <f t="shared" si="4"/>
        <v>PASS</v>
      </c>
      <c r="AE912" s="18" t="str">
        <f t="shared" si="5"/>
        <v>PASS</v>
      </c>
      <c r="AF912" s="18" t="str">
        <f t="shared" si="6"/>
        <v>PASS</v>
      </c>
      <c r="AG912" s="18" t="b">
        <f t="shared" si="7"/>
        <v>1</v>
      </c>
      <c r="AH912" s="16"/>
    </row>
    <row r="913">
      <c r="A913" s="1" t="s">
        <v>88</v>
      </c>
      <c r="B913" s="1" t="s">
        <v>197</v>
      </c>
      <c r="C913" s="1">
        <v>8.5267829E7</v>
      </c>
      <c r="D913" s="1" t="s">
        <v>414</v>
      </c>
      <c r="E913" s="1" t="s">
        <v>35</v>
      </c>
      <c r="F913" s="1" t="s">
        <v>513</v>
      </c>
      <c r="G913" s="1" t="s">
        <v>514</v>
      </c>
      <c r="H913" s="1" t="s">
        <v>3263</v>
      </c>
      <c r="I913" s="1" t="s">
        <v>3264</v>
      </c>
      <c r="J913" s="1" t="s">
        <v>40</v>
      </c>
      <c r="K913" s="1">
        <v>8.526783E7</v>
      </c>
      <c r="L913" s="1">
        <v>8.526783E7</v>
      </c>
      <c r="M913" s="1" t="s">
        <v>36</v>
      </c>
      <c r="N913" s="1" t="s">
        <v>94</v>
      </c>
      <c r="O913" s="1" t="s">
        <v>3265</v>
      </c>
      <c r="P913" s="1" t="s">
        <v>518</v>
      </c>
      <c r="Q913" s="1" t="b">
        <v>1</v>
      </c>
      <c r="R913" s="1">
        <v>0.142</v>
      </c>
      <c r="S913" s="1" t="s">
        <v>518</v>
      </c>
      <c r="T913" s="1" t="b">
        <v>1</v>
      </c>
      <c r="U913" s="1">
        <v>0.141</v>
      </c>
      <c r="V913" s="1" t="s">
        <v>518</v>
      </c>
      <c r="W913" s="1" t="b">
        <v>1</v>
      </c>
      <c r="X913" s="1">
        <v>0.141</v>
      </c>
      <c r="Y913" s="1" t="b">
        <v>1</v>
      </c>
      <c r="Z913" s="16"/>
      <c r="AA913" s="18" t="b">
        <f t="shared" si="1"/>
        <v>0</v>
      </c>
      <c r="AB913" s="18" t="b">
        <f t="shared" si="2"/>
        <v>0</v>
      </c>
      <c r="AC913" s="18" t="b">
        <f t="shared" si="3"/>
        <v>0</v>
      </c>
      <c r="AD913" s="18" t="str">
        <f t="shared" si="4"/>
        <v>PASS</v>
      </c>
      <c r="AE913" s="18" t="str">
        <f t="shared" si="5"/>
        <v>PASS</v>
      </c>
      <c r="AF913" s="18" t="str">
        <f t="shared" si="6"/>
        <v>PASS</v>
      </c>
      <c r="AG913" s="18" t="str">
        <f t="shared" si="7"/>
        <v>Not complex</v>
      </c>
      <c r="AH913" s="16"/>
    </row>
    <row r="914">
      <c r="A914" s="1" t="s">
        <v>33</v>
      </c>
      <c r="B914" s="1" t="s">
        <v>197</v>
      </c>
      <c r="C914" s="1">
        <v>8.5267895E7</v>
      </c>
      <c r="D914" s="1" t="s">
        <v>59</v>
      </c>
      <c r="E914" s="1" t="s">
        <v>50</v>
      </c>
      <c r="F914" s="1" t="s">
        <v>513</v>
      </c>
      <c r="G914" s="1" t="s">
        <v>514</v>
      </c>
      <c r="H914" s="1" t="s">
        <v>3266</v>
      </c>
      <c r="I914" s="1" t="s">
        <v>3267</v>
      </c>
      <c r="J914" s="1" t="s">
        <v>40</v>
      </c>
      <c r="K914" s="1">
        <v>8.5267895E7</v>
      </c>
      <c r="L914" s="1">
        <v>8.5267895E7</v>
      </c>
      <c r="M914" s="1" t="s">
        <v>59</v>
      </c>
      <c r="N914" s="1" t="s">
        <v>50</v>
      </c>
      <c r="O914" s="1" t="s">
        <v>3268</v>
      </c>
      <c r="Q914" s="1" t="b">
        <v>0</v>
      </c>
      <c r="R914" s="1">
        <v>0.152</v>
      </c>
      <c r="T914" s="1" t="b">
        <v>0</v>
      </c>
      <c r="U914" s="1">
        <v>0.126</v>
      </c>
      <c r="W914" s="1" t="b">
        <v>0</v>
      </c>
      <c r="X914" s="1">
        <v>0.134</v>
      </c>
      <c r="Y914" s="1" t="b">
        <v>1</v>
      </c>
      <c r="Z914" s="16"/>
      <c r="AA914" s="18" t="b">
        <f t="shared" si="1"/>
        <v>0</v>
      </c>
      <c r="AB914" s="18" t="b">
        <f t="shared" si="2"/>
        <v>0</v>
      </c>
      <c r="AC914" s="18" t="b">
        <f t="shared" si="3"/>
        <v>0</v>
      </c>
      <c r="AD914" s="18" t="str">
        <f t="shared" si="4"/>
        <v/>
      </c>
      <c r="AE914" s="18" t="str">
        <f t="shared" si="5"/>
        <v/>
      </c>
      <c r="AF914" s="18" t="str">
        <f t="shared" si="6"/>
        <v/>
      </c>
      <c r="AG914" s="18" t="str">
        <f t="shared" si="7"/>
        <v>Not complex</v>
      </c>
      <c r="AH914" s="16"/>
    </row>
    <row r="915">
      <c r="A915" s="1" t="s">
        <v>88</v>
      </c>
      <c r="B915" s="1" t="s">
        <v>204</v>
      </c>
      <c r="C915" s="1">
        <v>2.5244578E7</v>
      </c>
      <c r="D915" s="1" t="s">
        <v>288</v>
      </c>
      <c r="E915" s="1" t="s">
        <v>35</v>
      </c>
      <c r="F915" s="1" t="s">
        <v>205</v>
      </c>
      <c r="G915" s="1" t="s">
        <v>206</v>
      </c>
      <c r="H915" s="1" t="s">
        <v>3269</v>
      </c>
      <c r="I915" s="1" t="s">
        <v>3270</v>
      </c>
      <c r="J915" s="1" t="s">
        <v>40</v>
      </c>
      <c r="K915" s="1">
        <v>2.5244579E7</v>
      </c>
      <c r="L915" s="1">
        <v>2.5244579E7</v>
      </c>
      <c r="M915" s="1" t="s">
        <v>50</v>
      </c>
      <c r="N915" s="1" t="s">
        <v>94</v>
      </c>
      <c r="O915" s="1" t="s">
        <v>3271</v>
      </c>
      <c r="P915" s="1" t="s">
        <v>3272</v>
      </c>
      <c r="Q915" s="1" t="b">
        <v>1</v>
      </c>
      <c r="R915" s="1">
        <v>0.149</v>
      </c>
      <c r="S915" s="1" t="s">
        <v>3272</v>
      </c>
      <c r="T915" s="1" t="b">
        <v>1</v>
      </c>
      <c r="U915" s="1">
        <v>0.129</v>
      </c>
      <c r="V915" s="1" t="s">
        <v>3272</v>
      </c>
      <c r="W915" s="1" t="b">
        <v>1</v>
      </c>
      <c r="X915" s="1">
        <v>0.127</v>
      </c>
      <c r="Y915" s="1" t="b">
        <v>0</v>
      </c>
      <c r="Z915" s="16"/>
      <c r="AA915" s="18" t="b">
        <f t="shared" si="1"/>
        <v>0</v>
      </c>
      <c r="AB915" s="18" t="b">
        <f t="shared" si="2"/>
        <v>0</v>
      </c>
      <c r="AC915" s="18" t="b">
        <f t="shared" si="3"/>
        <v>0</v>
      </c>
      <c r="AD915" s="18" t="str">
        <f t="shared" si="4"/>
        <v>PASS</v>
      </c>
      <c r="AE915" s="18" t="str">
        <f t="shared" si="5"/>
        <v>PASS</v>
      </c>
      <c r="AF915" s="18" t="str">
        <f t="shared" si="6"/>
        <v>PASS</v>
      </c>
      <c r="AG915" s="18" t="str">
        <f t="shared" si="7"/>
        <v>Not complex</v>
      </c>
      <c r="AH915" s="16"/>
    </row>
    <row r="916">
      <c r="A916" s="1" t="s">
        <v>33</v>
      </c>
      <c r="B916" s="1" t="s">
        <v>204</v>
      </c>
      <c r="C916" s="1">
        <v>1.13236604E8</v>
      </c>
      <c r="D916" s="1" t="s">
        <v>50</v>
      </c>
      <c r="E916" s="1" t="s">
        <v>59</v>
      </c>
      <c r="F916" s="1" t="s">
        <v>1469</v>
      </c>
      <c r="G916" s="1" t="s">
        <v>1470</v>
      </c>
      <c r="H916" s="1" t="s">
        <v>3273</v>
      </c>
      <c r="I916" s="1" t="s">
        <v>3274</v>
      </c>
      <c r="J916" s="1" t="s">
        <v>40</v>
      </c>
      <c r="K916" s="1">
        <v>1.13236604E8</v>
      </c>
      <c r="L916" s="1">
        <v>1.13236604E8</v>
      </c>
      <c r="M916" s="1" t="s">
        <v>50</v>
      </c>
      <c r="N916" s="1" t="s">
        <v>59</v>
      </c>
      <c r="O916" s="1" t="s">
        <v>3275</v>
      </c>
      <c r="Q916" s="1" t="b">
        <v>0</v>
      </c>
      <c r="R916" s="1">
        <v>0.279</v>
      </c>
      <c r="T916" s="1" t="b">
        <v>0</v>
      </c>
      <c r="U916" s="1">
        <v>0.137</v>
      </c>
      <c r="W916" s="1" t="b">
        <v>0</v>
      </c>
      <c r="X916" s="1">
        <v>0.129</v>
      </c>
      <c r="Y916" s="1" t="b">
        <v>0</v>
      </c>
      <c r="Z916" s="16"/>
      <c r="AA916" s="18" t="b">
        <f t="shared" si="1"/>
        <v>0</v>
      </c>
      <c r="AB916" s="18" t="b">
        <f t="shared" si="2"/>
        <v>0</v>
      </c>
      <c r="AC916" s="18" t="b">
        <f t="shared" si="3"/>
        <v>0</v>
      </c>
      <c r="AD916" s="18" t="str">
        <f t="shared" si="4"/>
        <v/>
      </c>
      <c r="AE916" s="18" t="str">
        <f t="shared" si="5"/>
        <v/>
      </c>
      <c r="AF916" s="18" t="str">
        <f t="shared" si="6"/>
        <v/>
      </c>
      <c r="AG916" s="18" t="str">
        <f t="shared" si="7"/>
        <v>Not complex</v>
      </c>
      <c r="AH916" s="16"/>
    </row>
    <row r="917">
      <c r="A917" s="1" t="s">
        <v>88</v>
      </c>
      <c r="B917" s="1" t="s">
        <v>204</v>
      </c>
      <c r="C917" s="1">
        <v>2.08248435E8</v>
      </c>
      <c r="D917" s="1" t="s">
        <v>36</v>
      </c>
      <c r="E917" s="1" t="s">
        <v>421</v>
      </c>
      <c r="F917" s="1" t="s">
        <v>368</v>
      </c>
      <c r="G917" s="1" t="s">
        <v>369</v>
      </c>
      <c r="H917" s="1" t="s">
        <v>3276</v>
      </c>
      <c r="I917" s="1" t="s">
        <v>3277</v>
      </c>
      <c r="J917" s="1" t="s">
        <v>40</v>
      </c>
      <c r="K917" s="1">
        <v>2.08248435E8</v>
      </c>
      <c r="L917" s="1">
        <v>2.08248436E8</v>
      </c>
      <c r="M917" s="1" t="s">
        <v>94</v>
      </c>
      <c r="N917" s="1" t="s">
        <v>59</v>
      </c>
      <c r="O917" s="1" t="s">
        <v>3278</v>
      </c>
      <c r="Q917" s="1" t="b">
        <v>0</v>
      </c>
      <c r="R917" s="1">
        <v>0.306</v>
      </c>
      <c r="T917" s="1" t="b">
        <v>0</v>
      </c>
      <c r="U917" s="1">
        <v>0.135</v>
      </c>
      <c r="W917" s="1" t="b">
        <v>0</v>
      </c>
      <c r="X917" s="1">
        <v>0.143</v>
      </c>
      <c r="Y917" s="1" t="b">
        <v>1</v>
      </c>
      <c r="Z917" s="16"/>
      <c r="AA917" s="18" t="b">
        <f t="shared" si="1"/>
        <v>0</v>
      </c>
      <c r="AB917" s="18" t="b">
        <f t="shared" si="2"/>
        <v>0</v>
      </c>
      <c r="AC917" s="18" t="b">
        <f t="shared" si="3"/>
        <v>0</v>
      </c>
      <c r="AD917" s="18" t="str">
        <f t="shared" si="4"/>
        <v/>
      </c>
      <c r="AE917" s="18" t="str">
        <f t="shared" si="5"/>
        <v/>
      </c>
      <c r="AF917" s="18" t="str">
        <f t="shared" si="6"/>
        <v/>
      </c>
      <c r="AG917" s="18" t="str">
        <f t="shared" si="7"/>
        <v>Not complex</v>
      </c>
      <c r="AH917" s="16"/>
    </row>
    <row r="918">
      <c r="A918" s="1" t="s">
        <v>33</v>
      </c>
      <c r="B918" s="1" t="s">
        <v>295</v>
      </c>
      <c r="C918" s="1">
        <v>3.7014544E7</v>
      </c>
      <c r="D918" s="1" t="s">
        <v>50</v>
      </c>
      <c r="E918" s="1" t="s">
        <v>59</v>
      </c>
      <c r="F918" s="1" t="s">
        <v>432</v>
      </c>
      <c r="G918" s="1" t="s">
        <v>433</v>
      </c>
      <c r="H918" s="1" t="s">
        <v>3279</v>
      </c>
      <c r="I918" s="1" t="s">
        <v>3280</v>
      </c>
      <c r="J918" s="1" t="s">
        <v>40</v>
      </c>
      <c r="K918" s="1">
        <v>3.7014544E7</v>
      </c>
      <c r="L918" s="1">
        <v>3.7014544E7</v>
      </c>
      <c r="M918" s="1" t="s">
        <v>50</v>
      </c>
      <c r="N918" s="1" t="s">
        <v>59</v>
      </c>
      <c r="O918" s="1" t="s">
        <v>3281</v>
      </c>
      <c r="Q918" s="1" t="b">
        <v>0</v>
      </c>
      <c r="R918" s="1">
        <v>0.145</v>
      </c>
      <c r="T918" s="1" t="b">
        <v>0</v>
      </c>
      <c r="U918" s="1">
        <v>0.135</v>
      </c>
      <c r="W918" s="1" t="b">
        <v>0</v>
      </c>
      <c r="X918" s="1">
        <v>0.138</v>
      </c>
      <c r="Y918" s="1" t="b">
        <v>1</v>
      </c>
      <c r="Z918" s="16"/>
      <c r="AA918" s="18" t="b">
        <f t="shared" si="1"/>
        <v>0</v>
      </c>
      <c r="AB918" s="18" t="b">
        <f t="shared" si="2"/>
        <v>0</v>
      </c>
      <c r="AC918" s="18" t="b">
        <f t="shared" si="3"/>
        <v>0</v>
      </c>
      <c r="AD918" s="18" t="str">
        <f t="shared" si="4"/>
        <v/>
      </c>
      <c r="AE918" s="18" t="str">
        <f t="shared" si="5"/>
        <v/>
      </c>
      <c r="AF918" s="18" t="str">
        <f t="shared" si="6"/>
        <v/>
      </c>
      <c r="AG918" s="18" t="str">
        <f t="shared" si="7"/>
        <v>Not complex</v>
      </c>
      <c r="AH918" s="16"/>
    </row>
    <row r="919">
      <c r="A919" s="1" t="s">
        <v>33</v>
      </c>
      <c r="B919" s="1" t="s">
        <v>97</v>
      </c>
      <c r="C919" s="1">
        <v>5.5205343E7</v>
      </c>
      <c r="D919" s="1" t="s">
        <v>35</v>
      </c>
      <c r="E919" s="1" t="s">
        <v>36</v>
      </c>
      <c r="F919" s="1" t="s">
        <v>137</v>
      </c>
      <c r="G919" s="1" t="s">
        <v>138</v>
      </c>
      <c r="H919" s="1" t="s">
        <v>3282</v>
      </c>
      <c r="I919" s="1" t="s">
        <v>3283</v>
      </c>
      <c r="J919" s="1" t="s">
        <v>40</v>
      </c>
      <c r="K919" s="1">
        <v>5.5205343E7</v>
      </c>
      <c r="L919" s="1">
        <v>5.5205343E7</v>
      </c>
      <c r="M919" s="1" t="s">
        <v>35</v>
      </c>
      <c r="N919" s="1" t="s">
        <v>36</v>
      </c>
      <c r="O919" s="1" t="s">
        <v>3284</v>
      </c>
      <c r="Q919" s="1" t="b">
        <v>0</v>
      </c>
      <c r="R919" s="1">
        <v>0.146</v>
      </c>
      <c r="T919" s="1" t="b">
        <v>0</v>
      </c>
      <c r="U919" s="1">
        <v>0.126</v>
      </c>
      <c r="W919" s="1" t="b">
        <v>0</v>
      </c>
      <c r="X919" s="1">
        <v>0.17</v>
      </c>
      <c r="Y919" s="1" t="b">
        <v>1</v>
      </c>
      <c r="Z919" s="16"/>
      <c r="AA919" s="18" t="b">
        <f t="shared" si="1"/>
        <v>0</v>
      </c>
      <c r="AB919" s="18" t="b">
        <f t="shared" si="2"/>
        <v>0</v>
      </c>
      <c r="AC919" s="18" t="b">
        <f t="shared" si="3"/>
        <v>0</v>
      </c>
      <c r="AD919" s="18" t="str">
        <f t="shared" si="4"/>
        <v/>
      </c>
      <c r="AE919" s="18" t="str">
        <f t="shared" si="5"/>
        <v/>
      </c>
      <c r="AF919" s="18" t="str">
        <f t="shared" si="6"/>
        <v/>
      </c>
      <c r="AG919" s="18" t="str">
        <f t="shared" si="7"/>
        <v>Not complex</v>
      </c>
      <c r="AH919" s="16"/>
    </row>
    <row r="920">
      <c r="A920" s="1" t="s">
        <v>33</v>
      </c>
      <c r="B920" s="1" t="s">
        <v>68</v>
      </c>
      <c r="C920" s="1">
        <v>8.4745041E7</v>
      </c>
      <c r="D920" s="1" t="s">
        <v>35</v>
      </c>
      <c r="E920" s="1" t="s">
        <v>36</v>
      </c>
      <c r="F920" s="1" t="s">
        <v>688</v>
      </c>
      <c r="G920" s="1" t="s">
        <v>689</v>
      </c>
      <c r="H920" s="1" t="s">
        <v>3285</v>
      </c>
      <c r="I920" s="1" t="s">
        <v>3286</v>
      </c>
      <c r="J920" s="1" t="s">
        <v>40</v>
      </c>
      <c r="K920" s="1">
        <v>8.4745041E7</v>
      </c>
      <c r="L920" s="1">
        <v>8.4745041E7</v>
      </c>
      <c r="M920" s="1" t="s">
        <v>35</v>
      </c>
      <c r="N920" s="1" t="s">
        <v>36</v>
      </c>
      <c r="O920" s="1" t="s">
        <v>3287</v>
      </c>
      <c r="Q920" s="1" t="b">
        <v>0</v>
      </c>
      <c r="R920" s="1">
        <v>0.14</v>
      </c>
      <c r="T920" s="1" t="b">
        <v>0</v>
      </c>
      <c r="U920" s="1">
        <v>0.139</v>
      </c>
      <c r="W920" s="1" t="b">
        <v>0</v>
      </c>
      <c r="X920" s="1">
        <v>0.151</v>
      </c>
      <c r="Y920" s="1" t="b">
        <v>1</v>
      </c>
      <c r="Z920" s="16"/>
      <c r="AA920" s="18" t="b">
        <f t="shared" si="1"/>
        <v>0</v>
      </c>
      <c r="AB920" s="18" t="b">
        <f t="shared" si="2"/>
        <v>0</v>
      </c>
      <c r="AC920" s="18" t="b">
        <f t="shared" si="3"/>
        <v>0</v>
      </c>
      <c r="AD920" s="18" t="str">
        <f t="shared" si="4"/>
        <v/>
      </c>
      <c r="AE920" s="18" t="str">
        <f t="shared" si="5"/>
        <v/>
      </c>
      <c r="AF920" s="18" t="str">
        <f t="shared" si="6"/>
        <v/>
      </c>
      <c r="AG920" s="18" t="str">
        <f t="shared" si="7"/>
        <v>Not complex</v>
      </c>
      <c r="AH920" s="16"/>
    </row>
    <row r="921">
      <c r="A921" s="1" t="s">
        <v>33</v>
      </c>
      <c r="B921" s="1" t="s">
        <v>104</v>
      </c>
      <c r="C921" s="1">
        <v>5.7096678E7</v>
      </c>
      <c r="D921" s="1" t="s">
        <v>35</v>
      </c>
      <c r="E921" s="1" t="s">
        <v>36</v>
      </c>
      <c r="F921" s="1" t="s">
        <v>763</v>
      </c>
      <c r="G921" s="1" t="s">
        <v>764</v>
      </c>
      <c r="H921" s="1" t="s">
        <v>3288</v>
      </c>
      <c r="I921" s="1" t="s">
        <v>3289</v>
      </c>
      <c r="J921" s="1" t="s">
        <v>40</v>
      </c>
      <c r="K921" s="1">
        <v>5.7096678E7</v>
      </c>
      <c r="L921" s="1">
        <v>5.7096678E7</v>
      </c>
      <c r="M921" s="1" t="s">
        <v>35</v>
      </c>
      <c r="N921" s="1" t="s">
        <v>36</v>
      </c>
      <c r="O921" s="1" t="s">
        <v>3290</v>
      </c>
      <c r="Q921" s="1" t="b">
        <v>0</v>
      </c>
      <c r="R921" s="1">
        <v>0.145</v>
      </c>
      <c r="T921" s="1" t="b">
        <v>0</v>
      </c>
      <c r="U921" s="1">
        <v>0.165</v>
      </c>
      <c r="W921" s="1" t="b">
        <v>0</v>
      </c>
      <c r="X921" s="1">
        <v>0.154</v>
      </c>
      <c r="Y921" s="1" t="b">
        <v>1</v>
      </c>
      <c r="Z921" s="16"/>
      <c r="AA921" s="18" t="b">
        <f t="shared" si="1"/>
        <v>0</v>
      </c>
      <c r="AB921" s="18" t="b">
        <f t="shared" si="2"/>
        <v>0</v>
      </c>
      <c r="AC921" s="18" t="b">
        <f t="shared" si="3"/>
        <v>0</v>
      </c>
      <c r="AD921" s="18" t="str">
        <f t="shared" si="4"/>
        <v/>
      </c>
      <c r="AE921" s="18" t="str">
        <f t="shared" si="5"/>
        <v/>
      </c>
      <c r="AF921" s="18" t="str">
        <f t="shared" si="6"/>
        <v/>
      </c>
      <c r="AG921" s="18" t="str">
        <f t="shared" si="7"/>
        <v>Not complex</v>
      </c>
      <c r="AH921" s="16"/>
    </row>
    <row r="922">
      <c r="A922" s="1" t="s">
        <v>88</v>
      </c>
      <c r="B922" s="1" t="s">
        <v>112</v>
      </c>
      <c r="C922" s="1">
        <v>3.2339646E7</v>
      </c>
      <c r="D922" s="1" t="s">
        <v>177</v>
      </c>
      <c r="E922" s="1" t="s">
        <v>50</v>
      </c>
      <c r="F922" s="1" t="s">
        <v>113</v>
      </c>
      <c r="G922" s="1" t="s">
        <v>114</v>
      </c>
      <c r="H922" s="1" t="s">
        <v>3291</v>
      </c>
      <c r="I922" s="1" t="s">
        <v>3292</v>
      </c>
      <c r="J922" s="1" t="s">
        <v>40</v>
      </c>
      <c r="K922" s="1">
        <v>3.2339647E7</v>
      </c>
      <c r="L922" s="1">
        <v>3.2339647E7</v>
      </c>
      <c r="M922" s="1" t="s">
        <v>36</v>
      </c>
      <c r="N922" s="1" t="s">
        <v>94</v>
      </c>
      <c r="O922" s="1" t="s">
        <v>3293</v>
      </c>
      <c r="P922" s="1" t="s">
        <v>966</v>
      </c>
      <c r="Q922" s="1" t="b">
        <v>1</v>
      </c>
      <c r="R922" s="1">
        <v>0.197</v>
      </c>
      <c r="S922" s="1" t="s">
        <v>966</v>
      </c>
      <c r="T922" s="1" t="b">
        <v>1</v>
      </c>
      <c r="U922" s="1">
        <v>0.139</v>
      </c>
      <c r="V922" s="1" t="s">
        <v>966</v>
      </c>
      <c r="W922" s="1" t="b">
        <v>1</v>
      </c>
      <c r="X922" s="1">
        <v>0.158</v>
      </c>
      <c r="Y922" s="1" t="b">
        <v>1</v>
      </c>
      <c r="Z922" s="16"/>
      <c r="AA922" s="18" t="b">
        <f t="shared" si="1"/>
        <v>0</v>
      </c>
      <c r="AB922" s="18" t="b">
        <f t="shared" si="2"/>
        <v>0</v>
      </c>
      <c r="AC922" s="18" t="b">
        <f t="shared" si="3"/>
        <v>0</v>
      </c>
      <c r="AD922" s="18" t="str">
        <f t="shared" si="4"/>
        <v>PASS</v>
      </c>
      <c r="AE922" s="18" t="str">
        <f t="shared" si="5"/>
        <v>PASS</v>
      </c>
      <c r="AF922" s="18" t="str">
        <f t="shared" si="6"/>
        <v>PASS</v>
      </c>
      <c r="AG922" s="18" t="str">
        <f t="shared" si="7"/>
        <v>Not complex</v>
      </c>
      <c r="AH922" s="16"/>
    </row>
    <row r="923">
      <c r="A923" s="1" t="s">
        <v>88</v>
      </c>
      <c r="B923" s="1" t="s">
        <v>112</v>
      </c>
      <c r="C923" s="1">
        <v>3.2339699E7</v>
      </c>
      <c r="D923" s="1" t="s">
        <v>50</v>
      </c>
      <c r="E923" s="1" t="s">
        <v>177</v>
      </c>
      <c r="F923" s="1" t="s">
        <v>113</v>
      </c>
      <c r="G923" s="1" t="s">
        <v>114</v>
      </c>
      <c r="H923" s="1" t="s">
        <v>3294</v>
      </c>
      <c r="I923" s="1" t="s">
        <v>3295</v>
      </c>
      <c r="J923" s="1" t="s">
        <v>40</v>
      </c>
      <c r="K923" s="1">
        <v>3.2339699E7</v>
      </c>
      <c r="L923" s="1">
        <v>3.23397E7</v>
      </c>
      <c r="M923" s="1" t="s">
        <v>94</v>
      </c>
      <c r="N923" s="1" t="s">
        <v>36</v>
      </c>
      <c r="O923" s="1" t="s">
        <v>3296</v>
      </c>
      <c r="P923" s="1" t="s">
        <v>966</v>
      </c>
      <c r="Q923" s="1" t="b">
        <v>1</v>
      </c>
      <c r="R923" s="1">
        <v>0.216</v>
      </c>
      <c r="S923" s="1" t="s">
        <v>966</v>
      </c>
      <c r="T923" s="1" t="b">
        <v>1</v>
      </c>
      <c r="U923" s="1">
        <v>0.132</v>
      </c>
      <c r="V923" s="1" t="s">
        <v>966</v>
      </c>
      <c r="W923" s="1" t="b">
        <v>1</v>
      </c>
      <c r="X923" s="1">
        <v>0.14</v>
      </c>
      <c r="Y923" s="1" t="b">
        <v>1</v>
      </c>
      <c r="Z923" s="16"/>
      <c r="AA923" s="18" t="b">
        <f t="shared" si="1"/>
        <v>0</v>
      </c>
      <c r="AB923" s="18" t="b">
        <f t="shared" si="2"/>
        <v>0</v>
      </c>
      <c r="AC923" s="18" t="b">
        <f t="shared" si="3"/>
        <v>0</v>
      </c>
      <c r="AD923" s="18" t="str">
        <f t="shared" si="4"/>
        <v>PASS</v>
      </c>
      <c r="AE923" s="18" t="str">
        <f t="shared" si="5"/>
        <v>PASS</v>
      </c>
      <c r="AF923" s="18" t="str">
        <f t="shared" si="6"/>
        <v>PASS</v>
      </c>
      <c r="AG923" s="18" t="str">
        <f t="shared" si="7"/>
        <v>Not complex</v>
      </c>
      <c r="AH923" s="16"/>
    </row>
    <row r="924">
      <c r="A924" s="1" t="s">
        <v>33</v>
      </c>
      <c r="B924" s="1" t="s">
        <v>230</v>
      </c>
      <c r="C924" s="1">
        <v>8.7933156E7</v>
      </c>
      <c r="D924" s="1" t="s">
        <v>50</v>
      </c>
      <c r="E924" s="1" t="s">
        <v>59</v>
      </c>
      <c r="F924" s="1" t="s">
        <v>799</v>
      </c>
      <c r="G924" s="1" t="s">
        <v>800</v>
      </c>
      <c r="H924" s="1" t="s">
        <v>3297</v>
      </c>
      <c r="I924" s="1" t="s">
        <v>3298</v>
      </c>
      <c r="J924" s="1" t="s">
        <v>40</v>
      </c>
      <c r="K924" s="1">
        <v>8.7933156E7</v>
      </c>
      <c r="L924" s="1">
        <v>8.7933156E7</v>
      </c>
      <c r="M924" s="1" t="s">
        <v>50</v>
      </c>
      <c r="N924" s="1" t="s">
        <v>59</v>
      </c>
      <c r="O924" s="1" t="s">
        <v>3299</v>
      </c>
      <c r="Q924" s="1" t="b">
        <v>0</v>
      </c>
      <c r="R924" s="1">
        <v>0.145</v>
      </c>
      <c r="T924" s="1" t="b">
        <v>0</v>
      </c>
      <c r="U924" s="1">
        <v>0.122</v>
      </c>
      <c r="W924" s="1" t="b">
        <v>0</v>
      </c>
      <c r="X924" s="1">
        <v>0.14</v>
      </c>
      <c r="Y924" s="1" t="b">
        <v>0</v>
      </c>
      <c r="Z924" s="16"/>
      <c r="AA924" s="18" t="b">
        <f t="shared" si="1"/>
        <v>0</v>
      </c>
      <c r="AB924" s="18" t="b">
        <f t="shared" si="2"/>
        <v>0</v>
      </c>
      <c r="AC924" s="18" t="b">
        <f t="shared" si="3"/>
        <v>0</v>
      </c>
      <c r="AD924" s="18" t="str">
        <f t="shared" si="4"/>
        <v/>
      </c>
      <c r="AE924" s="18" t="str">
        <f t="shared" si="5"/>
        <v/>
      </c>
      <c r="AF924" s="18" t="str">
        <f t="shared" si="6"/>
        <v/>
      </c>
      <c r="AG924" s="18" t="str">
        <f t="shared" si="7"/>
        <v>Not complex</v>
      </c>
      <c r="AH924" s="16"/>
    </row>
    <row r="925">
      <c r="A925" s="1" t="s">
        <v>88</v>
      </c>
      <c r="B925" s="1" t="s">
        <v>89</v>
      </c>
      <c r="C925" s="1">
        <v>3729098.0</v>
      </c>
      <c r="D925" s="1" t="s">
        <v>90</v>
      </c>
      <c r="E925" s="1" t="s">
        <v>59</v>
      </c>
      <c r="F925" s="1" t="s">
        <v>192</v>
      </c>
      <c r="G925" s="1" t="s">
        <v>193</v>
      </c>
      <c r="H925" s="1" t="s">
        <v>3300</v>
      </c>
      <c r="I925" s="1" t="s">
        <v>3301</v>
      </c>
      <c r="J925" s="1" t="s">
        <v>40</v>
      </c>
      <c r="K925" s="1">
        <v>3729099.0</v>
      </c>
      <c r="L925" s="1">
        <v>3729099.0</v>
      </c>
      <c r="M925" s="1" t="s">
        <v>35</v>
      </c>
      <c r="N925" s="1" t="s">
        <v>94</v>
      </c>
      <c r="O925" s="1" t="s">
        <v>3302</v>
      </c>
      <c r="P925" s="1" t="s">
        <v>1597</v>
      </c>
      <c r="Q925" s="1" t="b">
        <v>1</v>
      </c>
      <c r="R925" s="1">
        <v>0.15</v>
      </c>
      <c r="S925" s="1" t="s">
        <v>1597</v>
      </c>
      <c r="T925" s="1" t="b">
        <v>1</v>
      </c>
      <c r="U925" s="1">
        <v>0.117</v>
      </c>
      <c r="V925" s="1" t="s">
        <v>1597</v>
      </c>
      <c r="W925" s="1" t="b">
        <v>1</v>
      </c>
      <c r="X925" s="1">
        <v>0.134</v>
      </c>
      <c r="Y925" s="1" t="b">
        <v>1</v>
      </c>
      <c r="Z925" s="16"/>
      <c r="AA925" s="18" t="b">
        <f t="shared" si="1"/>
        <v>0</v>
      </c>
      <c r="AB925" s="18" t="b">
        <f t="shared" si="2"/>
        <v>0</v>
      </c>
      <c r="AC925" s="18" t="b">
        <f t="shared" si="3"/>
        <v>0</v>
      </c>
      <c r="AD925" s="18" t="str">
        <f t="shared" si="4"/>
        <v>PASS</v>
      </c>
      <c r="AE925" s="18" t="str">
        <f t="shared" si="5"/>
        <v>PASS</v>
      </c>
      <c r="AF925" s="18" t="str">
        <f t="shared" si="6"/>
        <v>PASS</v>
      </c>
      <c r="AG925" s="18" t="str">
        <f t="shared" si="7"/>
        <v>Not complex</v>
      </c>
      <c r="AH925" s="16"/>
    </row>
    <row r="926">
      <c r="A926" s="1" t="s">
        <v>33</v>
      </c>
      <c r="B926" s="1" t="s">
        <v>119</v>
      </c>
      <c r="C926" s="1">
        <v>3.5101334E7</v>
      </c>
      <c r="D926" s="1" t="s">
        <v>50</v>
      </c>
      <c r="E926" s="1" t="s">
        <v>59</v>
      </c>
      <c r="F926" s="1" t="s">
        <v>2045</v>
      </c>
      <c r="G926" s="1" t="s">
        <v>2046</v>
      </c>
      <c r="H926" s="1" t="s">
        <v>3303</v>
      </c>
      <c r="I926" s="1" t="s">
        <v>3304</v>
      </c>
      <c r="J926" s="1" t="s">
        <v>40</v>
      </c>
      <c r="K926" s="1">
        <v>3.5101334E7</v>
      </c>
      <c r="L926" s="1">
        <v>3.5101334E7</v>
      </c>
      <c r="M926" s="1" t="s">
        <v>50</v>
      </c>
      <c r="N926" s="1" t="s">
        <v>59</v>
      </c>
      <c r="O926" s="1" t="s">
        <v>3305</v>
      </c>
      <c r="Q926" s="1" t="b">
        <v>0</v>
      </c>
      <c r="R926" s="1">
        <v>0.137</v>
      </c>
      <c r="T926" s="1" t="b">
        <v>0</v>
      </c>
      <c r="U926" s="1">
        <v>0.125</v>
      </c>
      <c r="W926" s="1" t="b">
        <v>0</v>
      </c>
      <c r="X926" s="1">
        <v>0.13</v>
      </c>
      <c r="Y926" s="1" t="b">
        <v>1</v>
      </c>
      <c r="Z926" s="16"/>
      <c r="AA926" s="18" t="b">
        <f t="shared" si="1"/>
        <v>0</v>
      </c>
      <c r="AB926" s="18" t="b">
        <f t="shared" si="2"/>
        <v>0</v>
      </c>
      <c r="AC926" s="18" t="b">
        <f t="shared" si="3"/>
        <v>0</v>
      </c>
      <c r="AD926" s="18" t="str">
        <f t="shared" si="4"/>
        <v/>
      </c>
      <c r="AE926" s="18" t="str">
        <f t="shared" si="5"/>
        <v/>
      </c>
      <c r="AF926" s="18" t="str">
        <f t="shared" si="6"/>
        <v/>
      </c>
      <c r="AG926" s="18" t="str">
        <f t="shared" si="7"/>
        <v>Not complex</v>
      </c>
      <c r="AH926" s="16"/>
    </row>
    <row r="927">
      <c r="A927" s="1" t="s">
        <v>33</v>
      </c>
      <c r="B927" s="1" t="s">
        <v>239</v>
      </c>
      <c r="C927" s="1">
        <v>1625638.0</v>
      </c>
      <c r="D927" s="1" t="s">
        <v>35</v>
      </c>
      <c r="E927" s="1" t="s">
        <v>36</v>
      </c>
      <c r="F927" s="1" t="s">
        <v>1457</v>
      </c>
      <c r="G927" s="1" t="s">
        <v>1458</v>
      </c>
      <c r="H927" s="1" t="s">
        <v>3306</v>
      </c>
      <c r="I927" s="1" t="s">
        <v>3307</v>
      </c>
      <c r="J927" s="1" t="s">
        <v>40</v>
      </c>
      <c r="K927" s="1">
        <v>1625638.0</v>
      </c>
      <c r="L927" s="1">
        <v>1625638.0</v>
      </c>
      <c r="M927" s="1" t="s">
        <v>35</v>
      </c>
      <c r="N927" s="1" t="s">
        <v>36</v>
      </c>
      <c r="O927" s="1" t="s">
        <v>3308</v>
      </c>
      <c r="Q927" s="1" t="b">
        <v>0</v>
      </c>
      <c r="R927" s="1">
        <v>0.145</v>
      </c>
      <c r="T927" s="1" t="b">
        <v>0</v>
      </c>
      <c r="U927" s="1">
        <v>0.13</v>
      </c>
      <c r="W927" s="1" t="b">
        <v>0</v>
      </c>
      <c r="X927" s="1">
        <v>0.16</v>
      </c>
      <c r="Y927" s="1" t="b">
        <v>0</v>
      </c>
      <c r="Z927" s="16"/>
      <c r="AA927" s="18" t="b">
        <f t="shared" si="1"/>
        <v>0</v>
      </c>
      <c r="AB927" s="18" t="b">
        <f t="shared" si="2"/>
        <v>0</v>
      </c>
      <c r="AC927" s="18" t="b">
        <f t="shared" si="3"/>
        <v>0</v>
      </c>
      <c r="AD927" s="18" t="str">
        <f t="shared" si="4"/>
        <v/>
      </c>
      <c r="AE927" s="18" t="str">
        <f t="shared" si="5"/>
        <v/>
      </c>
      <c r="AF927" s="18" t="str">
        <f t="shared" si="6"/>
        <v/>
      </c>
      <c r="AG927" s="18" t="str">
        <f t="shared" si="7"/>
        <v>Not complex</v>
      </c>
      <c r="AH927" s="16"/>
    </row>
    <row r="928">
      <c r="A928" s="1" t="s">
        <v>88</v>
      </c>
      <c r="B928" s="1" t="s">
        <v>239</v>
      </c>
      <c r="C928" s="1">
        <v>1.1030821E7</v>
      </c>
      <c r="D928" s="1" t="s">
        <v>90</v>
      </c>
      <c r="E928" s="1" t="s">
        <v>59</v>
      </c>
      <c r="F928" s="1" t="s">
        <v>241</v>
      </c>
      <c r="G928" s="1" t="s">
        <v>242</v>
      </c>
      <c r="H928" s="1" t="s">
        <v>3309</v>
      </c>
      <c r="I928" s="1" t="s">
        <v>3310</v>
      </c>
      <c r="J928" s="1" t="s">
        <v>40</v>
      </c>
      <c r="K928" s="1">
        <v>1.1030822E7</v>
      </c>
      <c r="L928" s="1">
        <v>1.1030822E7</v>
      </c>
      <c r="M928" s="1" t="s">
        <v>35</v>
      </c>
      <c r="N928" s="1" t="s">
        <v>94</v>
      </c>
      <c r="O928" s="1" t="s">
        <v>3311</v>
      </c>
      <c r="P928" s="1" t="s">
        <v>3219</v>
      </c>
      <c r="Q928" s="1" t="b">
        <v>1</v>
      </c>
      <c r="R928" s="1">
        <v>0.139</v>
      </c>
      <c r="S928" s="1" t="s">
        <v>3219</v>
      </c>
      <c r="T928" s="1" t="b">
        <v>1</v>
      </c>
      <c r="U928" s="1">
        <v>0.142</v>
      </c>
      <c r="V928" s="1" t="s">
        <v>3219</v>
      </c>
      <c r="W928" s="1" t="b">
        <v>1</v>
      </c>
      <c r="X928" s="1">
        <v>0.141</v>
      </c>
      <c r="Y928" s="1" t="b">
        <v>0</v>
      </c>
      <c r="Z928" s="16"/>
      <c r="AA928" s="18" t="b">
        <f t="shared" si="1"/>
        <v>0</v>
      </c>
      <c r="AB928" s="18" t="b">
        <f t="shared" si="2"/>
        <v>0</v>
      </c>
      <c r="AC928" s="18" t="b">
        <f t="shared" si="3"/>
        <v>0</v>
      </c>
      <c r="AD928" s="18" t="str">
        <f t="shared" si="4"/>
        <v>PASS</v>
      </c>
      <c r="AE928" s="18" t="str">
        <f t="shared" si="5"/>
        <v>PASS</v>
      </c>
      <c r="AF928" s="18" t="str">
        <f t="shared" si="6"/>
        <v>PASS</v>
      </c>
      <c r="AG928" s="18" t="str">
        <f t="shared" si="7"/>
        <v>Not complex</v>
      </c>
      <c r="AH928" s="16"/>
    </row>
    <row r="929">
      <c r="A929" s="1" t="s">
        <v>88</v>
      </c>
      <c r="B929" s="1" t="s">
        <v>239</v>
      </c>
      <c r="C929" s="1">
        <v>4.2293012E7</v>
      </c>
      <c r="D929" s="1" t="s">
        <v>288</v>
      </c>
      <c r="E929" s="1" t="s">
        <v>35</v>
      </c>
      <c r="F929" s="1" t="s">
        <v>397</v>
      </c>
      <c r="G929" s="1" t="s">
        <v>398</v>
      </c>
      <c r="H929" s="1" t="s">
        <v>3312</v>
      </c>
      <c r="I929" s="1" t="s">
        <v>3313</v>
      </c>
      <c r="J929" s="1" t="s">
        <v>40</v>
      </c>
      <c r="K929" s="1">
        <v>4.2293013E7</v>
      </c>
      <c r="L929" s="1">
        <v>4.2293013E7</v>
      </c>
      <c r="M929" s="1" t="s">
        <v>50</v>
      </c>
      <c r="N929" s="1" t="s">
        <v>94</v>
      </c>
      <c r="O929" s="1" t="s">
        <v>3314</v>
      </c>
      <c r="P929" s="1" t="s">
        <v>1373</v>
      </c>
      <c r="Q929" s="1" t="b">
        <v>1</v>
      </c>
      <c r="R929" s="1">
        <v>0.155</v>
      </c>
      <c r="S929" s="1" t="s">
        <v>1373</v>
      </c>
      <c r="T929" s="1" t="b">
        <v>1</v>
      </c>
      <c r="U929" s="1">
        <v>0.136</v>
      </c>
      <c r="V929" s="1" t="s">
        <v>1373</v>
      </c>
      <c r="W929" s="1" t="b">
        <v>1</v>
      </c>
      <c r="X929" s="1">
        <v>0.138</v>
      </c>
      <c r="Y929" s="1" t="b">
        <v>1</v>
      </c>
      <c r="Z929" s="16"/>
      <c r="AA929" s="18" t="b">
        <f t="shared" si="1"/>
        <v>0</v>
      </c>
      <c r="AB929" s="18" t="b">
        <f t="shared" si="2"/>
        <v>0</v>
      </c>
      <c r="AC929" s="18" t="b">
        <f t="shared" si="3"/>
        <v>0</v>
      </c>
      <c r="AD929" s="18" t="str">
        <f t="shared" si="4"/>
        <v>PASS</v>
      </c>
      <c r="AE929" s="18" t="str">
        <f t="shared" si="5"/>
        <v>PASS</v>
      </c>
      <c r="AF929" s="18" t="str">
        <f t="shared" si="6"/>
        <v>PASS</v>
      </c>
      <c r="AG929" s="18" t="str">
        <f t="shared" si="7"/>
        <v>Not complex</v>
      </c>
      <c r="AH929" s="16"/>
    </row>
    <row r="930">
      <c r="A930" s="1" t="s">
        <v>88</v>
      </c>
      <c r="B930" s="1" t="s">
        <v>58</v>
      </c>
      <c r="C930" s="1">
        <v>7.7593829E7</v>
      </c>
      <c r="D930" s="1" t="s">
        <v>3315</v>
      </c>
      <c r="E930" s="1" t="s">
        <v>59</v>
      </c>
      <c r="F930" s="1" t="s">
        <v>128</v>
      </c>
      <c r="G930" s="1" t="s">
        <v>129</v>
      </c>
      <c r="H930" s="1" t="s">
        <v>3316</v>
      </c>
      <c r="I930" s="1" t="s">
        <v>3317</v>
      </c>
      <c r="J930" s="1" t="s">
        <v>40</v>
      </c>
      <c r="K930" s="1">
        <v>7.759383E7</v>
      </c>
      <c r="L930" s="1">
        <v>7.7593832E7</v>
      </c>
      <c r="M930" s="1" t="s">
        <v>245</v>
      </c>
      <c r="N930" s="1" t="s">
        <v>94</v>
      </c>
      <c r="O930" s="1" t="s">
        <v>3318</v>
      </c>
      <c r="Q930" s="1" t="b">
        <v>0</v>
      </c>
      <c r="R930" s="1">
        <v>0.15</v>
      </c>
      <c r="T930" s="1" t="b">
        <v>0</v>
      </c>
      <c r="U930" s="1">
        <v>0.14</v>
      </c>
      <c r="W930" s="1" t="b">
        <v>0</v>
      </c>
      <c r="X930" s="1">
        <v>0.152</v>
      </c>
      <c r="Y930" s="1" t="b">
        <v>1</v>
      </c>
      <c r="Z930" s="16"/>
      <c r="AA930" s="18" t="b">
        <f t="shared" si="1"/>
        <v>0</v>
      </c>
      <c r="AB930" s="18" t="b">
        <f t="shared" si="2"/>
        <v>0</v>
      </c>
      <c r="AC930" s="18" t="b">
        <f t="shared" si="3"/>
        <v>0</v>
      </c>
      <c r="AD930" s="18" t="str">
        <f t="shared" si="4"/>
        <v/>
      </c>
      <c r="AE930" s="18" t="str">
        <f t="shared" si="5"/>
        <v/>
      </c>
      <c r="AF930" s="18" t="str">
        <f t="shared" si="6"/>
        <v/>
      </c>
      <c r="AG930" s="18" t="b">
        <f t="shared" si="7"/>
        <v>0</v>
      </c>
      <c r="AH930" s="16"/>
    </row>
    <row r="931">
      <c r="A931" s="1" t="s">
        <v>33</v>
      </c>
      <c r="B931" s="1" t="s">
        <v>197</v>
      </c>
      <c r="C931" s="1">
        <v>3.8851634E7</v>
      </c>
      <c r="D931" s="1" t="s">
        <v>50</v>
      </c>
      <c r="E931" s="1" t="s">
        <v>36</v>
      </c>
      <c r="F931" s="1" t="s">
        <v>3319</v>
      </c>
      <c r="G931" s="1" t="s">
        <v>3320</v>
      </c>
      <c r="H931" s="1" t="s">
        <v>3321</v>
      </c>
      <c r="I931" s="1" t="s">
        <v>3322</v>
      </c>
      <c r="J931" s="1" t="s">
        <v>40</v>
      </c>
      <c r="K931" s="1">
        <v>3.8851634E7</v>
      </c>
      <c r="L931" s="1">
        <v>3.8851634E7</v>
      </c>
      <c r="M931" s="1" t="s">
        <v>50</v>
      </c>
      <c r="N931" s="1" t="s">
        <v>36</v>
      </c>
      <c r="O931" s="1" t="s">
        <v>3323</v>
      </c>
      <c r="Q931" s="1" t="b">
        <v>0</v>
      </c>
      <c r="R931" s="1">
        <v>0.158</v>
      </c>
      <c r="T931" s="1" t="b">
        <v>0</v>
      </c>
      <c r="U931" s="1">
        <v>0.138</v>
      </c>
      <c r="W931" s="1" t="b">
        <v>0</v>
      </c>
      <c r="X931" s="1">
        <v>0.142</v>
      </c>
      <c r="Y931" s="1" t="b">
        <v>1</v>
      </c>
      <c r="Z931" s="16"/>
      <c r="AA931" s="18" t="b">
        <f t="shared" si="1"/>
        <v>0</v>
      </c>
      <c r="AB931" s="18" t="b">
        <f t="shared" si="2"/>
        <v>0</v>
      </c>
      <c r="AC931" s="18" t="b">
        <f t="shared" si="3"/>
        <v>0</v>
      </c>
      <c r="AD931" s="18" t="str">
        <f t="shared" si="4"/>
        <v/>
      </c>
      <c r="AE931" s="18" t="str">
        <f t="shared" si="5"/>
        <v/>
      </c>
      <c r="AF931" s="18" t="str">
        <f t="shared" si="6"/>
        <v/>
      </c>
      <c r="AG931" s="18" t="str">
        <f t="shared" si="7"/>
        <v>Not complex</v>
      </c>
      <c r="AH931" s="16"/>
    </row>
    <row r="932">
      <c r="A932" s="1" t="s">
        <v>88</v>
      </c>
      <c r="B932" s="1" t="s">
        <v>295</v>
      </c>
      <c r="C932" s="1">
        <v>1.0141955E7</v>
      </c>
      <c r="D932" s="1" t="s">
        <v>3324</v>
      </c>
      <c r="E932" s="1" t="s">
        <v>35</v>
      </c>
      <c r="F932" s="1" t="s">
        <v>590</v>
      </c>
      <c r="G932" s="1" t="s">
        <v>591</v>
      </c>
      <c r="H932" s="1" t="s">
        <v>3325</v>
      </c>
      <c r="I932" s="1" t="s">
        <v>3326</v>
      </c>
      <c r="J932" s="1" t="s">
        <v>40</v>
      </c>
      <c r="K932" s="1">
        <v>1.0141956E7</v>
      </c>
      <c r="L932" s="1">
        <v>1.014197E7</v>
      </c>
      <c r="M932" s="1" t="s">
        <v>3327</v>
      </c>
      <c r="N932" s="1" t="s">
        <v>94</v>
      </c>
      <c r="O932" s="1" t="s">
        <v>3328</v>
      </c>
      <c r="Q932" s="1" t="b">
        <v>0</v>
      </c>
      <c r="R932" s="1">
        <v>0.209</v>
      </c>
      <c r="T932" s="1" t="b">
        <v>0</v>
      </c>
      <c r="U932" s="1">
        <v>0.129</v>
      </c>
      <c r="W932" s="1" t="b">
        <v>0</v>
      </c>
      <c r="X932" s="1">
        <v>0.134</v>
      </c>
      <c r="Y932" s="1" t="b">
        <v>1</v>
      </c>
      <c r="Z932" s="16"/>
      <c r="AA932" s="18" t="b">
        <f t="shared" si="1"/>
        <v>0</v>
      </c>
      <c r="AB932" s="18" t="b">
        <f t="shared" si="2"/>
        <v>0</v>
      </c>
      <c r="AC932" s="18" t="b">
        <f t="shared" si="3"/>
        <v>0</v>
      </c>
      <c r="AD932" s="18" t="str">
        <f t="shared" si="4"/>
        <v/>
      </c>
      <c r="AE932" s="18" t="str">
        <f t="shared" si="5"/>
        <v/>
      </c>
      <c r="AF932" s="18" t="str">
        <f t="shared" si="6"/>
        <v/>
      </c>
      <c r="AG932" s="18" t="b">
        <f t="shared" si="7"/>
        <v>0</v>
      </c>
      <c r="AH932" s="16"/>
    </row>
    <row r="933">
      <c r="A933" s="1" t="s">
        <v>88</v>
      </c>
      <c r="B933" s="1" t="s">
        <v>147</v>
      </c>
      <c r="C933" s="1">
        <v>5.4727434E7</v>
      </c>
      <c r="D933" s="1" t="s">
        <v>3329</v>
      </c>
      <c r="E933" s="1" t="s">
        <v>50</v>
      </c>
      <c r="F933" s="1" t="s">
        <v>407</v>
      </c>
      <c r="G933" s="1" t="s">
        <v>408</v>
      </c>
      <c r="H933" s="1" t="s">
        <v>3330</v>
      </c>
      <c r="I933" s="1" t="s">
        <v>3331</v>
      </c>
      <c r="J933" s="1" t="s">
        <v>40</v>
      </c>
      <c r="K933" s="1">
        <v>5.4727435E7</v>
      </c>
      <c r="L933" s="1">
        <v>5.472744E7</v>
      </c>
      <c r="M933" s="1" t="s">
        <v>3332</v>
      </c>
      <c r="N933" s="1" t="s">
        <v>94</v>
      </c>
      <c r="O933" s="1" t="s">
        <v>3333</v>
      </c>
      <c r="P933" s="1" t="s">
        <v>3334</v>
      </c>
      <c r="Q933" s="1" t="b">
        <v>1</v>
      </c>
      <c r="R933" s="1">
        <v>0.151</v>
      </c>
      <c r="S933" s="1" t="s">
        <v>3334</v>
      </c>
      <c r="T933" s="1" t="b">
        <v>1</v>
      </c>
      <c r="U933" s="1">
        <v>0.12</v>
      </c>
      <c r="V933" s="1" t="s">
        <v>3334</v>
      </c>
      <c r="W933" s="1" t="b">
        <v>1</v>
      </c>
      <c r="X933" s="1">
        <v>0.146</v>
      </c>
      <c r="Y933" s="1" t="b">
        <v>1</v>
      </c>
      <c r="Z933" s="16"/>
      <c r="AA933" s="18" t="b">
        <f t="shared" si="1"/>
        <v>0</v>
      </c>
      <c r="AB933" s="18" t="b">
        <f t="shared" si="2"/>
        <v>0</v>
      </c>
      <c r="AC933" s="18" t="b">
        <f t="shared" si="3"/>
        <v>0</v>
      </c>
      <c r="AD933" s="18" t="str">
        <f t="shared" si="4"/>
        <v>PASS</v>
      </c>
      <c r="AE933" s="18" t="str">
        <f t="shared" si="5"/>
        <v>PASS</v>
      </c>
      <c r="AF933" s="18" t="str">
        <f t="shared" si="6"/>
        <v>PASS</v>
      </c>
      <c r="AG933" s="18" t="b">
        <f t="shared" si="7"/>
        <v>1</v>
      </c>
      <c r="AH933" s="16"/>
    </row>
    <row r="934">
      <c r="A934" s="1" t="s">
        <v>33</v>
      </c>
      <c r="B934" s="1" t="s">
        <v>295</v>
      </c>
      <c r="C934" s="1">
        <v>4.1227275E7</v>
      </c>
      <c r="D934" s="1" t="s">
        <v>36</v>
      </c>
      <c r="E934" s="1" t="s">
        <v>59</v>
      </c>
      <c r="F934" s="1" t="s">
        <v>296</v>
      </c>
      <c r="G934" s="1" t="s">
        <v>297</v>
      </c>
      <c r="H934" s="1" t="s">
        <v>3335</v>
      </c>
      <c r="I934" s="1" t="s">
        <v>3336</v>
      </c>
      <c r="J934" s="1" t="s">
        <v>40</v>
      </c>
      <c r="K934" s="1">
        <v>4.1227275E7</v>
      </c>
      <c r="L934" s="1">
        <v>4.1227275E7</v>
      </c>
      <c r="M934" s="1" t="s">
        <v>36</v>
      </c>
      <c r="N934" s="1" t="s">
        <v>59</v>
      </c>
      <c r="O934" s="1" t="s">
        <v>3337</v>
      </c>
      <c r="P934" s="1" t="s">
        <v>3338</v>
      </c>
      <c r="Q934" s="1" t="b">
        <v>1</v>
      </c>
      <c r="R934" s="1">
        <v>0.183</v>
      </c>
      <c r="S934" s="1" t="s">
        <v>3338</v>
      </c>
      <c r="T934" s="1" t="b">
        <v>1</v>
      </c>
      <c r="U934" s="1">
        <v>0.125</v>
      </c>
      <c r="V934" s="1" t="s">
        <v>3338</v>
      </c>
      <c r="W934" s="1" t="b">
        <v>1</v>
      </c>
      <c r="X934" s="1">
        <v>0.143</v>
      </c>
      <c r="Y934" s="1" t="b">
        <v>1</v>
      </c>
      <c r="Z934" s="16"/>
      <c r="AA934" s="18" t="b">
        <f t="shared" si="1"/>
        <v>0</v>
      </c>
      <c r="AB934" s="18" t="b">
        <f t="shared" si="2"/>
        <v>0</v>
      </c>
      <c r="AC934" s="18" t="b">
        <f t="shared" si="3"/>
        <v>0</v>
      </c>
      <c r="AD934" s="18" t="str">
        <f t="shared" si="4"/>
        <v>PASS</v>
      </c>
      <c r="AE934" s="18" t="str">
        <f t="shared" si="5"/>
        <v>PASS</v>
      </c>
      <c r="AF934" s="18" t="str">
        <f t="shared" si="6"/>
        <v>PASS</v>
      </c>
      <c r="AG934" s="18" t="str">
        <f t="shared" si="7"/>
        <v>Not complex</v>
      </c>
      <c r="AH934" s="16"/>
    </row>
    <row r="935">
      <c r="A935" s="1" t="s">
        <v>33</v>
      </c>
      <c r="B935" s="1" t="s">
        <v>295</v>
      </c>
      <c r="C935" s="1">
        <v>4.1236603E7</v>
      </c>
      <c r="D935" s="1" t="s">
        <v>50</v>
      </c>
      <c r="E935" s="1" t="s">
        <v>36</v>
      </c>
      <c r="F935" s="1" t="s">
        <v>296</v>
      </c>
      <c r="G935" s="1" t="s">
        <v>297</v>
      </c>
      <c r="H935" s="1" t="s">
        <v>3339</v>
      </c>
      <c r="I935" s="1" t="s">
        <v>3340</v>
      </c>
      <c r="J935" s="1" t="s">
        <v>40</v>
      </c>
      <c r="K935" s="1">
        <v>4.1236603E7</v>
      </c>
      <c r="L935" s="1">
        <v>4.1236603E7</v>
      </c>
      <c r="M935" s="1" t="s">
        <v>50</v>
      </c>
      <c r="N935" s="1" t="s">
        <v>36</v>
      </c>
      <c r="O935" s="1" t="s">
        <v>3341</v>
      </c>
      <c r="Q935" s="1" t="b">
        <v>0</v>
      </c>
      <c r="R935" s="1">
        <v>0.21</v>
      </c>
      <c r="T935" s="1" t="b">
        <v>0</v>
      </c>
      <c r="U935" s="1">
        <v>0.127</v>
      </c>
      <c r="W935" s="1" t="b">
        <v>0</v>
      </c>
      <c r="X935" s="1">
        <v>0.139</v>
      </c>
      <c r="Y935" s="1" t="b">
        <v>1</v>
      </c>
      <c r="Z935" s="16"/>
      <c r="AA935" s="18" t="b">
        <f t="shared" si="1"/>
        <v>0</v>
      </c>
      <c r="AB935" s="18" t="b">
        <f t="shared" si="2"/>
        <v>0</v>
      </c>
      <c r="AC935" s="18" t="b">
        <f t="shared" si="3"/>
        <v>0</v>
      </c>
      <c r="AD935" s="18" t="str">
        <f t="shared" si="4"/>
        <v/>
      </c>
      <c r="AE935" s="18" t="str">
        <f t="shared" si="5"/>
        <v/>
      </c>
      <c r="AF935" s="18" t="str">
        <f t="shared" si="6"/>
        <v/>
      </c>
      <c r="AG935" s="18" t="str">
        <f t="shared" si="7"/>
        <v>Not complex</v>
      </c>
      <c r="AH935" s="16"/>
    </row>
    <row r="936">
      <c r="A936" s="1" t="s">
        <v>33</v>
      </c>
      <c r="B936" s="1" t="s">
        <v>77</v>
      </c>
      <c r="C936" s="1">
        <v>4.3105072E7</v>
      </c>
      <c r="D936" s="1" t="s">
        <v>50</v>
      </c>
      <c r="E936" s="1" t="s">
        <v>59</v>
      </c>
      <c r="F936" s="1" t="s">
        <v>78</v>
      </c>
      <c r="G936" s="1" t="s">
        <v>79</v>
      </c>
      <c r="H936" s="1" t="s">
        <v>3342</v>
      </c>
      <c r="I936" s="1" t="s">
        <v>3343</v>
      </c>
      <c r="J936" s="1" t="s">
        <v>40</v>
      </c>
      <c r="K936" s="1">
        <v>4.3105072E7</v>
      </c>
      <c r="L936" s="1">
        <v>4.3105072E7</v>
      </c>
      <c r="M936" s="1" t="s">
        <v>50</v>
      </c>
      <c r="N936" s="1" t="s">
        <v>59</v>
      </c>
      <c r="O936" s="1" t="s">
        <v>3344</v>
      </c>
      <c r="Q936" s="1" t="b">
        <v>0</v>
      </c>
      <c r="R936" s="1">
        <v>0.229</v>
      </c>
      <c r="T936" s="1" t="b">
        <v>0</v>
      </c>
      <c r="U936" s="1">
        <v>0.133</v>
      </c>
      <c r="W936" s="1" t="b">
        <v>0</v>
      </c>
      <c r="X936" s="1">
        <v>0.152</v>
      </c>
      <c r="Y936" s="1" t="b">
        <v>1</v>
      </c>
      <c r="Z936" s="16"/>
      <c r="AA936" s="18" t="b">
        <f t="shared" si="1"/>
        <v>0</v>
      </c>
      <c r="AB936" s="18" t="b">
        <f t="shared" si="2"/>
        <v>0</v>
      </c>
      <c r="AC936" s="18" t="b">
        <f t="shared" si="3"/>
        <v>0</v>
      </c>
      <c r="AD936" s="18" t="str">
        <f t="shared" si="4"/>
        <v/>
      </c>
      <c r="AE936" s="18" t="str">
        <f t="shared" si="5"/>
        <v/>
      </c>
      <c r="AF936" s="18" t="str">
        <f t="shared" si="6"/>
        <v/>
      </c>
      <c r="AG936" s="18" t="str">
        <f t="shared" si="7"/>
        <v>Not complex</v>
      </c>
      <c r="AH936" s="16"/>
    </row>
    <row r="937">
      <c r="A937" s="1" t="s">
        <v>33</v>
      </c>
      <c r="B937" s="1" t="s">
        <v>104</v>
      </c>
      <c r="C937" s="1">
        <v>2.5225628E7</v>
      </c>
      <c r="D937" s="1" t="s">
        <v>50</v>
      </c>
      <c r="E937" s="1" t="s">
        <v>59</v>
      </c>
      <c r="F937" s="1" t="s">
        <v>105</v>
      </c>
      <c r="G937" s="1" t="s">
        <v>106</v>
      </c>
      <c r="H937" s="1" t="s">
        <v>3345</v>
      </c>
      <c r="I937" s="1" t="s">
        <v>3346</v>
      </c>
      <c r="J937" s="1" t="s">
        <v>40</v>
      </c>
      <c r="K937" s="1">
        <v>2.5225628E7</v>
      </c>
      <c r="L937" s="1">
        <v>2.5225628E7</v>
      </c>
      <c r="M937" s="1" t="s">
        <v>50</v>
      </c>
      <c r="N937" s="1" t="s">
        <v>59</v>
      </c>
      <c r="O937" s="1" t="s">
        <v>3347</v>
      </c>
      <c r="P937" s="1" t="s">
        <v>3348</v>
      </c>
      <c r="Q937" s="1" t="b">
        <v>1</v>
      </c>
      <c r="R937" s="1">
        <v>0.154</v>
      </c>
      <c r="S937" s="1" t="s">
        <v>3348</v>
      </c>
      <c r="T937" s="1" t="b">
        <v>1</v>
      </c>
      <c r="U937" s="1">
        <v>0.134</v>
      </c>
      <c r="V937" s="1" t="s">
        <v>3348</v>
      </c>
      <c r="W937" s="1" t="b">
        <v>1</v>
      </c>
      <c r="X937" s="1">
        <v>0.135</v>
      </c>
      <c r="Y937" s="1" t="b">
        <v>1</v>
      </c>
      <c r="Z937" s="16"/>
      <c r="AA937" s="18" t="b">
        <f t="shared" si="1"/>
        <v>0</v>
      </c>
      <c r="AB937" s="18" t="b">
        <f t="shared" si="2"/>
        <v>0</v>
      </c>
      <c r="AC937" s="18" t="b">
        <f t="shared" si="3"/>
        <v>0</v>
      </c>
      <c r="AD937" s="18" t="str">
        <f t="shared" si="4"/>
        <v>PASS</v>
      </c>
      <c r="AE937" s="18" t="str">
        <f t="shared" si="5"/>
        <v>PASS</v>
      </c>
      <c r="AF937" s="18" t="str">
        <f t="shared" si="6"/>
        <v>PASS</v>
      </c>
      <c r="AG937" s="18" t="str">
        <f t="shared" si="7"/>
        <v>Not complex</v>
      </c>
      <c r="AH937" s="16"/>
    </row>
    <row r="938">
      <c r="A938" s="1" t="s">
        <v>33</v>
      </c>
      <c r="B938" s="1" t="s">
        <v>119</v>
      </c>
      <c r="C938" s="1">
        <v>4.3094072E7</v>
      </c>
      <c r="D938" s="1" t="s">
        <v>50</v>
      </c>
      <c r="E938" s="1" t="s">
        <v>36</v>
      </c>
      <c r="F938" s="1" t="s">
        <v>868</v>
      </c>
      <c r="G938" s="1" t="s">
        <v>869</v>
      </c>
      <c r="H938" s="1" t="s">
        <v>3349</v>
      </c>
      <c r="I938" s="1" t="s">
        <v>3350</v>
      </c>
      <c r="J938" s="1" t="s">
        <v>40</v>
      </c>
      <c r="K938" s="1">
        <v>4.3094072E7</v>
      </c>
      <c r="L938" s="1">
        <v>4.3094072E7</v>
      </c>
      <c r="M938" s="1" t="s">
        <v>50</v>
      </c>
      <c r="N938" s="1" t="s">
        <v>36</v>
      </c>
      <c r="O938" s="1" t="s">
        <v>3351</v>
      </c>
      <c r="Q938" s="1" t="b">
        <v>0</v>
      </c>
      <c r="R938" s="1">
        <v>0.158</v>
      </c>
      <c r="T938" s="1" t="b">
        <v>0</v>
      </c>
      <c r="U938" s="1">
        <v>1.149</v>
      </c>
      <c r="W938" s="1" t="b">
        <v>0</v>
      </c>
      <c r="X938" s="1">
        <v>0.134</v>
      </c>
      <c r="Y938" s="1" t="b">
        <v>1</v>
      </c>
      <c r="Z938" s="16"/>
      <c r="AA938" s="18" t="b">
        <f t="shared" si="1"/>
        <v>0</v>
      </c>
      <c r="AB938" s="18" t="b">
        <f t="shared" si="2"/>
        <v>0</v>
      </c>
      <c r="AC938" s="18" t="b">
        <f t="shared" si="3"/>
        <v>0</v>
      </c>
      <c r="AD938" s="18" t="str">
        <f t="shared" si="4"/>
        <v/>
      </c>
      <c r="AE938" s="18" t="str">
        <f t="shared" si="5"/>
        <v/>
      </c>
      <c r="AF938" s="18" t="str">
        <f t="shared" si="6"/>
        <v/>
      </c>
      <c r="AG938" s="18" t="str">
        <f t="shared" si="7"/>
        <v>Not complex</v>
      </c>
      <c r="AH938" s="16"/>
    </row>
    <row r="939">
      <c r="A939" s="1" t="s">
        <v>33</v>
      </c>
      <c r="B939" s="1" t="s">
        <v>197</v>
      </c>
      <c r="C939" s="1">
        <v>2.6771327E7</v>
      </c>
      <c r="D939" s="1" t="s">
        <v>35</v>
      </c>
      <c r="E939" s="1" t="s">
        <v>36</v>
      </c>
      <c r="F939" s="1" t="s">
        <v>289</v>
      </c>
      <c r="G939" s="1" t="s">
        <v>290</v>
      </c>
      <c r="H939" s="1" t="s">
        <v>3352</v>
      </c>
      <c r="I939" s="1" t="s">
        <v>3352</v>
      </c>
      <c r="J939" s="1" t="s">
        <v>40</v>
      </c>
      <c r="K939" s="1">
        <v>2.6771327E7</v>
      </c>
      <c r="L939" s="1">
        <v>2.6771327E7</v>
      </c>
      <c r="M939" s="1" t="s">
        <v>35</v>
      </c>
      <c r="N939" s="1" t="s">
        <v>36</v>
      </c>
      <c r="O939" s="1" t="s">
        <v>3353</v>
      </c>
      <c r="P939" s="1" t="s">
        <v>294</v>
      </c>
      <c r="Q939" s="1" t="b">
        <v>1</v>
      </c>
      <c r="R939" s="1">
        <v>0.15</v>
      </c>
      <c r="T939" s="1" t="b">
        <v>0</v>
      </c>
      <c r="U939" s="1">
        <v>0.141</v>
      </c>
      <c r="V939" s="1" t="s">
        <v>294</v>
      </c>
      <c r="W939" s="1" t="b">
        <v>1</v>
      </c>
      <c r="X939" s="1">
        <v>0.132</v>
      </c>
      <c r="Y939" s="1" t="b">
        <v>1</v>
      </c>
      <c r="Z939" s="16"/>
      <c r="AA939" s="18" t="b">
        <f t="shared" si="1"/>
        <v>1</v>
      </c>
      <c r="AB939" s="18" t="b">
        <f t="shared" si="2"/>
        <v>0</v>
      </c>
      <c r="AC939" s="18" t="b">
        <f t="shared" si="3"/>
        <v>1</v>
      </c>
      <c r="AD939" s="18" t="str">
        <f t="shared" si="4"/>
        <v>PASS</v>
      </c>
      <c r="AE939" s="18" t="str">
        <f t="shared" si="5"/>
        <v/>
      </c>
      <c r="AF939" s="18" t="str">
        <f t="shared" si="6"/>
        <v>PASS</v>
      </c>
      <c r="AG939" s="18" t="str">
        <f t="shared" si="7"/>
        <v>Not complex</v>
      </c>
      <c r="AH939" s="16"/>
    </row>
    <row r="940">
      <c r="A940" s="1" t="s">
        <v>33</v>
      </c>
      <c r="B940" s="1" t="s">
        <v>197</v>
      </c>
      <c r="C940" s="1">
        <v>1.19916492E8</v>
      </c>
      <c r="D940" s="1" t="s">
        <v>35</v>
      </c>
      <c r="E940" s="1" t="s">
        <v>36</v>
      </c>
      <c r="F940" s="1" t="s">
        <v>519</v>
      </c>
      <c r="G940" s="1" t="s">
        <v>520</v>
      </c>
      <c r="H940" s="1" t="s">
        <v>3354</v>
      </c>
      <c r="I940" s="1" t="s">
        <v>3355</v>
      </c>
      <c r="J940" s="1" t="s">
        <v>40</v>
      </c>
      <c r="K940" s="1">
        <v>1.19916492E8</v>
      </c>
      <c r="L940" s="1">
        <v>1.19916492E8</v>
      </c>
      <c r="M940" s="1" t="s">
        <v>35</v>
      </c>
      <c r="N940" s="1" t="s">
        <v>36</v>
      </c>
      <c r="O940" s="1" t="s">
        <v>3356</v>
      </c>
      <c r="Q940" s="1" t="b">
        <v>0</v>
      </c>
      <c r="R940" s="1">
        <v>0.165</v>
      </c>
      <c r="T940" s="1" t="b">
        <v>0</v>
      </c>
      <c r="U940" s="1">
        <v>0.135</v>
      </c>
      <c r="W940" s="1" t="b">
        <v>0</v>
      </c>
      <c r="X940" s="1">
        <v>0.138</v>
      </c>
      <c r="Y940" s="1" t="b">
        <v>1</v>
      </c>
      <c r="Z940" s="16"/>
      <c r="AA940" s="18" t="b">
        <f t="shared" si="1"/>
        <v>0</v>
      </c>
      <c r="AB940" s="18" t="b">
        <f t="shared" si="2"/>
        <v>0</v>
      </c>
      <c r="AC940" s="18" t="b">
        <f t="shared" si="3"/>
        <v>0</v>
      </c>
      <c r="AD940" s="18" t="str">
        <f t="shared" si="4"/>
        <v/>
      </c>
      <c r="AE940" s="18" t="str">
        <f t="shared" si="5"/>
        <v/>
      </c>
      <c r="AF940" s="18" t="str">
        <f t="shared" si="6"/>
        <v/>
      </c>
      <c r="AG940" s="18" t="str">
        <f t="shared" si="7"/>
        <v>Not complex</v>
      </c>
      <c r="AH940" s="16"/>
    </row>
    <row r="941">
      <c r="A941" s="1" t="s">
        <v>33</v>
      </c>
      <c r="B941" s="1" t="s">
        <v>204</v>
      </c>
      <c r="C941" s="1">
        <v>2.530024E7</v>
      </c>
      <c r="D941" s="1" t="s">
        <v>50</v>
      </c>
      <c r="E941" s="1" t="s">
        <v>59</v>
      </c>
      <c r="F941" s="1" t="s">
        <v>205</v>
      </c>
      <c r="G941" s="1" t="s">
        <v>206</v>
      </c>
      <c r="H941" s="1" t="s">
        <v>3357</v>
      </c>
      <c r="I941" s="1" t="s">
        <v>3358</v>
      </c>
      <c r="J941" s="1" t="s">
        <v>40</v>
      </c>
      <c r="K941" s="1">
        <v>2.530024E7</v>
      </c>
      <c r="L941" s="1">
        <v>2.530024E7</v>
      </c>
      <c r="M941" s="1" t="s">
        <v>50</v>
      </c>
      <c r="N941" s="1" t="s">
        <v>59</v>
      </c>
      <c r="O941" s="1" t="s">
        <v>3359</v>
      </c>
      <c r="Q941" s="1" t="b">
        <v>0</v>
      </c>
      <c r="R941" s="1">
        <v>0.257</v>
      </c>
      <c r="T941" s="1" t="b">
        <v>0</v>
      </c>
      <c r="U941" s="1">
        <v>0.132</v>
      </c>
      <c r="W941" s="1" t="b">
        <v>0</v>
      </c>
      <c r="X941" s="1">
        <v>0.149</v>
      </c>
      <c r="Y941" s="1" t="b">
        <v>0</v>
      </c>
      <c r="Z941" s="16"/>
      <c r="AA941" s="18" t="b">
        <f t="shared" si="1"/>
        <v>0</v>
      </c>
      <c r="AB941" s="18" t="b">
        <f t="shared" si="2"/>
        <v>0</v>
      </c>
      <c r="AC941" s="18" t="b">
        <f t="shared" si="3"/>
        <v>0</v>
      </c>
      <c r="AD941" s="18" t="str">
        <f t="shared" si="4"/>
        <v/>
      </c>
      <c r="AE941" s="18" t="str">
        <f t="shared" si="5"/>
        <v/>
      </c>
      <c r="AF941" s="18" t="str">
        <f t="shared" si="6"/>
        <v/>
      </c>
      <c r="AG941" s="18" t="str">
        <f t="shared" si="7"/>
        <v>Not complex</v>
      </c>
      <c r="AH941" s="16"/>
    </row>
    <row r="942">
      <c r="A942" s="1" t="s">
        <v>88</v>
      </c>
      <c r="B942" s="1" t="s">
        <v>204</v>
      </c>
      <c r="C942" s="1">
        <v>4.7799836E7</v>
      </c>
      <c r="D942" s="1" t="s">
        <v>3360</v>
      </c>
      <c r="E942" s="1" t="s">
        <v>36</v>
      </c>
      <c r="F942" s="1" t="s">
        <v>211</v>
      </c>
      <c r="G942" s="1" t="s">
        <v>212</v>
      </c>
      <c r="H942" s="1" t="s">
        <v>3361</v>
      </c>
      <c r="I942" s="1" t="s">
        <v>3362</v>
      </c>
      <c r="J942" s="1" t="s">
        <v>40</v>
      </c>
      <c r="K942" s="1">
        <v>4.7799837E7</v>
      </c>
      <c r="L942" s="1">
        <v>4.7799853E7</v>
      </c>
      <c r="M942" s="1" t="s">
        <v>3363</v>
      </c>
      <c r="N942" s="1" t="s">
        <v>94</v>
      </c>
      <c r="O942" s="1" t="s">
        <v>3364</v>
      </c>
      <c r="P942" s="1" t="s">
        <v>562</v>
      </c>
      <c r="Q942" s="1" t="b">
        <v>1</v>
      </c>
      <c r="R942" s="1">
        <v>0.135</v>
      </c>
      <c r="S942" s="1" t="s">
        <v>562</v>
      </c>
      <c r="T942" s="1" t="b">
        <v>1</v>
      </c>
      <c r="U942" s="1">
        <v>0.124</v>
      </c>
      <c r="V942" s="1" t="s">
        <v>562</v>
      </c>
      <c r="W942" s="1" t="b">
        <v>1</v>
      </c>
      <c r="X942" s="1">
        <v>0.144</v>
      </c>
      <c r="Y942" s="1" t="b">
        <v>1</v>
      </c>
      <c r="Z942" s="16"/>
      <c r="AA942" s="18" t="b">
        <f t="shared" si="1"/>
        <v>0</v>
      </c>
      <c r="AB942" s="18" t="b">
        <f t="shared" si="2"/>
        <v>0</v>
      </c>
      <c r="AC942" s="18" t="b">
        <f t="shared" si="3"/>
        <v>0</v>
      </c>
      <c r="AD942" s="18" t="str">
        <f t="shared" si="4"/>
        <v>PASS</v>
      </c>
      <c r="AE942" s="18" t="str">
        <f t="shared" si="5"/>
        <v>PASS</v>
      </c>
      <c r="AF942" s="18" t="str">
        <f t="shared" si="6"/>
        <v>PASS</v>
      </c>
      <c r="AG942" s="18" t="b">
        <f t="shared" si="7"/>
        <v>1</v>
      </c>
      <c r="AH942" s="16"/>
    </row>
    <row r="943">
      <c r="A943" s="1" t="s">
        <v>33</v>
      </c>
      <c r="B943" s="1" t="s">
        <v>204</v>
      </c>
      <c r="C943" s="1">
        <v>2.14780711E8</v>
      </c>
      <c r="D943" s="1" t="s">
        <v>36</v>
      </c>
      <c r="E943" s="1" t="s">
        <v>35</v>
      </c>
      <c r="F943" s="1" t="s">
        <v>584</v>
      </c>
      <c r="G943" s="1" t="s">
        <v>585</v>
      </c>
      <c r="H943" s="1" t="s">
        <v>3365</v>
      </c>
      <c r="I943" s="1" t="s">
        <v>3366</v>
      </c>
      <c r="J943" s="1" t="s">
        <v>40</v>
      </c>
      <c r="K943" s="1">
        <v>2.14780711E8</v>
      </c>
      <c r="L943" s="1">
        <v>2.14780711E8</v>
      </c>
      <c r="M943" s="1" t="s">
        <v>36</v>
      </c>
      <c r="N943" s="1" t="s">
        <v>35</v>
      </c>
      <c r="O943" s="1" t="s">
        <v>3367</v>
      </c>
      <c r="Q943" s="1" t="b">
        <v>0</v>
      </c>
      <c r="R943" s="1">
        <v>0.133</v>
      </c>
      <c r="T943" s="1" t="b">
        <v>0</v>
      </c>
      <c r="U943" s="1">
        <v>0.138</v>
      </c>
      <c r="W943" s="1" t="b">
        <v>0</v>
      </c>
      <c r="X943" s="1">
        <v>0.169</v>
      </c>
      <c r="Y943" s="1" t="b">
        <v>1</v>
      </c>
      <c r="Z943" s="16"/>
      <c r="AA943" s="18" t="b">
        <f t="shared" si="1"/>
        <v>0</v>
      </c>
      <c r="AB943" s="18" t="b">
        <f t="shared" si="2"/>
        <v>0</v>
      </c>
      <c r="AC943" s="18" t="b">
        <f t="shared" si="3"/>
        <v>0</v>
      </c>
      <c r="AD943" s="18" t="str">
        <f t="shared" si="4"/>
        <v/>
      </c>
      <c r="AE943" s="18" t="str">
        <f t="shared" si="5"/>
        <v/>
      </c>
      <c r="AF943" s="18" t="str">
        <f t="shared" si="6"/>
        <v/>
      </c>
      <c r="AG943" s="18" t="str">
        <f t="shared" si="7"/>
        <v>Not complex</v>
      </c>
      <c r="AH943" s="16"/>
    </row>
    <row r="944">
      <c r="A944" s="1" t="s">
        <v>33</v>
      </c>
      <c r="B944" s="1" t="s">
        <v>295</v>
      </c>
      <c r="C944" s="1">
        <v>1.79234219E8</v>
      </c>
      <c r="D944" s="1" t="s">
        <v>36</v>
      </c>
      <c r="E944" s="1" t="s">
        <v>35</v>
      </c>
      <c r="F944" s="1" t="s">
        <v>374</v>
      </c>
      <c r="G944" s="1" t="s">
        <v>375</v>
      </c>
      <c r="H944" s="1" t="s">
        <v>3368</v>
      </c>
      <c r="I944" s="1" t="s">
        <v>3369</v>
      </c>
      <c r="J944" s="1" t="s">
        <v>40</v>
      </c>
      <c r="K944" s="1">
        <v>1.79234219E8</v>
      </c>
      <c r="L944" s="1">
        <v>1.79234219E8</v>
      </c>
      <c r="M944" s="1" t="s">
        <v>36</v>
      </c>
      <c r="N944" s="1" t="s">
        <v>35</v>
      </c>
      <c r="O944" s="1" t="s">
        <v>3370</v>
      </c>
      <c r="P944" s="1" t="s">
        <v>3371</v>
      </c>
      <c r="Q944" s="1" t="b">
        <v>1</v>
      </c>
      <c r="R944" s="1">
        <v>0.142</v>
      </c>
      <c r="S944" s="1" t="s">
        <v>3371</v>
      </c>
      <c r="T944" s="1" t="b">
        <v>1</v>
      </c>
      <c r="U944" s="1">
        <v>0.133</v>
      </c>
      <c r="V944" s="1" t="s">
        <v>3371</v>
      </c>
      <c r="W944" s="1" t="b">
        <v>1</v>
      </c>
      <c r="X944" s="1">
        <v>0.145</v>
      </c>
      <c r="Y944" s="1" t="b">
        <v>1</v>
      </c>
      <c r="Z944" s="16"/>
      <c r="AA944" s="18" t="b">
        <f t="shared" si="1"/>
        <v>0</v>
      </c>
      <c r="AB944" s="18" t="b">
        <f t="shared" si="2"/>
        <v>0</v>
      </c>
      <c r="AC944" s="18" t="b">
        <f t="shared" si="3"/>
        <v>0</v>
      </c>
      <c r="AD944" s="18" t="str">
        <f t="shared" si="4"/>
        <v>PASS</v>
      </c>
      <c r="AE944" s="18" t="str">
        <f t="shared" si="5"/>
        <v>PASS</v>
      </c>
      <c r="AF944" s="18" t="str">
        <f t="shared" si="6"/>
        <v>PASS</v>
      </c>
      <c r="AG944" s="18" t="str">
        <f t="shared" si="7"/>
        <v>Not complex</v>
      </c>
      <c r="AH944" s="16"/>
    </row>
    <row r="945">
      <c r="A945" s="1" t="s">
        <v>33</v>
      </c>
      <c r="B945" s="1" t="s">
        <v>147</v>
      </c>
      <c r="C945" s="1">
        <v>5.4698392E7</v>
      </c>
      <c r="D945" s="1" t="s">
        <v>36</v>
      </c>
      <c r="E945" s="1" t="s">
        <v>35</v>
      </c>
      <c r="F945" s="1" t="s">
        <v>407</v>
      </c>
      <c r="G945" s="1" t="s">
        <v>408</v>
      </c>
      <c r="H945" s="1" t="s">
        <v>3372</v>
      </c>
      <c r="I945" s="1" t="s">
        <v>3373</v>
      </c>
      <c r="J945" s="1" t="s">
        <v>40</v>
      </c>
      <c r="K945" s="1">
        <v>5.4698392E7</v>
      </c>
      <c r="L945" s="1">
        <v>5.4698392E7</v>
      </c>
      <c r="M945" s="1" t="s">
        <v>36</v>
      </c>
      <c r="N945" s="1" t="s">
        <v>35</v>
      </c>
      <c r="O945" s="1" t="s">
        <v>3374</v>
      </c>
      <c r="Q945" s="1" t="b">
        <v>0</v>
      </c>
      <c r="R945" s="1">
        <v>0.147</v>
      </c>
      <c r="T945" s="1" t="b">
        <v>0</v>
      </c>
      <c r="U945" s="1">
        <v>0.15</v>
      </c>
      <c r="W945" s="1" t="b">
        <v>0</v>
      </c>
      <c r="X945" s="1">
        <v>0.137</v>
      </c>
      <c r="Y945" s="1" t="b">
        <v>1</v>
      </c>
      <c r="Z945" s="16"/>
      <c r="AA945" s="18" t="b">
        <f t="shared" si="1"/>
        <v>0</v>
      </c>
      <c r="AB945" s="18" t="b">
        <f t="shared" si="2"/>
        <v>0</v>
      </c>
      <c r="AC945" s="18" t="b">
        <f t="shared" si="3"/>
        <v>0</v>
      </c>
      <c r="AD945" s="18" t="str">
        <f t="shared" si="4"/>
        <v/>
      </c>
      <c r="AE945" s="18" t="str">
        <f t="shared" si="5"/>
        <v/>
      </c>
      <c r="AF945" s="18" t="str">
        <f t="shared" si="6"/>
        <v/>
      </c>
      <c r="AG945" s="18" t="str">
        <f t="shared" si="7"/>
        <v>Not complex</v>
      </c>
      <c r="AH945" s="16"/>
    </row>
    <row r="946">
      <c r="A946" s="1" t="s">
        <v>33</v>
      </c>
      <c r="B946" s="1" t="s">
        <v>34</v>
      </c>
      <c r="C946" s="1">
        <v>1280279.0</v>
      </c>
      <c r="D946" s="1" t="s">
        <v>50</v>
      </c>
      <c r="E946" s="1" t="s">
        <v>59</v>
      </c>
      <c r="F946" s="1" t="s">
        <v>37</v>
      </c>
      <c r="G946" s="1" t="s">
        <v>38</v>
      </c>
      <c r="H946" s="1" t="s">
        <v>3375</v>
      </c>
      <c r="I946" s="1" t="s">
        <v>3376</v>
      </c>
      <c r="J946" s="1" t="s">
        <v>40</v>
      </c>
      <c r="K946" s="1">
        <v>1280279.0</v>
      </c>
      <c r="L946" s="1">
        <v>1280279.0</v>
      </c>
      <c r="M946" s="1" t="s">
        <v>50</v>
      </c>
      <c r="N946" s="1" t="s">
        <v>59</v>
      </c>
      <c r="O946" s="1" t="s">
        <v>3377</v>
      </c>
      <c r="Q946" s="1" t="b">
        <v>0</v>
      </c>
      <c r="R946" s="1">
        <v>0.148</v>
      </c>
      <c r="T946" s="1" t="b">
        <v>0</v>
      </c>
      <c r="U946" s="1">
        <v>0.141</v>
      </c>
      <c r="W946" s="1" t="b">
        <v>0</v>
      </c>
      <c r="X946" s="1">
        <v>0.156</v>
      </c>
      <c r="Y946" s="1" t="b">
        <v>1</v>
      </c>
      <c r="Z946" s="16"/>
      <c r="AA946" s="18" t="b">
        <f t="shared" si="1"/>
        <v>0</v>
      </c>
      <c r="AB946" s="18" t="b">
        <f t="shared" si="2"/>
        <v>0</v>
      </c>
      <c r="AC946" s="18" t="b">
        <f t="shared" si="3"/>
        <v>0</v>
      </c>
      <c r="AD946" s="18" t="str">
        <f t="shared" si="4"/>
        <v/>
      </c>
      <c r="AE946" s="18" t="str">
        <f t="shared" si="5"/>
        <v/>
      </c>
      <c r="AF946" s="18" t="str">
        <f t="shared" si="6"/>
        <v/>
      </c>
      <c r="AG946" s="18" t="str">
        <f t="shared" si="7"/>
        <v>Not complex</v>
      </c>
      <c r="AH946" s="16"/>
    </row>
    <row r="947">
      <c r="A947" s="1" t="s">
        <v>33</v>
      </c>
      <c r="B947" s="1" t="s">
        <v>97</v>
      </c>
      <c r="C947" s="1">
        <v>5.5156644E7</v>
      </c>
      <c r="D947" s="1" t="s">
        <v>50</v>
      </c>
      <c r="E947" s="1" t="s">
        <v>59</v>
      </c>
      <c r="F947" s="1" t="s">
        <v>137</v>
      </c>
      <c r="G947" s="1" t="s">
        <v>138</v>
      </c>
      <c r="H947" s="1" t="s">
        <v>3378</v>
      </c>
      <c r="I947" s="1" t="s">
        <v>3379</v>
      </c>
      <c r="J947" s="1" t="s">
        <v>40</v>
      </c>
      <c r="K947" s="1">
        <v>5.5156644E7</v>
      </c>
      <c r="L947" s="1">
        <v>5.5156644E7</v>
      </c>
      <c r="M947" s="1" t="s">
        <v>50</v>
      </c>
      <c r="N947" s="1" t="s">
        <v>59</v>
      </c>
      <c r="O947" s="1" t="s">
        <v>3380</v>
      </c>
      <c r="Q947" s="1" t="b">
        <v>0</v>
      </c>
      <c r="R947" s="1">
        <v>0.151</v>
      </c>
      <c r="T947" s="1" t="b">
        <v>0</v>
      </c>
      <c r="U947" s="1">
        <v>0.134</v>
      </c>
      <c r="W947" s="1" t="b">
        <v>0</v>
      </c>
      <c r="X947" s="1">
        <v>0.127</v>
      </c>
      <c r="Y947" s="1" t="b">
        <v>1</v>
      </c>
      <c r="Z947" s="16"/>
      <c r="AA947" s="18" t="b">
        <f t="shared" si="1"/>
        <v>0</v>
      </c>
      <c r="AB947" s="18" t="b">
        <f t="shared" si="2"/>
        <v>0</v>
      </c>
      <c r="AC947" s="18" t="b">
        <f t="shared" si="3"/>
        <v>0</v>
      </c>
      <c r="AD947" s="18" t="str">
        <f t="shared" si="4"/>
        <v/>
      </c>
      <c r="AE947" s="18" t="str">
        <f t="shared" si="5"/>
        <v/>
      </c>
      <c r="AF947" s="18" t="str">
        <f t="shared" si="6"/>
        <v/>
      </c>
      <c r="AG947" s="18" t="str">
        <f t="shared" si="7"/>
        <v>Not complex</v>
      </c>
      <c r="AH947" s="16"/>
    </row>
    <row r="948">
      <c r="A948" s="1" t="s">
        <v>33</v>
      </c>
      <c r="B948" s="1" t="s">
        <v>68</v>
      </c>
      <c r="C948" s="1">
        <v>8524966.0</v>
      </c>
      <c r="D948" s="1" t="s">
        <v>35</v>
      </c>
      <c r="E948" s="1" t="s">
        <v>36</v>
      </c>
      <c r="F948" s="1" t="s">
        <v>69</v>
      </c>
      <c r="G948" s="1" t="s">
        <v>70</v>
      </c>
      <c r="H948" s="1" t="s">
        <v>3381</v>
      </c>
      <c r="I948" s="1" t="s">
        <v>3382</v>
      </c>
      <c r="J948" s="1" t="s">
        <v>40</v>
      </c>
      <c r="K948" s="1">
        <v>8524966.0</v>
      </c>
      <c r="L948" s="1">
        <v>8524966.0</v>
      </c>
      <c r="M948" s="1" t="s">
        <v>35</v>
      </c>
      <c r="N948" s="1" t="s">
        <v>36</v>
      </c>
      <c r="O948" s="1" t="s">
        <v>3383</v>
      </c>
      <c r="Q948" s="1" t="b">
        <v>0</v>
      </c>
      <c r="R948" s="1">
        <v>0.145</v>
      </c>
      <c r="T948" s="1" t="b">
        <v>0</v>
      </c>
      <c r="U948" s="1">
        <v>0.132</v>
      </c>
      <c r="W948" s="1" t="b">
        <v>0</v>
      </c>
      <c r="X948" s="1">
        <v>0.148</v>
      </c>
      <c r="Y948" s="1" t="b">
        <v>0</v>
      </c>
      <c r="Z948" s="16"/>
      <c r="AA948" s="18" t="b">
        <f t="shared" si="1"/>
        <v>0</v>
      </c>
      <c r="AB948" s="18" t="b">
        <f t="shared" si="2"/>
        <v>0</v>
      </c>
      <c r="AC948" s="18" t="b">
        <f t="shared" si="3"/>
        <v>0</v>
      </c>
      <c r="AD948" s="18" t="str">
        <f t="shared" si="4"/>
        <v/>
      </c>
      <c r="AE948" s="18" t="str">
        <f t="shared" si="5"/>
        <v/>
      </c>
      <c r="AF948" s="18" t="str">
        <f t="shared" si="6"/>
        <v/>
      </c>
      <c r="AG948" s="18" t="str">
        <f t="shared" si="7"/>
        <v>Not complex</v>
      </c>
      <c r="AH948" s="16"/>
    </row>
    <row r="949">
      <c r="A949" s="1" t="s">
        <v>33</v>
      </c>
      <c r="B949" s="1" t="s">
        <v>275</v>
      </c>
      <c r="C949" s="1">
        <v>532662.0</v>
      </c>
      <c r="D949" s="1" t="s">
        <v>59</v>
      </c>
      <c r="E949" s="1" t="s">
        <v>50</v>
      </c>
      <c r="F949" s="1" t="s">
        <v>711</v>
      </c>
      <c r="G949" s="1" t="s">
        <v>712</v>
      </c>
      <c r="H949" s="1" t="s">
        <v>3384</v>
      </c>
      <c r="I949" s="1" t="s">
        <v>3385</v>
      </c>
      <c r="J949" s="1" t="s">
        <v>40</v>
      </c>
      <c r="K949" s="1">
        <v>532662.0</v>
      </c>
      <c r="L949" s="1">
        <v>532662.0</v>
      </c>
      <c r="M949" s="1" t="s">
        <v>59</v>
      </c>
      <c r="N949" s="1" t="s">
        <v>50</v>
      </c>
      <c r="O949" s="1" t="s">
        <v>3386</v>
      </c>
      <c r="Q949" s="1" t="b">
        <v>0</v>
      </c>
      <c r="R949" s="1">
        <v>0.151</v>
      </c>
      <c r="T949" s="1" t="b">
        <v>0</v>
      </c>
      <c r="U949" s="1">
        <v>0.133</v>
      </c>
      <c r="W949" s="1" t="b">
        <v>0</v>
      </c>
      <c r="X949" s="1">
        <v>0.146</v>
      </c>
      <c r="Y949" s="1" t="b">
        <v>0</v>
      </c>
      <c r="Z949" s="16"/>
      <c r="AA949" s="18" t="b">
        <f t="shared" si="1"/>
        <v>0</v>
      </c>
      <c r="AB949" s="18" t="b">
        <f t="shared" si="2"/>
        <v>0</v>
      </c>
      <c r="AC949" s="18" t="b">
        <f t="shared" si="3"/>
        <v>0</v>
      </c>
      <c r="AD949" s="18" t="str">
        <f t="shared" si="4"/>
        <v/>
      </c>
      <c r="AE949" s="18" t="str">
        <f t="shared" si="5"/>
        <v/>
      </c>
      <c r="AF949" s="18" t="str">
        <f t="shared" si="6"/>
        <v/>
      </c>
      <c r="AG949" s="18" t="str">
        <f t="shared" si="7"/>
        <v>Not complex</v>
      </c>
      <c r="AH949" s="16"/>
    </row>
    <row r="950">
      <c r="A950" s="1" t="s">
        <v>88</v>
      </c>
      <c r="B950" s="1" t="s">
        <v>275</v>
      </c>
      <c r="C950" s="1">
        <v>1.08250866E8</v>
      </c>
      <c r="D950" s="1" t="s">
        <v>3387</v>
      </c>
      <c r="E950" s="1" t="s">
        <v>50</v>
      </c>
      <c r="F950" s="1" t="s">
        <v>276</v>
      </c>
      <c r="G950" s="1" t="s">
        <v>277</v>
      </c>
      <c r="H950" s="1" t="s">
        <v>3388</v>
      </c>
      <c r="I950" s="1" t="s">
        <v>3389</v>
      </c>
      <c r="J950" s="1" t="s">
        <v>40</v>
      </c>
      <c r="K950" s="1">
        <v>1.08250867E8</v>
      </c>
      <c r="L950" s="1">
        <v>1.08250868E8</v>
      </c>
      <c r="M950" s="1" t="s">
        <v>983</v>
      </c>
      <c r="N950" s="1" t="s">
        <v>94</v>
      </c>
      <c r="O950" s="1" t="s">
        <v>3390</v>
      </c>
      <c r="P950" s="1" t="s">
        <v>423</v>
      </c>
      <c r="Q950" s="1" t="b">
        <v>1</v>
      </c>
      <c r="R950" s="1">
        <v>0.235</v>
      </c>
      <c r="S950" s="1" t="s">
        <v>423</v>
      </c>
      <c r="T950" s="1" t="b">
        <v>1</v>
      </c>
      <c r="U950" s="1">
        <v>0.134</v>
      </c>
      <c r="V950" s="1" t="s">
        <v>423</v>
      </c>
      <c r="W950" s="1" t="b">
        <v>1</v>
      </c>
      <c r="X950" s="1">
        <v>0.154</v>
      </c>
      <c r="Y950" s="1" t="b">
        <v>0</v>
      </c>
      <c r="Z950" s="16"/>
      <c r="AA950" s="18" t="b">
        <f t="shared" si="1"/>
        <v>0</v>
      </c>
      <c r="AB950" s="18" t="b">
        <f t="shared" si="2"/>
        <v>0</v>
      </c>
      <c r="AC950" s="18" t="b">
        <f t="shared" si="3"/>
        <v>0</v>
      </c>
      <c r="AD950" s="18" t="str">
        <f t="shared" si="4"/>
        <v>PASS</v>
      </c>
      <c r="AE950" s="18" t="str">
        <f t="shared" si="5"/>
        <v>PASS</v>
      </c>
      <c r="AF950" s="18" t="str">
        <f t="shared" si="6"/>
        <v>PASS</v>
      </c>
      <c r="AG950" s="18" t="b">
        <f t="shared" si="7"/>
        <v>1</v>
      </c>
      <c r="AH950" s="16"/>
    </row>
    <row r="951">
      <c r="A951" s="1" t="s">
        <v>33</v>
      </c>
      <c r="B951" s="1" t="s">
        <v>49</v>
      </c>
      <c r="C951" s="1">
        <v>9.5108069E7</v>
      </c>
      <c r="D951" s="1" t="s">
        <v>35</v>
      </c>
      <c r="E951" s="1" t="s">
        <v>36</v>
      </c>
      <c r="F951" s="1" t="s">
        <v>785</v>
      </c>
      <c r="G951" s="1" t="s">
        <v>786</v>
      </c>
      <c r="H951" s="1" t="s">
        <v>3391</v>
      </c>
      <c r="I951" s="1" t="s">
        <v>3392</v>
      </c>
      <c r="J951" s="1" t="s">
        <v>40</v>
      </c>
      <c r="K951" s="1">
        <v>9.5108069E7</v>
      </c>
      <c r="L951" s="1">
        <v>9.5108069E7</v>
      </c>
      <c r="M951" s="1" t="s">
        <v>35</v>
      </c>
      <c r="N951" s="1" t="s">
        <v>36</v>
      </c>
      <c r="O951" s="1" t="s">
        <v>3393</v>
      </c>
      <c r="Q951" s="1" t="b">
        <v>0</v>
      </c>
      <c r="R951" s="1">
        <v>0.147</v>
      </c>
      <c r="T951" s="1" t="b">
        <v>0</v>
      </c>
      <c r="U951" s="1">
        <v>0.132</v>
      </c>
      <c r="W951" s="1" t="b">
        <v>0</v>
      </c>
      <c r="X951" s="1">
        <v>0.15</v>
      </c>
      <c r="Y951" s="1" t="b">
        <v>0</v>
      </c>
      <c r="Z951" s="16"/>
      <c r="AA951" s="18" t="b">
        <f t="shared" si="1"/>
        <v>0</v>
      </c>
      <c r="AB951" s="18" t="b">
        <f t="shared" si="2"/>
        <v>0</v>
      </c>
      <c r="AC951" s="18" t="b">
        <f t="shared" si="3"/>
        <v>0</v>
      </c>
      <c r="AD951" s="18" t="str">
        <f t="shared" si="4"/>
        <v/>
      </c>
      <c r="AE951" s="18" t="str">
        <f t="shared" si="5"/>
        <v/>
      </c>
      <c r="AF951" s="18" t="str">
        <f t="shared" si="6"/>
        <v/>
      </c>
      <c r="AG951" s="18" t="str">
        <f t="shared" si="7"/>
        <v>Not complex</v>
      </c>
      <c r="AH951" s="16"/>
    </row>
    <row r="952">
      <c r="A952" s="1" t="s">
        <v>33</v>
      </c>
      <c r="B952" s="1" t="s">
        <v>49</v>
      </c>
      <c r="C952" s="1">
        <v>9.5130072E7</v>
      </c>
      <c r="D952" s="1" t="s">
        <v>35</v>
      </c>
      <c r="E952" s="1" t="s">
        <v>36</v>
      </c>
      <c r="F952" s="1" t="s">
        <v>785</v>
      </c>
      <c r="G952" s="1" t="s">
        <v>786</v>
      </c>
      <c r="H952" s="1" t="s">
        <v>3394</v>
      </c>
      <c r="I952" s="1" t="s">
        <v>3395</v>
      </c>
      <c r="J952" s="1" t="s">
        <v>40</v>
      </c>
      <c r="K952" s="1">
        <v>9.5130072E7</v>
      </c>
      <c r="L952" s="1">
        <v>9.5130072E7</v>
      </c>
      <c r="M952" s="1" t="s">
        <v>35</v>
      </c>
      <c r="N952" s="1" t="s">
        <v>36</v>
      </c>
      <c r="O952" s="1" t="s">
        <v>3396</v>
      </c>
      <c r="P952" s="1" t="s">
        <v>2797</v>
      </c>
      <c r="Q952" s="1" t="b">
        <v>1</v>
      </c>
      <c r="R952" s="1">
        <v>0.148</v>
      </c>
      <c r="S952" s="1" t="s">
        <v>2797</v>
      </c>
      <c r="T952" s="1" t="b">
        <v>1</v>
      </c>
      <c r="U952" s="1">
        <v>0.133</v>
      </c>
      <c r="V952" s="1" t="s">
        <v>2797</v>
      </c>
      <c r="W952" s="1" t="b">
        <v>1</v>
      </c>
      <c r="X952" s="1">
        <v>0.141</v>
      </c>
      <c r="Y952" s="1" t="b">
        <v>0</v>
      </c>
      <c r="Z952" s="16"/>
      <c r="AA952" s="18" t="b">
        <f t="shared" si="1"/>
        <v>0</v>
      </c>
      <c r="AB952" s="18" t="b">
        <f t="shared" si="2"/>
        <v>0</v>
      </c>
      <c r="AC952" s="18" t="b">
        <f t="shared" si="3"/>
        <v>0</v>
      </c>
      <c r="AD952" s="18" t="str">
        <f t="shared" si="4"/>
        <v>PASS</v>
      </c>
      <c r="AE952" s="18" t="str">
        <f t="shared" si="5"/>
        <v>PASS</v>
      </c>
      <c r="AF952" s="18" t="str">
        <f t="shared" si="6"/>
        <v>PASS</v>
      </c>
      <c r="AG952" s="18" t="str">
        <f t="shared" si="7"/>
        <v>Not complex</v>
      </c>
      <c r="AH952" s="16"/>
    </row>
    <row r="953">
      <c r="A953" s="1" t="s">
        <v>33</v>
      </c>
      <c r="B953" s="1" t="s">
        <v>89</v>
      </c>
      <c r="C953" s="1">
        <v>2.3635674E7</v>
      </c>
      <c r="D953" s="1" t="s">
        <v>35</v>
      </c>
      <c r="E953" s="1" t="s">
        <v>36</v>
      </c>
      <c r="F953" s="1" t="s">
        <v>825</v>
      </c>
      <c r="G953" s="1" t="s">
        <v>826</v>
      </c>
      <c r="H953" s="1" t="s">
        <v>3397</v>
      </c>
      <c r="I953" s="1" t="s">
        <v>159</v>
      </c>
      <c r="J953" s="1" t="s">
        <v>40</v>
      </c>
      <c r="K953" s="1">
        <v>2.3635674E7</v>
      </c>
      <c r="L953" s="1">
        <v>2.3635674E7</v>
      </c>
      <c r="M953" s="1" t="s">
        <v>35</v>
      </c>
      <c r="N953" s="1" t="s">
        <v>36</v>
      </c>
      <c r="O953" s="1" t="s">
        <v>3398</v>
      </c>
      <c r="Q953" s="1" t="b">
        <v>0</v>
      </c>
      <c r="R953" s="1">
        <v>0.154</v>
      </c>
      <c r="T953" s="1" t="b">
        <v>0</v>
      </c>
      <c r="U953" s="1">
        <v>0.148</v>
      </c>
      <c r="W953" s="1" t="b">
        <v>0</v>
      </c>
      <c r="X953" s="1">
        <v>0.153</v>
      </c>
      <c r="Y953" s="1" t="b">
        <v>1</v>
      </c>
      <c r="Z953" s="16"/>
      <c r="AA953" s="18" t="b">
        <f t="shared" si="1"/>
        <v>0</v>
      </c>
      <c r="AB953" s="18" t="b">
        <f t="shared" si="2"/>
        <v>0</v>
      </c>
      <c r="AC953" s="18" t="b">
        <f t="shared" si="3"/>
        <v>0</v>
      </c>
      <c r="AD953" s="18" t="str">
        <f t="shared" si="4"/>
        <v/>
      </c>
      <c r="AE953" s="18" t="str">
        <f t="shared" si="5"/>
        <v/>
      </c>
      <c r="AF953" s="18" t="str">
        <f t="shared" si="6"/>
        <v/>
      </c>
      <c r="AG953" s="18" t="str">
        <f t="shared" si="7"/>
        <v>Not complex</v>
      </c>
      <c r="AH953" s="16"/>
    </row>
    <row r="954">
      <c r="A954" s="1" t="s">
        <v>33</v>
      </c>
      <c r="B954" s="1" t="s">
        <v>89</v>
      </c>
      <c r="C954" s="1">
        <v>6.8828264E7</v>
      </c>
      <c r="D954" s="1" t="s">
        <v>59</v>
      </c>
      <c r="E954" s="1" t="s">
        <v>50</v>
      </c>
      <c r="F954" s="1" t="s">
        <v>830</v>
      </c>
      <c r="G954" s="1" t="s">
        <v>831</v>
      </c>
      <c r="H954" s="1" t="s">
        <v>3399</v>
      </c>
      <c r="I954" s="1" t="s">
        <v>3400</v>
      </c>
      <c r="J954" s="1" t="s">
        <v>40</v>
      </c>
      <c r="K954" s="1">
        <v>6.8828264E7</v>
      </c>
      <c r="L954" s="1">
        <v>6.8828264E7</v>
      </c>
      <c r="M954" s="1" t="s">
        <v>59</v>
      </c>
      <c r="N954" s="1" t="s">
        <v>50</v>
      </c>
      <c r="O954" s="1" t="s">
        <v>3401</v>
      </c>
      <c r="Q954" s="1" t="b">
        <v>0</v>
      </c>
      <c r="R954" s="1">
        <v>0.15</v>
      </c>
      <c r="T954" s="1" t="b">
        <v>0</v>
      </c>
      <c r="U954" s="1">
        <v>0.133</v>
      </c>
      <c r="W954" s="1" t="b">
        <v>0</v>
      </c>
      <c r="X954" s="1">
        <v>0.137</v>
      </c>
      <c r="Y954" s="1" t="b">
        <v>1</v>
      </c>
      <c r="Z954" s="16"/>
      <c r="AA954" s="18" t="b">
        <f t="shared" si="1"/>
        <v>0</v>
      </c>
      <c r="AB954" s="18" t="b">
        <f t="shared" si="2"/>
        <v>0</v>
      </c>
      <c r="AC954" s="18" t="b">
        <f t="shared" si="3"/>
        <v>0</v>
      </c>
      <c r="AD954" s="18" t="str">
        <f t="shared" si="4"/>
        <v/>
      </c>
      <c r="AE954" s="18" t="str">
        <f t="shared" si="5"/>
        <v/>
      </c>
      <c r="AF954" s="18" t="str">
        <f t="shared" si="6"/>
        <v/>
      </c>
      <c r="AG954" s="18" t="str">
        <f t="shared" si="7"/>
        <v>Not complex</v>
      </c>
      <c r="AH954" s="16"/>
    </row>
    <row r="955">
      <c r="A955" s="1" t="s">
        <v>33</v>
      </c>
      <c r="B955" s="1" t="s">
        <v>119</v>
      </c>
      <c r="C955" s="1">
        <v>3.5101347E7</v>
      </c>
      <c r="D955" s="1" t="s">
        <v>35</v>
      </c>
      <c r="E955" s="1" t="s">
        <v>36</v>
      </c>
      <c r="F955" s="1" t="s">
        <v>2045</v>
      </c>
      <c r="G955" s="1" t="s">
        <v>2046</v>
      </c>
      <c r="H955" s="1" t="s">
        <v>3402</v>
      </c>
      <c r="I955" s="1" t="s">
        <v>3403</v>
      </c>
      <c r="J955" s="1" t="s">
        <v>40</v>
      </c>
      <c r="K955" s="1">
        <v>3.5101347E7</v>
      </c>
      <c r="L955" s="1">
        <v>3.5101347E7</v>
      </c>
      <c r="M955" s="1" t="s">
        <v>35</v>
      </c>
      <c r="N955" s="1" t="s">
        <v>36</v>
      </c>
      <c r="O955" s="1" t="s">
        <v>3404</v>
      </c>
      <c r="P955" s="1" t="s">
        <v>2050</v>
      </c>
      <c r="Q955" s="1" t="b">
        <v>1</v>
      </c>
      <c r="R955" s="1">
        <v>0.139</v>
      </c>
      <c r="S955" s="1" t="s">
        <v>2050</v>
      </c>
      <c r="T955" s="1" t="b">
        <v>1</v>
      </c>
      <c r="U955" s="1">
        <v>0.133</v>
      </c>
      <c r="V955" s="1" t="s">
        <v>2050</v>
      </c>
      <c r="W955" s="1" t="b">
        <v>1</v>
      </c>
      <c r="X955" s="1">
        <v>0.154</v>
      </c>
      <c r="Y955" s="1" t="b">
        <v>1</v>
      </c>
      <c r="Z955" s="16"/>
      <c r="AA955" s="18" t="b">
        <f t="shared" si="1"/>
        <v>0</v>
      </c>
      <c r="AB955" s="18" t="b">
        <f t="shared" si="2"/>
        <v>0</v>
      </c>
      <c r="AC955" s="18" t="b">
        <f t="shared" si="3"/>
        <v>0</v>
      </c>
      <c r="AD955" s="18" t="str">
        <f t="shared" si="4"/>
        <v>PASS</v>
      </c>
      <c r="AE955" s="18" t="str">
        <f t="shared" si="5"/>
        <v>PASS</v>
      </c>
      <c r="AF955" s="18" t="str">
        <f t="shared" si="6"/>
        <v>PASS</v>
      </c>
      <c r="AG955" s="18" t="str">
        <f t="shared" si="7"/>
        <v>Not complex</v>
      </c>
      <c r="AH955" s="16"/>
    </row>
    <row r="956">
      <c r="A956" s="1" t="s">
        <v>33</v>
      </c>
      <c r="B956" s="1" t="s">
        <v>119</v>
      </c>
      <c r="C956" s="1">
        <v>3.9725079E7</v>
      </c>
      <c r="D956" s="1" t="s">
        <v>35</v>
      </c>
      <c r="E956" s="1" t="s">
        <v>36</v>
      </c>
      <c r="F956" s="1" t="s">
        <v>468</v>
      </c>
      <c r="G956" s="1" t="s">
        <v>469</v>
      </c>
      <c r="H956" s="1" t="s">
        <v>3405</v>
      </c>
      <c r="I956" s="1" t="s">
        <v>3406</v>
      </c>
      <c r="J956" s="1" t="s">
        <v>40</v>
      </c>
      <c r="K956" s="1">
        <v>3.9725079E7</v>
      </c>
      <c r="L956" s="1">
        <v>3.9725079E7</v>
      </c>
      <c r="M956" s="1" t="s">
        <v>35</v>
      </c>
      <c r="N956" s="1" t="s">
        <v>36</v>
      </c>
      <c r="O956" s="1" t="s">
        <v>3407</v>
      </c>
      <c r="P956" s="1" t="s">
        <v>3408</v>
      </c>
      <c r="Q956" s="1" t="b">
        <v>1</v>
      </c>
      <c r="R956" s="1">
        <v>0.134</v>
      </c>
      <c r="S956" s="1" t="s">
        <v>3408</v>
      </c>
      <c r="T956" s="1" t="b">
        <v>1</v>
      </c>
      <c r="U956" s="1">
        <v>0.138</v>
      </c>
      <c r="V956" s="1" t="s">
        <v>3408</v>
      </c>
      <c r="W956" s="1" t="b">
        <v>1</v>
      </c>
      <c r="X956" s="1">
        <v>0.142</v>
      </c>
      <c r="Y956" s="1" t="b">
        <v>1</v>
      </c>
      <c r="Z956" s="16"/>
      <c r="AA956" s="18" t="b">
        <f t="shared" si="1"/>
        <v>0</v>
      </c>
      <c r="AB956" s="18" t="b">
        <f t="shared" si="2"/>
        <v>0</v>
      </c>
      <c r="AC956" s="18" t="b">
        <f t="shared" si="3"/>
        <v>0</v>
      </c>
      <c r="AD956" s="18" t="str">
        <f t="shared" si="4"/>
        <v>PASS</v>
      </c>
      <c r="AE956" s="18" t="str">
        <f t="shared" si="5"/>
        <v>PASS</v>
      </c>
      <c r="AF956" s="18" t="str">
        <f t="shared" si="6"/>
        <v>PASS</v>
      </c>
      <c r="AG956" s="18" t="str">
        <f t="shared" si="7"/>
        <v>Not complex</v>
      </c>
      <c r="AH956" s="16"/>
    </row>
    <row r="957">
      <c r="A957" s="1" t="s">
        <v>33</v>
      </c>
      <c r="B957" s="1" t="s">
        <v>239</v>
      </c>
      <c r="C957" s="1">
        <v>1.1033318E7</v>
      </c>
      <c r="D957" s="1" t="s">
        <v>35</v>
      </c>
      <c r="E957" s="1" t="s">
        <v>36</v>
      </c>
      <c r="F957" s="1" t="s">
        <v>241</v>
      </c>
      <c r="G957" s="1" t="s">
        <v>242</v>
      </c>
      <c r="H957" s="1" t="s">
        <v>3409</v>
      </c>
      <c r="I957" s="1" t="s">
        <v>3410</v>
      </c>
      <c r="J957" s="1" t="s">
        <v>40</v>
      </c>
      <c r="K957" s="1">
        <v>1.1033318E7</v>
      </c>
      <c r="L957" s="1">
        <v>1.1033318E7</v>
      </c>
      <c r="M957" s="1" t="s">
        <v>35</v>
      </c>
      <c r="N957" s="1" t="s">
        <v>36</v>
      </c>
      <c r="O957" s="1" t="s">
        <v>3411</v>
      </c>
      <c r="P957" s="1" t="s">
        <v>3412</v>
      </c>
      <c r="Q957" s="1" t="b">
        <v>1</v>
      </c>
      <c r="R957" s="1">
        <v>0.149</v>
      </c>
      <c r="S957" s="1" t="s">
        <v>3412</v>
      </c>
      <c r="T957" s="1" t="b">
        <v>1</v>
      </c>
      <c r="U957" s="1">
        <v>0.119</v>
      </c>
      <c r="V957" s="1" t="s">
        <v>3412</v>
      </c>
      <c r="W957" s="1" t="b">
        <v>1</v>
      </c>
      <c r="X957" s="1">
        <v>0.134</v>
      </c>
      <c r="Y957" s="1" t="b">
        <v>0</v>
      </c>
      <c r="Z957" s="16"/>
      <c r="AA957" s="18" t="b">
        <f t="shared" si="1"/>
        <v>0</v>
      </c>
      <c r="AB957" s="18" t="b">
        <f t="shared" si="2"/>
        <v>0</v>
      </c>
      <c r="AC957" s="18" t="b">
        <f t="shared" si="3"/>
        <v>0</v>
      </c>
      <c r="AD957" s="18" t="str">
        <f t="shared" si="4"/>
        <v>PASS</v>
      </c>
      <c r="AE957" s="18" t="str">
        <f t="shared" si="5"/>
        <v>PASS</v>
      </c>
      <c r="AF957" s="18" t="str">
        <f t="shared" si="6"/>
        <v>PASS</v>
      </c>
      <c r="AG957" s="18" t="str">
        <f t="shared" si="7"/>
        <v>Not complex</v>
      </c>
      <c r="AH957" s="16"/>
    </row>
    <row r="958">
      <c r="A958" s="1" t="s">
        <v>33</v>
      </c>
      <c r="B958" s="1" t="s">
        <v>484</v>
      </c>
      <c r="C958" s="1">
        <v>2.8734481E7</v>
      </c>
      <c r="D958" s="1" t="s">
        <v>50</v>
      </c>
      <c r="E958" s="1" t="s">
        <v>59</v>
      </c>
      <c r="F958" s="1" t="s">
        <v>2218</v>
      </c>
      <c r="G958" s="1" t="s">
        <v>2219</v>
      </c>
      <c r="H958" s="1" t="s">
        <v>3413</v>
      </c>
      <c r="I958" s="1" t="s">
        <v>3414</v>
      </c>
      <c r="J958" s="1" t="s">
        <v>40</v>
      </c>
      <c r="K958" s="1">
        <v>2.8734481E7</v>
      </c>
      <c r="L958" s="1">
        <v>2.8734481E7</v>
      </c>
      <c r="M958" s="1" t="s">
        <v>50</v>
      </c>
      <c r="N958" s="1" t="s">
        <v>59</v>
      </c>
      <c r="O958" s="1" t="s">
        <v>3415</v>
      </c>
      <c r="Q958" s="1" t="b">
        <v>0</v>
      </c>
      <c r="R958" s="1">
        <v>0.201</v>
      </c>
      <c r="T958" s="1" t="b">
        <v>0</v>
      </c>
      <c r="U958" s="1">
        <v>0.13</v>
      </c>
      <c r="W958" s="1" t="b">
        <v>0</v>
      </c>
      <c r="X958" s="1">
        <v>0.15</v>
      </c>
      <c r="Y958" s="1" t="b">
        <v>1</v>
      </c>
      <c r="Z958" s="16"/>
      <c r="AA958" s="18" t="b">
        <f t="shared" si="1"/>
        <v>0</v>
      </c>
      <c r="AB958" s="18" t="b">
        <f t="shared" si="2"/>
        <v>0</v>
      </c>
      <c r="AC958" s="18" t="b">
        <f t="shared" si="3"/>
        <v>0</v>
      </c>
      <c r="AD958" s="18" t="str">
        <f t="shared" si="4"/>
        <v/>
      </c>
      <c r="AE958" s="18" t="str">
        <f t="shared" si="5"/>
        <v/>
      </c>
      <c r="AF958" s="18" t="str">
        <f t="shared" si="6"/>
        <v/>
      </c>
      <c r="AG958" s="18" t="str">
        <f t="shared" si="7"/>
        <v>Not complex</v>
      </c>
      <c r="AH958" s="16"/>
    </row>
    <row r="959">
      <c r="A959" s="1" t="s">
        <v>33</v>
      </c>
      <c r="B959" s="1" t="s">
        <v>484</v>
      </c>
      <c r="C959" s="1">
        <v>4.1168516E7</v>
      </c>
      <c r="D959" s="1" t="s">
        <v>59</v>
      </c>
      <c r="E959" s="1" t="s">
        <v>36</v>
      </c>
      <c r="F959" s="1" t="s">
        <v>485</v>
      </c>
      <c r="G959" s="1" t="s">
        <v>486</v>
      </c>
      <c r="H959" s="1" t="s">
        <v>3416</v>
      </c>
      <c r="I959" s="1" t="s">
        <v>3417</v>
      </c>
      <c r="J959" s="1" t="s">
        <v>40</v>
      </c>
      <c r="K959" s="1">
        <v>4.1168516E7</v>
      </c>
      <c r="L959" s="1">
        <v>4.1168516E7</v>
      </c>
      <c r="M959" s="1" t="s">
        <v>59</v>
      </c>
      <c r="N959" s="1" t="s">
        <v>36</v>
      </c>
      <c r="O959" s="1" t="s">
        <v>3418</v>
      </c>
      <c r="Q959" s="1" t="b">
        <v>0</v>
      </c>
      <c r="R959" s="1">
        <v>0.185</v>
      </c>
      <c r="T959" s="1" t="b">
        <v>0</v>
      </c>
      <c r="U959" s="1">
        <v>0.145</v>
      </c>
      <c r="W959" s="1" t="b">
        <v>0</v>
      </c>
      <c r="X959" s="1">
        <v>0.135</v>
      </c>
      <c r="Y959" s="1" t="b">
        <v>1</v>
      </c>
      <c r="Z959" s="16"/>
      <c r="AA959" s="18" t="b">
        <f t="shared" si="1"/>
        <v>0</v>
      </c>
      <c r="AB959" s="18" t="b">
        <f t="shared" si="2"/>
        <v>0</v>
      </c>
      <c r="AC959" s="18" t="b">
        <f t="shared" si="3"/>
        <v>0</v>
      </c>
      <c r="AD959" s="18" t="str">
        <f t="shared" si="4"/>
        <v/>
      </c>
      <c r="AE959" s="18" t="str">
        <f t="shared" si="5"/>
        <v/>
      </c>
      <c r="AF959" s="18" t="str">
        <f t="shared" si="6"/>
        <v/>
      </c>
      <c r="AG959" s="18" t="str">
        <f t="shared" si="7"/>
        <v>Not complex</v>
      </c>
      <c r="AH959" s="16"/>
    </row>
    <row r="960">
      <c r="A960" s="1" t="s">
        <v>33</v>
      </c>
      <c r="B960" s="1" t="s">
        <v>204</v>
      </c>
      <c r="C960" s="1">
        <v>1.9740276E8</v>
      </c>
      <c r="D960" s="1" t="s">
        <v>35</v>
      </c>
      <c r="E960" s="1" t="s">
        <v>36</v>
      </c>
      <c r="F960" s="1" t="s">
        <v>576</v>
      </c>
      <c r="G960" s="1" t="s">
        <v>577</v>
      </c>
      <c r="H960" s="1" t="s">
        <v>3419</v>
      </c>
      <c r="I960" s="1" t="s">
        <v>3420</v>
      </c>
      <c r="J960" s="1" t="s">
        <v>40</v>
      </c>
      <c r="K960" s="1">
        <v>1.9740276E8</v>
      </c>
      <c r="L960" s="1">
        <v>1.9740276E8</v>
      </c>
      <c r="M960" s="1" t="s">
        <v>35</v>
      </c>
      <c r="N960" s="1" t="s">
        <v>36</v>
      </c>
      <c r="O960" s="1" t="s">
        <v>3421</v>
      </c>
      <c r="P960" s="1" t="s">
        <v>3422</v>
      </c>
      <c r="Q960" s="1" t="b">
        <v>1</v>
      </c>
      <c r="R960" s="1">
        <v>0.155</v>
      </c>
      <c r="S960" s="1" t="s">
        <v>3422</v>
      </c>
      <c r="T960" s="1" t="b">
        <v>1</v>
      </c>
      <c r="U960" s="1">
        <v>0.14</v>
      </c>
      <c r="V960" s="1" t="s">
        <v>3422</v>
      </c>
      <c r="W960" s="1" t="b">
        <v>1</v>
      </c>
      <c r="X960" s="1">
        <v>0.146</v>
      </c>
      <c r="Y960" s="1" t="b">
        <v>1</v>
      </c>
      <c r="Z960" s="16"/>
      <c r="AA960" s="18" t="b">
        <f t="shared" si="1"/>
        <v>0</v>
      </c>
      <c r="AB960" s="18" t="b">
        <f t="shared" si="2"/>
        <v>0</v>
      </c>
      <c r="AC960" s="18" t="b">
        <f t="shared" si="3"/>
        <v>0</v>
      </c>
      <c r="AD960" s="18" t="str">
        <f t="shared" si="4"/>
        <v>PASS</v>
      </c>
      <c r="AE960" s="18" t="str">
        <f t="shared" si="5"/>
        <v>PASS</v>
      </c>
      <c r="AF960" s="18" t="str">
        <f t="shared" si="6"/>
        <v>PASS</v>
      </c>
      <c r="AG960" s="18" t="str">
        <f t="shared" si="7"/>
        <v>Not complex</v>
      </c>
      <c r="AH960" s="16"/>
    </row>
    <row r="961">
      <c r="A961" s="1" t="s">
        <v>33</v>
      </c>
      <c r="B961" s="1" t="s">
        <v>34</v>
      </c>
      <c r="C961" s="1">
        <v>1.12840603E8</v>
      </c>
      <c r="D961" s="1" t="s">
        <v>50</v>
      </c>
      <c r="E961" s="1" t="s">
        <v>59</v>
      </c>
      <c r="F961" s="1" t="s">
        <v>437</v>
      </c>
      <c r="G961" s="1" t="s">
        <v>438</v>
      </c>
      <c r="H961" s="1" t="s">
        <v>3423</v>
      </c>
      <c r="I961" s="1" t="s">
        <v>3424</v>
      </c>
      <c r="J961" s="1" t="s">
        <v>40</v>
      </c>
      <c r="K961" s="1">
        <v>1.12840603E8</v>
      </c>
      <c r="L961" s="1">
        <v>1.12840603E8</v>
      </c>
      <c r="M961" s="1" t="s">
        <v>50</v>
      </c>
      <c r="N961" s="1" t="s">
        <v>59</v>
      </c>
      <c r="O961" s="1" t="s">
        <v>3425</v>
      </c>
      <c r="Q961" s="1" t="b">
        <v>0</v>
      </c>
      <c r="R961" s="1">
        <v>0.135</v>
      </c>
      <c r="T961" s="1" t="b">
        <v>0</v>
      </c>
      <c r="U961" s="1">
        <v>0.152</v>
      </c>
      <c r="W961" s="1" t="b">
        <v>0</v>
      </c>
      <c r="X961" s="1">
        <v>0.153</v>
      </c>
      <c r="Y961" s="1" t="b">
        <v>1</v>
      </c>
      <c r="Z961" s="16"/>
      <c r="AA961" s="18" t="b">
        <f t="shared" si="1"/>
        <v>0</v>
      </c>
      <c r="AB961" s="18" t="b">
        <f t="shared" si="2"/>
        <v>0</v>
      </c>
      <c r="AC961" s="18" t="b">
        <f t="shared" si="3"/>
        <v>0</v>
      </c>
      <c r="AD961" s="18" t="str">
        <f t="shared" si="4"/>
        <v/>
      </c>
      <c r="AE961" s="18" t="str">
        <f t="shared" si="5"/>
        <v/>
      </c>
      <c r="AF961" s="18" t="str">
        <f t="shared" si="6"/>
        <v/>
      </c>
      <c r="AG961" s="18" t="str">
        <f t="shared" si="7"/>
        <v>Not complex</v>
      </c>
      <c r="AH961" s="16"/>
    </row>
    <row r="962">
      <c r="A962" s="1" t="s">
        <v>88</v>
      </c>
      <c r="B962" s="1" t="s">
        <v>68</v>
      </c>
      <c r="C962" s="1">
        <v>2.197476E7</v>
      </c>
      <c r="D962" s="1" t="s">
        <v>3426</v>
      </c>
      <c r="E962" s="1" t="s">
        <v>50</v>
      </c>
      <c r="F962" s="1" t="s">
        <v>218</v>
      </c>
      <c r="G962" s="1" t="s">
        <v>219</v>
      </c>
      <c r="H962" s="1" t="s">
        <v>3427</v>
      </c>
      <c r="I962" s="1" t="s">
        <v>3428</v>
      </c>
      <c r="J962" s="1" t="s">
        <v>40</v>
      </c>
      <c r="K962" s="1">
        <v>2.1974761E7</v>
      </c>
      <c r="L962" s="1">
        <v>2.1974778E7</v>
      </c>
      <c r="M962" s="1" t="s">
        <v>3429</v>
      </c>
      <c r="N962" s="1" t="s">
        <v>94</v>
      </c>
      <c r="O962" s="1" t="s">
        <v>3430</v>
      </c>
      <c r="Q962" s="1" t="b">
        <v>0</v>
      </c>
      <c r="R962" s="1">
        <v>0.146</v>
      </c>
      <c r="T962" s="1" t="b">
        <v>0</v>
      </c>
      <c r="U962" s="1">
        <v>0.149</v>
      </c>
      <c r="W962" s="1" t="b">
        <v>0</v>
      </c>
      <c r="X962" s="1">
        <v>0.167</v>
      </c>
      <c r="Y962" s="1" t="b">
        <v>1</v>
      </c>
      <c r="Z962" s="16"/>
      <c r="AA962" s="18" t="b">
        <f t="shared" si="1"/>
        <v>0</v>
      </c>
      <c r="AB962" s="18" t="b">
        <f t="shared" si="2"/>
        <v>0</v>
      </c>
      <c r="AC962" s="18" t="b">
        <f t="shared" si="3"/>
        <v>0</v>
      </c>
      <c r="AD962" s="18" t="str">
        <f t="shared" si="4"/>
        <v/>
      </c>
      <c r="AE962" s="18" t="str">
        <f t="shared" si="5"/>
        <v/>
      </c>
      <c r="AF962" s="18" t="str">
        <f t="shared" si="6"/>
        <v/>
      </c>
      <c r="AG962" s="18" t="b">
        <f t="shared" si="7"/>
        <v>0</v>
      </c>
      <c r="AH962" s="16"/>
    </row>
    <row r="963">
      <c r="A963" s="1" t="s">
        <v>33</v>
      </c>
      <c r="B963" s="1" t="s">
        <v>68</v>
      </c>
      <c r="C963" s="1">
        <v>7.7794572E7</v>
      </c>
      <c r="D963" s="1" t="s">
        <v>59</v>
      </c>
      <c r="E963" s="1" t="s">
        <v>36</v>
      </c>
      <c r="F963" s="1" t="s">
        <v>2320</v>
      </c>
      <c r="G963" s="1" t="s">
        <v>2321</v>
      </c>
      <c r="H963" s="1" t="s">
        <v>3431</v>
      </c>
      <c r="I963" s="1" t="s">
        <v>3432</v>
      </c>
      <c r="J963" s="1" t="s">
        <v>40</v>
      </c>
      <c r="K963" s="1">
        <v>7.7794572E7</v>
      </c>
      <c r="L963" s="1">
        <v>7.7794572E7</v>
      </c>
      <c r="M963" s="1" t="s">
        <v>59</v>
      </c>
      <c r="N963" s="1" t="s">
        <v>36</v>
      </c>
      <c r="O963" s="1" t="s">
        <v>3433</v>
      </c>
      <c r="P963" s="1" t="s">
        <v>3434</v>
      </c>
      <c r="Q963" s="1" t="b">
        <v>1</v>
      </c>
      <c r="R963" s="1">
        <v>0.144</v>
      </c>
      <c r="S963" s="1" t="s">
        <v>3434</v>
      </c>
      <c r="T963" s="1" t="b">
        <v>1</v>
      </c>
      <c r="U963" s="1">
        <v>0.139</v>
      </c>
      <c r="V963" s="1" t="s">
        <v>3434</v>
      </c>
      <c r="W963" s="1" t="b">
        <v>1</v>
      </c>
      <c r="X963" s="1">
        <v>0.148</v>
      </c>
      <c r="Y963" s="1" t="b">
        <v>1</v>
      </c>
      <c r="Z963" s="16"/>
      <c r="AA963" s="18" t="b">
        <f t="shared" si="1"/>
        <v>0</v>
      </c>
      <c r="AB963" s="18" t="b">
        <f t="shared" si="2"/>
        <v>0</v>
      </c>
      <c r="AC963" s="18" t="b">
        <f t="shared" si="3"/>
        <v>0</v>
      </c>
      <c r="AD963" s="18" t="str">
        <f t="shared" si="4"/>
        <v>PASS</v>
      </c>
      <c r="AE963" s="18" t="str">
        <f t="shared" si="5"/>
        <v>PASS</v>
      </c>
      <c r="AF963" s="18" t="str">
        <f t="shared" si="6"/>
        <v>PASS</v>
      </c>
      <c r="AG963" s="18" t="str">
        <f t="shared" si="7"/>
        <v>Not complex</v>
      </c>
      <c r="AH963" s="16"/>
    </row>
    <row r="964">
      <c r="A964" s="1" t="s">
        <v>33</v>
      </c>
      <c r="B964" s="1" t="s">
        <v>68</v>
      </c>
      <c r="C964" s="1">
        <v>1.36497054E8</v>
      </c>
      <c r="D964" s="1" t="s">
        <v>50</v>
      </c>
      <c r="E964" s="1" t="s">
        <v>59</v>
      </c>
      <c r="F964" s="1" t="s">
        <v>307</v>
      </c>
      <c r="G964" s="1" t="s">
        <v>308</v>
      </c>
      <c r="H964" s="1" t="s">
        <v>3435</v>
      </c>
      <c r="I964" s="1" t="s">
        <v>3436</v>
      </c>
      <c r="J964" s="1" t="s">
        <v>40</v>
      </c>
      <c r="K964" s="1">
        <v>1.36497054E8</v>
      </c>
      <c r="L964" s="1">
        <v>1.36497054E8</v>
      </c>
      <c r="M964" s="1" t="s">
        <v>50</v>
      </c>
      <c r="N964" s="1" t="s">
        <v>59</v>
      </c>
      <c r="O964" s="1" t="s">
        <v>3437</v>
      </c>
      <c r="Q964" s="1" t="b">
        <v>0</v>
      </c>
      <c r="R964" s="1">
        <v>0.276</v>
      </c>
      <c r="T964" s="1" t="b">
        <v>0</v>
      </c>
      <c r="U964" s="1">
        <v>0.179</v>
      </c>
      <c r="W964" s="1" t="b">
        <v>0</v>
      </c>
      <c r="X964" s="1">
        <v>0.15</v>
      </c>
      <c r="Y964" s="1" t="b">
        <v>1</v>
      </c>
      <c r="Z964" s="16"/>
      <c r="AA964" s="18" t="b">
        <f t="shared" si="1"/>
        <v>0</v>
      </c>
      <c r="AB964" s="18" t="b">
        <f t="shared" si="2"/>
        <v>0</v>
      </c>
      <c r="AC964" s="18" t="b">
        <f t="shared" si="3"/>
        <v>0</v>
      </c>
      <c r="AD964" s="18" t="str">
        <f t="shared" si="4"/>
        <v/>
      </c>
      <c r="AE964" s="18" t="str">
        <f t="shared" si="5"/>
        <v/>
      </c>
      <c r="AF964" s="18" t="str">
        <f t="shared" si="6"/>
        <v/>
      </c>
      <c r="AG964" s="18" t="str">
        <f t="shared" si="7"/>
        <v>Not complex</v>
      </c>
      <c r="AH964" s="16"/>
    </row>
    <row r="965">
      <c r="A965" s="1" t="s">
        <v>33</v>
      </c>
      <c r="B965" s="1" t="s">
        <v>49</v>
      </c>
      <c r="C965" s="1">
        <v>6.8411453E7</v>
      </c>
      <c r="D965" s="1" t="s">
        <v>35</v>
      </c>
      <c r="E965" s="1" t="s">
        <v>36</v>
      </c>
      <c r="F965" s="1" t="s">
        <v>3438</v>
      </c>
      <c r="G965" s="1" t="s">
        <v>3439</v>
      </c>
      <c r="H965" s="1" t="s">
        <v>3440</v>
      </c>
      <c r="I965" s="1" t="s">
        <v>3441</v>
      </c>
      <c r="J965" s="1" t="s">
        <v>40</v>
      </c>
      <c r="K965" s="1">
        <v>6.8411453E7</v>
      </c>
      <c r="L965" s="1">
        <v>6.8411453E7</v>
      </c>
      <c r="M965" s="1" t="s">
        <v>35</v>
      </c>
      <c r="N965" s="1" t="s">
        <v>36</v>
      </c>
      <c r="O965" s="1" t="s">
        <v>3442</v>
      </c>
      <c r="Q965" s="1" t="b">
        <v>0</v>
      </c>
      <c r="R965" s="1">
        <v>0.134</v>
      </c>
      <c r="T965" s="1" t="b">
        <v>0</v>
      </c>
      <c r="U965" s="1">
        <v>0.158</v>
      </c>
      <c r="W965" s="1" t="b">
        <v>0</v>
      </c>
      <c r="X965" s="1">
        <v>0.138</v>
      </c>
      <c r="Y965" s="1" t="b">
        <v>0</v>
      </c>
      <c r="Z965" s="16"/>
      <c r="AA965" s="18" t="b">
        <f t="shared" si="1"/>
        <v>0</v>
      </c>
      <c r="AB965" s="18" t="b">
        <f t="shared" si="2"/>
        <v>0</v>
      </c>
      <c r="AC965" s="18" t="b">
        <f t="shared" si="3"/>
        <v>0</v>
      </c>
      <c r="AD965" s="18" t="str">
        <f t="shared" si="4"/>
        <v/>
      </c>
      <c r="AE965" s="18" t="str">
        <f t="shared" si="5"/>
        <v/>
      </c>
      <c r="AF965" s="18" t="str">
        <f t="shared" si="6"/>
        <v/>
      </c>
      <c r="AG965" s="18" t="str">
        <f t="shared" si="7"/>
        <v>Not complex</v>
      </c>
      <c r="AH965" s="16"/>
    </row>
    <row r="966">
      <c r="A966" s="1" t="s">
        <v>33</v>
      </c>
      <c r="B966" s="1" t="s">
        <v>77</v>
      </c>
      <c r="C966" s="1">
        <v>8.7894043E7</v>
      </c>
      <c r="D966" s="1" t="s">
        <v>59</v>
      </c>
      <c r="E966" s="1" t="s">
        <v>35</v>
      </c>
      <c r="F966" s="1" t="s">
        <v>224</v>
      </c>
      <c r="G966" s="1" t="s">
        <v>225</v>
      </c>
      <c r="H966" s="1" t="s">
        <v>3443</v>
      </c>
      <c r="I966" s="1" t="s">
        <v>3444</v>
      </c>
      <c r="J966" s="1" t="s">
        <v>40</v>
      </c>
      <c r="K966" s="1">
        <v>8.7894043E7</v>
      </c>
      <c r="L966" s="1">
        <v>8.7894043E7</v>
      </c>
      <c r="M966" s="1" t="s">
        <v>59</v>
      </c>
      <c r="N966" s="1" t="s">
        <v>35</v>
      </c>
      <c r="O966" s="1" t="s">
        <v>3445</v>
      </c>
      <c r="Q966" s="1" t="b">
        <v>0</v>
      </c>
      <c r="R966" s="1">
        <v>0.144</v>
      </c>
      <c r="T966" s="1" t="b">
        <v>0</v>
      </c>
      <c r="U966" s="1">
        <v>0.121</v>
      </c>
      <c r="W966" s="1" t="b">
        <v>0</v>
      </c>
      <c r="X966" s="1">
        <v>0.148</v>
      </c>
      <c r="Y966" s="1" t="b">
        <v>1</v>
      </c>
      <c r="Z966" s="16"/>
      <c r="AA966" s="18" t="b">
        <f t="shared" si="1"/>
        <v>0</v>
      </c>
      <c r="AB966" s="18" t="b">
        <f t="shared" si="2"/>
        <v>0</v>
      </c>
      <c r="AC966" s="18" t="b">
        <f t="shared" si="3"/>
        <v>0</v>
      </c>
      <c r="AD966" s="18" t="str">
        <f t="shared" si="4"/>
        <v/>
      </c>
      <c r="AE966" s="18" t="str">
        <f t="shared" si="5"/>
        <v/>
      </c>
      <c r="AF966" s="18" t="str">
        <f t="shared" si="6"/>
        <v/>
      </c>
      <c r="AG966" s="18" t="str">
        <f t="shared" si="7"/>
        <v>Not complex</v>
      </c>
      <c r="AH966" s="16"/>
    </row>
    <row r="967">
      <c r="A967" s="1" t="s">
        <v>33</v>
      </c>
      <c r="B967" s="1" t="s">
        <v>77</v>
      </c>
      <c r="C967" s="1">
        <v>8.7894052E7</v>
      </c>
      <c r="D967" s="1" t="s">
        <v>35</v>
      </c>
      <c r="E967" s="1" t="s">
        <v>59</v>
      </c>
      <c r="F967" s="1" t="s">
        <v>224</v>
      </c>
      <c r="G967" s="1" t="s">
        <v>225</v>
      </c>
      <c r="H967" s="1" t="s">
        <v>3446</v>
      </c>
      <c r="I967" s="1" t="s">
        <v>3447</v>
      </c>
      <c r="J967" s="1" t="s">
        <v>40</v>
      </c>
      <c r="K967" s="1">
        <v>8.7894052E7</v>
      </c>
      <c r="L967" s="1">
        <v>8.7894052E7</v>
      </c>
      <c r="M967" s="1" t="s">
        <v>35</v>
      </c>
      <c r="N967" s="1" t="s">
        <v>59</v>
      </c>
      <c r="O967" s="1" t="s">
        <v>3448</v>
      </c>
      <c r="P967" s="1" t="s">
        <v>3449</v>
      </c>
      <c r="Q967" s="1" t="b">
        <v>1</v>
      </c>
      <c r="R967" s="1">
        <v>0.144</v>
      </c>
      <c r="S967" s="1" t="s">
        <v>3449</v>
      </c>
      <c r="T967" s="1" t="b">
        <v>1</v>
      </c>
      <c r="U967" s="1">
        <v>0.13</v>
      </c>
      <c r="V967" s="1" t="s">
        <v>3449</v>
      </c>
      <c r="W967" s="1" t="b">
        <v>1</v>
      </c>
      <c r="X967" s="1">
        <v>0.163</v>
      </c>
      <c r="Y967" s="1" t="b">
        <v>1</v>
      </c>
      <c r="Z967" s="16"/>
      <c r="AA967" s="18" t="b">
        <f t="shared" si="1"/>
        <v>0</v>
      </c>
      <c r="AB967" s="18" t="b">
        <f t="shared" si="2"/>
        <v>0</v>
      </c>
      <c r="AC967" s="18" t="b">
        <f t="shared" si="3"/>
        <v>0</v>
      </c>
      <c r="AD967" s="18" t="str">
        <f t="shared" si="4"/>
        <v>PASS</v>
      </c>
      <c r="AE967" s="18" t="str">
        <f t="shared" si="5"/>
        <v>PASS</v>
      </c>
      <c r="AF967" s="18" t="str">
        <f t="shared" si="6"/>
        <v>PASS</v>
      </c>
      <c r="AG967" s="18" t="str">
        <f t="shared" si="7"/>
        <v>Not complex</v>
      </c>
      <c r="AH967" s="16"/>
    </row>
    <row r="968">
      <c r="A968" s="1" t="s">
        <v>88</v>
      </c>
      <c r="B968" s="1" t="s">
        <v>77</v>
      </c>
      <c r="C968" s="1">
        <v>8.7894076E7</v>
      </c>
      <c r="D968" s="1" t="s">
        <v>288</v>
      </c>
      <c r="E968" s="1" t="s">
        <v>35</v>
      </c>
      <c r="F968" s="1" t="s">
        <v>224</v>
      </c>
      <c r="G968" s="1" t="s">
        <v>225</v>
      </c>
      <c r="H968" s="1" t="s">
        <v>3450</v>
      </c>
      <c r="I968" s="1" t="s">
        <v>3451</v>
      </c>
      <c r="J968" s="1" t="s">
        <v>40</v>
      </c>
      <c r="K968" s="1">
        <v>8.7894077E7</v>
      </c>
      <c r="L968" s="1">
        <v>8.7894077E7</v>
      </c>
      <c r="M968" s="1" t="s">
        <v>50</v>
      </c>
      <c r="N968" s="1" t="s">
        <v>94</v>
      </c>
      <c r="O968" s="1" t="s">
        <v>3452</v>
      </c>
      <c r="P968" s="1" t="s">
        <v>229</v>
      </c>
      <c r="Q968" s="1" t="b">
        <v>1</v>
      </c>
      <c r="R968" s="1">
        <v>0.155</v>
      </c>
      <c r="S968" s="1" t="s">
        <v>229</v>
      </c>
      <c r="T968" s="1" t="b">
        <v>1</v>
      </c>
      <c r="U968" s="1">
        <v>0.125</v>
      </c>
      <c r="V968" s="1" t="s">
        <v>229</v>
      </c>
      <c r="W968" s="1" t="b">
        <v>1</v>
      </c>
      <c r="X968" s="1">
        <v>0.249</v>
      </c>
      <c r="Y968" s="1" t="b">
        <v>1</v>
      </c>
      <c r="Z968" s="16"/>
      <c r="AA968" s="18" t="b">
        <f t="shared" si="1"/>
        <v>0</v>
      </c>
      <c r="AB968" s="18" t="b">
        <f t="shared" si="2"/>
        <v>0</v>
      </c>
      <c r="AC968" s="18" t="b">
        <f t="shared" si="3"/>
        <v>0</v>
      </c>
      <c r="AD968" s="18" t="str">
        <f t="shared" si="4"/>
        <v>PASS</v>
      </c>
      <c r="AE968" s="18" t="str">
        <f t="shared" si="5"/>
        <v>PASS</v>
      </c>
      <c r="AF968" s="18" t="str">
        <f t="shared" si="6"/>
        <v>PASS</v>
      </c>
      <c r="AG968" s="18" t="str">
        <f t="shared" si="7"/>
        <v>Not complex</v>
      </c>
      <c r="AH968" s="16"/>
    </row>
    <row r="969">
      <c r="A969" s="1" t="s">
        <v>88</v>
      </c>
      <c r="B969" s="1" t="s">
        <v>77</v>
      </c>
      <c r="C969" s="1">
        <v>1.21515235E8</v>
      </c>
      <c r="D969" s="1" t="s">
        <v>50</v>
      </c>
      <c r="E969" s="1" t="s">
        <v>3453</v>
      </c>
      <c r="F969" s="1" t="s">
        <v>1855</v>
      </c>
      <c r="G969" s="1" t="s">
        <v>1856</v>
      </c>
      <c r="H969" s="1" t="s">
        <v>3454</v>
      </c>
      <c r="I969" s="1" t="s">
        <v>3455</v>
      </c>
      <c r="J969" s="1" t="s">
        <v>40</v>
      </c>
      <c r="K969" s="1">
        <v>1.21515235E8</v>
      </c>
      <c r="L969" s="1">
        <v>1.21515236E8</v>
      </c>
      <c r="M969" s="1" t="s">
        <v>94</v>
      </c>
      <c r="N969" s="1" t="s">
        <v>3456</v>
      </c>
      <c r="O969" s="1" t="s">
        <v>3457</v>
      </c>
      <c r="Q969" s="1" t="b">
        <v>0</v>
      </c>
      <c r="R969" s="1">
        <v>0.141</v>
      </c>
      <c r="T969" s="1" t="b">
        <v>0</v>
      </c>
      <c r="U969" s="1">
        <v>0.127</v>
      </c>
      <c r="W969" s="1" t="b">
        <v>0</v>
      </c>
      <c r="X969" s="1">
        <v>0.209</v>
      </c>
      <c r="Y969" s="1" t="b">
        <v>1</v>
      </c>
      <c r="Z969" s="16"/>
      <c r="AA969" s="18" t="b">
        <f t="shared" si="1"/>
        <v>0</v>
      </c>
      <c r="AB969" s="18" t="b">
        <f t="shared" si="2"/>
        <v>0</v>
      </c>
      <c r="AC969" s="18" t="b">
        <f t="shared" si="3"/>
        <v>0</v>
      </c>
      <c r="AD969" s="18" t="str">
        <f t="shared" si="4"/>
        <v/>
      </c>
      <c r="AE969" s="18" t="str">
        <f t="shared" si="5"/>
        <v/>
      </c>
      <c r="AF969" s="18" t="str">
        <f t="shared" si="6"/>
        <v/>
      </c>
      <c r="AG969" s="18" t="b">
        <f t="shared" si="7"/>
        <v>0</v>
      </c>
      <c r="AH969" s="16"/>
    </row>
    <row r="970">
      <c r="A970" s="1" t="s">
        <v>33</v>
      </c>
      <c r="B970" s="1" t="s">
        <v>49</v>
      </c>
      <c r="C970" s="1">
        <v>9.5124448E7</v>
      </c>
      <c r="D970" s="1" t="s">
        <v>35</v>
      </c>
      <c r="E970" s="1" t="s">
        <v>50</v>
      </c>
      <c r="F970" s="1" t="s">
        <v>785</v>
      </c>
      <c r="G970" s="1" t="s">
        <v>786</v>
      </c>
      <c r="H970" s="1" t="s">
        <v>3458</v>
      </c>
      <c r="I970" s="1" t="s">
        <v>3459</v>
      </c>
      <c r="J970" s="1" t="s">
        <v>40</v>
      </c>
      <c r="K970" s="1">
        <v>9.5124448E7</v>
      </c>
      <c r="L970" s="1">
        <v>9.5124448E7</v>
      </c>
      <c r="M970" s="1" t="s">
        <v>35</v>
      </c>
      <c r="N970" s="1" t="s">
        <v>50</v>
      </c>
      <c r="O970" s="1" t="s">
        <v>3460</v>
      </c>
      <c r="Q970" s="1" t="b">
        <v>0</v>
      </c>
      <c r="R970" s="1">
        <v>0.136</v>
      </c>
      <c r="T970" s="1" t="b">
        <v>0</v>
      </c>
      <c r="U970" s="1">
        <v>0.123</v>
      </c>
      <c r="W970" s="1" t="b">
        <v>0</v>
      </c>
      <c r="X970" s="1">
        <v>0.213</v>
      </c>
      <c r="Y970" s="1" t="b">
        <v>0</v>
      </c>
      <c r="Z970" s="16"/>
      <c r="AA970" s="18" t="b">
        <f t="shared" si="1"/>
        <v>0</v>
      </c>
      <c r="AB970" s="18" t="b">
        <f t="shared" si="2"/>
        <v>0</v>
      </c>
      <c r="AC970" s="18" t="b">
        <f t="shared" si="3"/>
        <v>0</v>
      </c>
      <c r="AD970" s="18" t="str">
        <f t="shared" si="4"/>
        <v/>
      </c>
      <c r="AE970" s="18" t="str">
        <f t="shared" si="5"/>
        <v/>
      </c>
      <c r="AF970" s="18" t="str">
        <f t="shared" si="6"/>
        <v/>
      </c>
      <c r="AG970" s="18" t="str">
        <f t="shared" si="7"/>
        <v>Not complex</v>
      </c>
      <c r="AH970" s="16"/>
    </row>
    <row r="971">
      <c r="A971" s="1" t="s">
        <v>33</v>
      </c>
      <c r="B971" s="1" t="s">
        <v>239</v>
      </c>
      <c r="C971" s="1">
        <v>1.9149311E7</v>
      </c>
      <c r="D971" s="1" t="s">
        <v>35</v>
      </c>
      <c r="E971" s="1" t="s">
        <v>36</v>
      </c>
      <c r="F971" s="1" t="s">
        <v>1362</v>
      </c>
      <c r="G971" s="1" t="s">
        <v>1363</v>
      </c>
      <c r="H971" s="1" t="s">
        <v>3461</v>
      </c>
      <c r="I971" s="1" t="s">
        <v>3462</v>
      </c>
      <c r="J971" s="1" t="s">
        <v>40</v>
      </c>
      <c r="K971" s="1">
        <v>1.9149311E7</v>
      </c>
      <c r="L971" s="1">
        <v>1.9149311E7</v>
      </c>
      <c r="M971" s="1" t="s">
        <v>35</v>
      </c>
      <c r="N971" s="1" t="s">
        <v>36</v>
      </c>
      <c r="O971" s="1" t="s">
        <v>3463</v>
      </c>
      <c r="Q971" s="1" t="b">
        <v>0</v>
      </c>
      <c r="R971" s="1">
        <v>0.144</v>
      </c>
      <c r="T971" s="1" t="b">
        <v>0</v>
      </c>
      <c r="U971" s="1">
        <v>0.145</v>
      </c>
      <c r="W971" s="1" t="b">
        <v>0</v>
      </c>
      <c r="X971" s="1">
        <v>0.736</v>
      </c>
      <c r="Y971" s="1" t="b">
        <v>1</v>
      </c>
      <c r="Z971" s="16"/>
      <c r="AA971" s="18" t="b">
        <f t="shared" si="1"/>
        <v>0</v>
      </c>
      <c r="AB971" s="18" t="b">
        <f t="shared" si="2"/>
        <v>0</v>
      </c>
      <c r="AC971" s="18" t="b">
        <f t="shared" si="3"/>
        <v>0</v>
      </c>
      <c r="AD971" s="18" t="str">
        <f t="shared" si="4"/>
        <v/>
      </c>
      <c r="AE971" s="18" t="str">
        <f t="shared" si="5"/>
        <v/>
      </c>
      <c r="AF971" s="18" t="str">
        <f t="shared" si="6"/>
        <v/>
      </c>
      <c r="AG971" s="18" t="str">
        <f t="shared" si="7"/>
        <v>Not complex</v>
      </c>
      <c r="AH971" s="16"/>
    </row>
    <row r="972">
      <c r="A972" s="1" t="s">
        <v>88</v>
      </c>
      <c r="B972" s="1" t="s">
        <v>197</v>
      </c>
      <c r="C972" s="1">
        <v>2.6697224E7</v>
      </c>
      <c r="D972" s="1" t="s">
        <v>90</v>
      </c>
      <c r="E972" s="1" t="s">
        <v>59</v>
      </c>
      <c r="F972" s="1" t="s">
        <v>289</v>
      </c>
      <c r="G972" s="1" t="s">
        <v>290</v>
      </c>
      <c r="H972" s="1" t="s">
        <v>3464</v>
      </c>
      <c r="I972" s="1" t="s">
        <v>3465</v>
      </c>
      <c r="J972" s="1" t="s">
        <v>40</v>
      </c>
      <c r="K972" s="1">
        <v>2.6697225E7</v>
      </c>
      <c r="L972" s="1">
        <v>2.6697225E7</v>
      </c>
      <c r="M972" s="1" t="s">
        <v>35</v>
      </c>
      <c r="N972" s="1" t="s">
        <v>94</v>
      </c>
      <c r="O972" s="1" t="s">
        <v>3466</v>
      </c>
      <c r="P972" s="1" t="s">
        <v>294</v>
      </c>
      <c r="Q972" s="1" t="b">
        <v>1</v>
      </c>
      <c r="R972" s="1">
        <v>0.139</v>
      </c>
      <c r="S972" s="1" t="s">
        <v>294</v>
      </c>
      <c r="T972" s="1" t="b">
        <v>1</v>
      </c>
      <c r="U972" s="1">
        <v>0.128</v>
      </c>
      <c r="V972" s="1" t="s">
        <v>294</v>
      </c>
      <c r="W972" s="1" t="b">
        <v>1</v>
      </c>
      <c r="X972" s="1">
        <v>0.408</v>
      </c>
      <c r="Y972" s="1" t="b">
        <v>1</v>
      </c>
      <c r="Z972" s="16"/>
      <c r="AA972" s="18" t="b">
        <f t="shared" si="1"/>
        <v>0</v>
      </c>
      <c r="AB972" s="18" t="b">
        <f t="shared" si="2"/>
        <v>0</v>
      </c>
      <c r="AC972" s="18" t="b">
        <f t="shared" si="3"/>
        <v>0</v>
      </c>
      <c r="AD972" s="18" t="str">
        <f t="shared" si="4"/>
        <v>PASS</v>
      </c>
      <c r="AE972" s="18" t="str">
        <f t="shared" si="5"/>
        <v>PASS</v>
      </c>
      <c r="AF972" s="18" t="str">
        <f t="shared" si="6"/>
        <v>PASS</v>
      </c>
      <c r="AG972" s="18" t="str">
        <f t="shared" si="7"/>
        <v>Not complex</v>
      </c>
      <c r="AH972" s="16"/>
    </row>
    <row r="973">
      <c r="A973" s="1" t="s">
        <v>88</v>
      </c>
      <c r="B973" s="1" t="s">
        <v>197</v>
      </c>
      <c r="C973" s="1">
        <v>2.6767963E7</v>
      </c>
      <c r="D973" s="1" t="s">
        <v>3467</v>
      </c>
      <c r="E973" s="1" t="s">
        <v>50</v>
      </c>
      <c r="F973" s="1" t="s">
        <v>289</v>
      </c>
      <c r="G973" s="1" t="s">
        <v>290</v>
      </c>
      <c r="H973" s="1" t="s">
        <v>3468</v>
      </c>
      <c r="I973" s="1" t="s">
        <v>3469</v>
      </c>
      <c r="J973" s="1" t="s">
        <v>40</v>
      </c>
      <c r="K973" s="1">
        <v>2.6767964E7</v>
      </c>
      <c r="L973" s="1">
        <v>2.6767965E7</v>
      </c>
      <c r="M973" s="1" t="s">
        <v>634</v>
      </c>
      <c r="N973" s="1" t="s">
        <v>94</v>
      </c>
      <c r="O973" s="1" t="s">
        <v>3470</v>
      </c>
      <c r="P973" s="1" t="s">
        <v>294</v>
      </c>
      <c r="Q973" s="1" t="b">
        <v>1</v>
      </c>
      <c r="R973" s="1">
        <v>0.157</v>
      </c>
      <c r="S973" s="1" t="s">
        <v>294</v>
      </c>
      <c r="T973" s="1" t="b">
        <v>1</v>
      </c>
      <c r="U973" s="1">
        <v>0.137</v>
      </c>
      <c r="V973" s="1" t="s">
        <v>294</v>
      </c>
      <c r="W973" s="1" t="b">
        <v>1</v>
      </c>
      <c r="X973" s="1">
        <v>1.09</v>
      </c>
      <c r="Y973" s="1" t="b">
        <v>1</v>
      </c>
      <c r="Z973" s="16"/>
      <c r="AA973" s="18" t="b">
        <f t="shared" si="1"/>
        <v>0</v>
      </c>
      <c r="AB973" s="18" t="b">
        <f t="shared" si="2"/>
        <v>0</v>
      </c>
      <c r="AC973" s="18" t="b">
        <f t="shared" si="3"/>
        <v>0</v>
      </c>
      <c r="AD973" s="18" t="str">
        <f t="shared" si="4"/>
        <v>PASS</v>
      </c>
      <c r="AE973" s="18" t="str">
        <f t="shared" si="5"/>
        <v>PASS</v>
      </c>
      <c r="AF973" s="18" t="str">
        <f t="shared" si="6"/>
        <v>PASS</v>
      </c>
      <c r="AG973" s="18" t="b">
        <f t="shared" si="7"/>
        <v>1</v>
      </c>
      <c r="AH973" s="16"/>
    </row>
    <row r="974">
      <c r="A974" s="1" t="s">
        <v>33</v>
      </c>
      <c r="B974" s="1" t="s">
        <v>197</v>
      </c>
      <c r="C974" s="1">
        <v>2.26634732E8</v>
      </c>
      <c r="D974" s="1" t="s">
        <v>35</v>
      </c>
      <c r="E974" s="1" t="s">
        <v>36</v>
      </c>
      <c r="F974" s="1" t="s">
        <v>544</v>
      </c>
      <c r="G974" s="1" t="s">
        <v>545</v>
      </c>
      <c r="H974" s="1" t="s">
        <v>3471</v>
      </c>
      <c r="I974" s="1" t="s">
        <v>3472</v>
      </c>
      <c r="J974" s="1" t="s">
        <v>40</v>
      </c>
      <c r="K974" s="1">
        <v>2.26634732E8</v>
      </c>
      <c r="L974" s="1">
        <v>2.26634732E8</v>
      </c>
      <c r="M974" s="1" t="s">
        <v>35</v>
      </c>
      <c r="N974" s="1" t="s">
        <v>36</v>
      </c>
      <c r="O974" s="1" t="s">
        <v>3473</v>
      </c>
      <c r="Q974" s="1" t="b">
        <v>0</v>
      </c>
      <c r="R974" s="1">
        <v>0.353</v>
      </c>
      <c r="T974" s="1" t="b">
        <v>0</v>
      </c>
      <c r="U974" s="1">
        <v>0.133</v>
      </c>
      <c r="W974" s="1" t="b">
        <v>0</v>
      </c>
      <c r="X974" s="1">
        <v>0.968</v>
      </c>
      <c r="Y974" s="1" t="b">
        <v>0</v>
      </c>
      <c r="Z974" s="16"/>
      <c r="AA974" s="18" t="b">
        <f t="shared" si="1"/>
        <v>0</v>
      </c>
      <c r="AB974" s="18" t="b">
        <f t="shared" si="2"/>
        <v>0</v>
      </c>
      <c r="AC974" s="18" t="b">
        <f t="shared" si="3"/>
        <v>0</v>
      </c>
      <c r="AD974" s="18" t="str">
        <f t="shared" si="4"/>
        <v/>
      </c>
      <c r="AE974" s="18" t="str">
        <f t="shared" si="5"/>
        <v/>
      </c>
      <c r="AF974" s="18" t="str">
        <f t="shared" si="6"/>
        <v/>
      </c>
      <c r="AG974" s="18" t="str">
        <f t="shared" si="7"/>
        <v>Not complex</v>
      </c>
      <c r="AH974" s="16"/>
    </row>
    <row r="975">
      <c r="A975" s="1" t="s">
        <v>33</v>
      </c>
      <c r="B975" s="1" t="s">
        <v>204</v>
      </c>
      <c r="C975" s="1">
        <v>2.9233665E7</v>
      </c>
      <c r="D975" s="1" t="s">
        <v>50</v>
      </c>
      <c r="E975" s="1" t="s">
        <v>35</v>
      </c>
      <c r="F975" s="1" t="s">
        <v>1027</v>
      </c>
      <c r="G975" s="1" t="s">
        <v>1028</v>
      </c>
      <c r="H975" s="1" t="s">
        <v>3474</v>
      </c>
      <c r="I975" s="1" t="s">
        <v>3475</v>
      </c>
      <c r="J975" s="1" t="s">
        <v>40</v>
      </c>
      <c r="K975" s="1">
        <v>2.9233665E7</v>
      </c>
      <c r="L975" s="1">
        <v>2.9233665E7</v>
      </c>
      <c r="M975" s="1" t="s">
        <v>50</v>
      </c>
      <c r="N975" s="1" t="s">
        <v>35</v>
      </c>
      <c r="O975" s="1" t="s">
        <v>3476</v>
      </c>
      <c r="Q975" s="1" t="b">
        <v>0</v>
      </c>
      <c r="R975" s="1">
        <v>0.236</v>
      </c>
      <c r="T975" s="1" t="b">
        <v>0</v>
      </c>
      <c r="U975" s="1">
        <v>0.125</v>
      </c>
      <c r="W975" s="1" t="b">
        <v>0</v>
      </c>
      <c r="X975" s="1">
        <v>0.53</v>
      </c>
      <c r="Y975" s="1" t="b">
        <v>1</v>
      </c>
      <c r="Z975" s="16"/>
      <c r="AA975" s="18" t="b">
        <f t="shared" si="1"/>
        <v>0</v>
      </c>
      <c r="AB975" s="18" t="b">
        <f t="shared" si="2"/>
        <v>0</v>
      </c>
      <c r="AC975" s="18" t="b">
        <f t="shared" si="3"/>
        <v>0</v>
      </c>
      <c r="AD975" s="18" t="str">
        <f t="shared" si="4"/>
        <v/>
      </c>
      <c r="AE975" s="18" t="str">
        <f t="shared" si="5"/>
        <v/>
      </c>
      <c r="AF975" s="18" t="str">
        <f t="shared" si="6"/>
        <v/>
      </c>
      <c r="AG975" s="18" t="str">
        <f t="shared" si="7"/>
        <v>Not complex</v>
      </c>
      <c r="AH975" s="16"/>
    </row>
    <row r="976">
      <c r="A976" s="1" t="s">
        <v>33</v>
      </c>
      <c r="B976" s="1" t="s">
        <v>204</v>
      </c>
      <c r="C976" s="1">
        <v>4.7783352E7</v>
      </c>
      <c r="D976" s="1" t="s">
        <v>50</v>
      </c>
      <c r="E976" s="1" t="s">
        <v>36</v>
      </c>
      <c r="F976" s="1" t="s">
        <v>211</v>
      </c>
      <c r="G976" s="1" t="s">
        <v>212</v>
      </c>
      <c r="H976" s="1" t="s">
        <v>3477</v>
      </c>
      <c r="I976" s="1" t="s">
        <v>3478</v>
      </c>
      <c r="J976" s="1" t="s">
        <v>40</v>
      </c>
      <c r="K976" s="1">
        <v>4.7783352E7</v>
      </c>
      <c r="L976" s="1">
        <v>4.7783352E7</v>
      </c>
      <c r="M976" s="1" t="s">
        <v>50</v>
      </c>
      <c r="N976" s="1" t="s">
        <v>36</v>
      </c>
      <c r="O976" s="1" t="s">
        <v>3479</v>
      </c>
      <c r="Q976" s="1" t="b">
        <v>0</v>
      </c>
      <c r="R976" s="1">
        <v>0.145</v>
      </c>
      <c r="T976" s="1" t="b">
        <v>0</v>
      </c>
      <c r="U976" s="1">
        <v>0.125</v>
      </c>
      <c r="W976" s="1" t="b">
        <v>0</v>
      </c>
      <c r="X976" s="1">
        <v>0.581</v>
      </c>
      <c r="Y976" s="1" t="b">
        <v>1</v>
      </c>
      <c r="Z976" s="16"/>
      <c r="AA976" s="18" t="b">
        <f t="shared" si="1"/>
        <v>0</v>
      </c>
      <c r="AB976" s="18" t="b">
        <f t="shared" si="2"/>
        <v>0</v>
      </c>
      <c r="AC976" s="18" t="b">
        <f t="shared" si="3"/>
        <v>0</v>
      </c>
      <c r="AD976" s="18" t="str">
        <f t="shared" si="4"/>
        <v/>
      </c>
      <c r="AE976" s="18" t="str">
        <f t="shared" si="5"/>
        <v/>
      </c>
      <c r="AF976" s="18" t="str">
        <f t="shared" si="6"/>
        <v/>
      </c>
      <c r="AG976" s="18" t="str">
        <f t="shared" si="7"/>
        <v>Not complex</v>
      </c>
      <c r="AH976" s="16"/>
    </row>
    <row r="977">
      <c r="A977" s="1" t="s">
        <v>33</v>
      </c>
      <c r="B977" s="1" t="s">
        <v>295</v>
      </c>
      <c r="C977" s="1">
        <v>4.1224606E7</v>
      </c>
      <c r="D977" s="1" t="s">
        <v>35</v>
      </c>
      <c r="E977" s="1" t="s">
        <v>36</v>
      </c>
      <c r="F977" s="1" t="s">
        <v>296</v>
      </c>
      <c r="G977" s="1" t="s">
        <v>297</v>
      </c>
      <c r="H977" s="1" t="s">
        <v>3480</v>
      </c>
      <c r="I977" s="1" t="s">
        <v>3481</v>
      </c>
      <c r="J977" s="1" t="s">
        <v>40</v>
      </c>
      <c r="K977" s="1">
        <v>4.1224606E7</v>
      </c>
      <c r="L977" s="1">
        <v>4.1224606E7</v>
      </c>
      <c r="M977" s="1" t="s">
        <v>35</v>
      </c>
      <c r="N977" s="1" t="s">
        <v>36</v>
      </c>
      <c r="O977" s="1" t="s">
        <v>3482</v>
      </c>
      <c r="P977" s="1" t="s">
        <v>3483</v>
      </c>
      <c r="Q977" s="1" t="b">
        <v>1</v>
      </c>
      <c r="R977" s="1">
        <v>0.158</v>
      </c>
      <c r="S977" s="1" t="s">
        <v>3483</v>
      </c>
      <c r="T977" s="1" t="b">
        <v>1</v>
      </c>
      <c r="U977" s="1">
        <v>0.134</v>
      </c>
      <c r="V977" s="1" t="s">
        <v>3483</v>
      </c>
      <c r="W977" s="1" t="b">
        <v>1</v>
      </c>
      <c r="X977" s="1">
        <v>0.153</v>
      </c>
      <c r="Y977" s="1" t="b">
        <v>1</v>
      </c>
      <c r="Z977" s="16"/>
      <c r="AA977" s="18" t="b">
        <f t="shared" si="1"/>
        <v>0</v>
      </c>
      <c r="AB977" s="18" t="b">
        <f t="shared" si="2"/>
        <v>0</v>
      </c>
      <c r="AC977" s="18" t="b">
        <f t="shared" si="3"/>
        <v>0</v>
      </c>
      <c r="AD977" s="18" t="str">
        <f t="shared" si="4"/>
        <v>PASS</v>
      </c>
      <c r="AE977" s="18" t="str">
        <f t="shared" si="5"/>
        <v>PASS</v>
      </c>
      <c r="AF977" s="18" t="str">
        <f t="shared" si="6"/>
        <v>PASS</v>
      </c>
      <c r="AG977" s="18" t="str">
        <f t="shared" si="7"/>
        <v>Not complex</v>
      </c>
      <c r="AH977" s="16"/>
    </row>
    <row r="978">
      <c r="A978" s="1" t="s">
        <v>33</v>
      </c>
      <c r="B978" s="1" t="s">
        <v>34</v>
      </c>
      <c r="C978" s="1">
        <v>1.1284317E8</v>
      </c>
      <c r="D978" s="1" t="s">
        <v>50</v>
      </c>
      <c r="E978" s="1" t="s">
        <v>59</v>
      </c>
      <c r="F978" s="1" t="s">
        <v>437</v>
      </c>
      <c r="G978" s="1" t="s">
        <v>438</v>
      </c>
      <c r="H978" s="1" t="s">
        <v>3484</v>
      </c>
      <c r="I978" s="1" t="s">
        <v>3485</v>
      </c>
      <c r="J978" s="1" t="s">
        <v>40</v>
      </c>
      <c r="K978" s="1">
        <v>1.1284317E8</v>
      </c>
      <c r="L978" s="1">
        <v>1.1284317E8</v>
      </c>
      <c r="M978" s="1" t="s">
        <v>50</v>
      </c>
      <c r="N978" s="1" t="s">
        <v>59</v>
      </c>
      <c r="O978" s="1" t="s">
        <v>3486</v>
      </c>
      <c r="Q978" s="1" t="b">
        <v>0</v>
      </c>
      <c r="R978" s="1">
        <v>0.137</v>
      </c>
      <c r="T978" s="1" t="b">
        <v>0</v>
      </c>
      <c r="U978" s="1">
        <v>0.135</v>
      </c>
      <c r="W978" s="1" t="b">
        <v>0</v>
      </c>
      <c r="X978" s="1">
        <v>0.136</v>
      </c>
      <c r="Y978" s="1" t="b">
        <v>1</v>
      </c>
      <c r="Z978" s="16"/>
      <c r="AA978" s="18" t="b">
        <f t="shared" si="1"/>
        <v>0</v>
      </c>
      <c r="AB978" s="18" t="b">
        <f t="shared" si="2"/>
        <v>0</v>
      </c>
      <c r="AC978" s="18" t="b">
        <f t="shared" si="3"/>
        <v>0</v>
      </c>
      <c r="AD978" s="18" t="str">
        <f t="shared" si="4"/>
        <v/>
      </c>
      <c r="AE978" s="18" t="str">
        <f t="shared" si="5"/>
        <v/>
      </c>
      <c r="AF978" s="18" t="str">
        <f t="shared" si="6"/>
        <v/>
      </c>
      <c r="AG978" s="18" t="str">
        <f t="shared" si="7"/>
        <v>Not complex</v>
      </c>
      <c r="AH978" s="16"/>
    </row>
    <row r="979">
      <c r="A979" s="1" t="s">
        <v>33</v>
      </c>
      <c r="B979" s="1" t="s">
        <v>77</v>
      </c>
      <c r="C979" s="1">
        <v>8.792553E7</v>
      </c>
      <c r="D979" s="1" t="s">
        <v>36</v>
      </c>
      <c r="E979" s="1" t="s">
        <v>35</v>
      </c>
      <c r="F979" s="1" t="s">
        <v>224</v>
      </c>
      <c r="G979" s="1" t="s">
        <v>225</v>
      </c>
      <c r="H979" s="1" t="s">
        <v>3487</v>
      </c>
      <c r="I979" s="1" t="s">
        <v>1168</v>
      </c>
      <c r="J979" s="1" t="s">
        <v>40</v>
      </c>
      <c r="K979" s="1">
        <v>8.792553E7</v>
      </c>
      <c r="L979" s="1">
        <v>8.792553E7</v>
      </c>
      <c r="M979" s="1" t="s">
        <v>36</v>
      </c>
      <c r="N979" s="1" t="s">
        <v>35</v>
      </c>
      <c r="O979" s="1" t="s">
        <v>3488</v>
      </c>
      <c r="P979" s="1" t="s">
        <v>3489</v>
      </c>
      <c r="Q979" s="1" t="b">
        <v>1</v>
      </c>
      <c r="R979" s="1">
        <v>0.15</v>
      </c>
      <c r="S979" s="1" t="s">
        <v>3489</v>
      </c>
      <c r="T979" s="1" t="b">
        <v>1</v>
      </c>
      <c r="U979" s="1">
        <v>0.145</v>
      </c>
      <c r="V979" s="1" t="s">
        <v>3489</v>
      </c>
      <c r="W979" s="1" t="b">
        <v>1</v>
      </c>
      <c r="X979" s="1">
        <v>0.152</v>
      </c>
      <c r="Y979" s="1" t="b">
        <v>1</v>
      </c>
      <c r="Z979" s="16"/>
      <c r="AA979" s="18" t="b">
        <f t="shared" si="1"/>
        <v>0</v>
      </c>
      <c r="AB979" s="18" t="b">
        <f t="shared" si="2"/>
        <v>0</v>
      </c>
      <c r="AC979" s="18" t="b">
        <f t="shared" si="3"/>
        <v>0</v>
      </c>
      <c r="AD979" s="18" t="str">
        <f t="shared" si="4"/>
        <v>PASS</v>
      </c>
      <c r="AE979" s="18" t="str">
        <f t="shared" si="5"/>
        <v>PASS</v>
      </c>
      <c r="AF979" s="18" t="str">
        <f t="shared" si="6"/>
        <v>PASS</v>
      </c>
      <c r="AG979" s="18" t="str">
        <f t="shared" si="7"/>
        <v>Not complex</v>
      </c>
      <c r="AH979" s="16"/>
    </row>
    <row r="980">
      <c r="A980" s="1" t="s">
        <v>33</v>
      </c>
      <c r="B980" s="1" t="s">
        <v>77</v>
      </c>
      <c r="C980" s="1">
        <v>8.7933035E7</v>
      </c>
      <c r="D980" s="1" t="s">
        <v>50</v>
      </c>
      <c r="E980" s="1" t="s">
        <v>35</v>
      </c>
      <c r="F980" s="1" t="s">
        <v>224</v>
      </c>
      <c r="G980" s="1" t="s">
        <v>225</v>
      </c>
      <c r="H980" s="1" t="s">
        <v>3490</v>
      </c>
      <c r="I980" s="1" t="s">
        <v>3491</v>
      </c>
      <c r="J980" s="1" t="s">
        <v>40</v>
      </c>
      <c r="K980" s="1">
        <v>8.7933035E7</v>
      </c>
      <c r="L980" s="1">
        <v>8.7933035E7</v>
      </c>
      <c r="M980" s="1" t="s">
        <v>50</v>
      </c>
      <c r="N980" s="1" t="s">
        <v>35</v>
      </c>
      <c r="O980" s="1" t="s">
        <v>3492</v>
      </c>
      <c r="P980" s="1" t="s">
        <v>3493</v>
      </c>
      <c r="Q980" s="1" t="b">
        <v>1</v>
      </c>
      <c r="R980" s="1">
        <v>0.148</v>
      </c>
      <c r="S980" s="1" t="s">
        <v>3493</v>
      </c>
      <c r="T980" s="1" t="b">
        <v>1</v>
      </c>
      <c r="U980" s="1">
        <v>0.128</v>
      </c>
      <c r="V980" s="1" t="s">
        <v>3493</v>
      </c>
      <c r="W980" s="1" t="b">
        <v>1</v>
      </c>
      <c r="X980" s="1">
        <v>0.147</v>
      </c>
      <c r="Y980" s="1" t="b">
        <v>1</v>
      </c>
      <c r="Z980" s="16"/>
      <c r="AA980" s="18" t="b">
        <f t="shared" si="1"/>
        <v>0</v>
      </c>
      <c r="AB980" s="18" t="b">
        <f t="shared" si="2"/>
        <v>0</v>
      </c>
      <c r="AC980" s="18" t="b">
        <f t="shared" si="3"/>
        <v>0</v>
      </c>
      <c r="AD980" s="18" t="str">
        <f t="shared" si="4"/>
        <v>PASS</v>
      </c>
      <c r="AE980" s="18" t="str">
        <f t="shared" si="5"/>
        <v>PASS</v>
      </c>
      <c r="AF980" s="18" t="str">
        <f t="shared" si="6"/>
        <v>PASS</v>
      </c>
      <c r="AG980" s="18" t="str">
        <f t="shared" si="7"/>
        <v>Not complex</v>
      </c>
      <c r="AH980" s="16"/>
    </row>
    <row r="981">
      <c r="A981" s="1" t="s">
        <v>33</v>
      </c>
      <c r="B981" s="1" t="s">
        <v>275</v>
      </c>
      <c r="C981" s="1">
        <v>1.08248932E8</v>
      </c>
      <c r="D981" s="1" t="s">
        <v>35</v>
      </c>
      <c r="E981" s="1" t="s">
        <v>59</v>
      </c>
      <c r="F981" s="1" t="s">
        <v>276</v>
      </c>
      <c r="G981" s="1" t="s">
        <v>277</v>
      </c>
      <c r="H981" s="1" t="s">
        <v>3494</v>
      </c>
      <c r="I981" s="1" t="s">
        <v>3494</v>
      </c>
      <c r="J981" s="1" t="s">
        <v>40</v>
      </c>
      <c r="K981" s="1">
        <v>1.08248932E8</v>
      </c>
      <c r="L981" s="1">
        <v>1.08248932E8</v>
      </c>
      <c r="M981" s="1" t="s">
        <v>35</v>
      </c>
      <c r="N981" s="1" t="s">
        <v>59</v>
      </c>
      <c r="O981" s="1" t="s">
        <v>3495</v>
      </c>
      <c r="P981" s="1" t="s">
        <v>423</v>
      </c>
      <c r="Q981" s="1" t="b">
        <v>1</v>
      </c>
      <c r="R981" s="1">
        <v>0.143</v>
      </c>
      <c r="T981" s="1" t="b">
        <v>0</v>
      </c>
      <c r="U981" s="1">
        <v>0.143</v>
      </c>
      <c r="V981" s="1" t="s">
        <v>423</v>
      </c>
      <c r="W981" s="1" t="b">
        <v>1</v>
      </c>
      <c r="X981" s="1">
        <v>0.186</v>
      </c>
      <c r="Y981" s="1" t="b">
        <v>0</v>
      </c>
      <c r="Z981" s="16"/>
      <c r="AA981" s="18" t="b">
        <f t="shared" si="1"/>
        <v>1</v>
      </c>
      <c r="AB981" s="18" t="b">
        <f t="shared" si="2"/>
        <v>0</v>
      </c>
      <c r="AC981" s="18" t="b">
        <f t="shared" si="3"/>
        <v>1</v>
      </c>
      <c r="AD981" s="18" t="str">
        <f t="shared" si="4"/>
        <v>PASS</v>
      </c>
      <c r="AE981" s="18" t="str">
        <f t="shared" si="5"/>
        <v/>
      </c>
      <c r="AF981" s="18" t="str">
        <f t="shared" si="6"/>
        <v>PASS</v>
      </c>
      <c r="AG981" s="18" t="str">
        <f t="shared" si="7"/>
        <v>Not complex</v>
      </c>
      <c r="AH981" s="16"/>
    </row>
    <row r="982">
      <c r="A982" s="1" t="s">
        <v>33</v>
      </c>
      <c r="B982" s="1" t="s">
        <v>275</v>
      </c>
      <c r="C982" s="1">
        <v>1.08331498E8</v>
      </c>
      <c r="D982" s="1" t="s">
        <v>35</v>
      </c>
      <c r="E982" s="1" t="s">
        <v>36</v>
      </c>
      <c r="F982" s="1" t="s">
        <v>276</v>
      </c>
      <c r="G982" s="1" t="s">
        <v>277</v>
      </c>
      <c r="H982" s="1" t="s">
        <v>3496</v>
      </c>
      <c r="I982" s="1" t="s">
        <v>3497</v>
      </c>
      <c r="J982" s="1" t="s">
        <v>40</v>
      </c>
      <c r="K982" s="1">
        <v>1.08331498E8</v>
      </c>
      <c r="L982" s="1">
        <v>1.08331498E8</v>
      </c>
      <c r="M982" s="1" t="s">
        <v>35</v>
      </c>
      <c r="N982" s="1" t="s">
        <v>36</v>
      </c>
      <c r="O982" s="1" t="s">
        <v>3498</v>
      </c>
      <c r="Q982" s="1" t="b">
        <v>0</v>
      </c>
      <c r="R982" s="1">
        <v>0.139</v>
      </c>
      <c r="T982" s="1" t="b">
        <v>0</v>
      </c>
      <c r="U982" s="1">
        <v>0.142</v>
      </c>
      <c r="W982" s="1" t="b">
        <v>0</v>
      </c>
      <c r="X982" s="1">
        <v>0.161</v>
      </c>
      <c r="Y982" s="1" t="b">
        <v>0</v>
      </c>
      <c r="Z982" s="16"/>
      <c r="AA982" s="18" t="b">
        <f t="shared" si="1"/>
        <v>0</v>
      </c>
      <c r="AB982" s="18" t="b">
        <f t="shared" si="2"/>
        <v>0</v>
      </c>
      <c r="AC982" s="18" t="b">
        <f t="shared" si="3"/>
        <v>0</v>
      </c>
      <c r="AD982" s="18" t="str">
        <f t="shared" si="4"/>
        <v/>
      </c>
      <c r="AE982" s="18" t="str">
        <f t="shared" si="5"/>
        <v/>
      </c>
      <c r="AF982" s="18" t="str">
        <f t="shared" si="6"/>
        <v/>
      </c>
      <c r="AG982" s="18" t="str">
        <f t="shared" si="7"/>
        <v>Not complex</v>
      </c>
      <c r="AH982" s="16"/>
    </row>
    <row r="983">
      <c r="A983" s="1" t="s">
        <v>88</v>
      </c>
      <c r="B983" s="1" t="s">
        <v>104</v>
      </c>
      <c r="C983" s="1">
        <v>4.9052382E7</v>
      </c>
      <c r="D983" s="1" t="s">
        <v>176</v>
      </c>
      <c r="E983" s="1" t="s">
        <v>36</v>
      </c>
      <c r="F983" s="1" t="s">
        <v>380</v>
      </c>
      <c r="G983" s="1" t="s">
        <v>381</v>
      </c>
      <c r="H983" s="1" t="s">
        <v>3499</v>
      </c>
      <c r="I983" s="1" t="s">
        <v>3500</v>
      </c>
      <c r="J983" s="1" t="s">
        <v>40</v>
      </c>
      <c r="K983" s="1">
        <v>4.9052383E7</v>
      </c>
      <c r="L983" s="1">
        <v>4.9052383E7</v>
      </c>
      <c r="M983" s="1" t="s">
        <v>35</v>
      </c>
      <c r="N983" s="1" t="s">
        <v>94</v>
      </c>
      <c r="O983" s="1" t="s">
        <v>3501</v>
      </c>
      <c r="P983" s="1" t="s">
        <v>750</v>
      </c>
      <c r="Q983" s="1" t="b">
        <v>1</v>
      </c>
      <c r="R983" s="1">
        <v>0.15</v>
      </c>
      <c r="S983" s="1" t="s">
        <v>750</v>
      </c>
      <c r="T983" s="1" t="b">
        <v>1</v>
      </c>
      <c r="U983" s="1">
        <v>0.165</v>
      </c>
      <c r="V983" s="1" t="s">
        <v>750</v>
      </c>
      <c r="W983" s="1" t="b">
        <v>1</v>
      </c>
      <c r="X983" s="1">
        <v>0.196</v>
      </c>
      <c r="Y983" s="1" t="b">
        <v>1</v>
      </c>
      <c r="Z983" s="16"/>
      <c r="AA983" s="18" t="b">
        <f t="shared" si="1"/>
        <v>0</v>
      </c>
      <c r="AB983" s="18" t="b">
        <f t="shared" si="2"/>
        <v>0</v>
      </c>
      <c r="AC983" s="18" t="b">
        <f t="shared" si="3"/>
        <v>0</v>
      </c>
      <c r="AD983" s="18" t="str">
        <f t="shared" si="4"/>
        <v>PASS</v>
      </c>
      <c r="AE983" s="18" t="str">
        <f t="shared" si="5"/>
        <v>PASS</v>
      </c>
      <c r="AF983" s="18" t="str">
        <f t="shared" si="6"/>
        <v>PASS</v>
      </c>
      <c r="AG983" s="18" t="str">
        <f t="shared" si="7"/>
        <v>Not complex</v>
      </c>
      <c r="AH983" s="16"/>
    </row>
    <row r="984">
      <c r="A984" s="1" t="s">
        <v>88</v>
      </c>
      <c r="B984" s="1" t="s">
        <v>112</v>
      </c>
      <c r="C984" s="1">
        <v>3.237945E7</v>
      </c>
      <c r="D984" s="1" t="s">
        <v>177</v>
      </c>
      <c r="E984" s="1" t="s">
        <v>50</v>
      </c>
      <c r="F984" s="1" t="s">
        <v>113</v>
      </c>
      <c r="G984" s="1" t="s">
        <v>114</v>
      </c>
      <c r="H984" s="1" t="s">
        <v>3502</v>
      </c>
      <c r="I984" s="1" t="s">
        <v>3503</v>
      </c>
      <c r="J984" s="1" t="s">
        <v>40</v>
      </c>
      <c r="K984" s="1">
        <v>3.2379451E7</v>
      </c>
      <c r="L984" s="1">
        <v>3.2379451E7</v>
      </c>
      <c r="M984" s="1" t="s">
        <v>36</v>
      </c>
      <c r="N984" s="1" t="s">
        <v>94</v>
      </c>
      <c r="O984" s="1" t="s">
        <v>3504</v>
      </c>
      <c r="P984" s="1" t="s">
        <v>966</v>
      </c>
      <c r="Q984" s="1" t="b">
        <v>1</v>
      </c>
      <c r="R984" s="1">
        <v>0.15</v>
      </c>
      <c r="S984" s="1" t="s">
        <v>966</v>
      </c>
      <c r="T984" s="1" t="b">
        <v>1</v>
      </c>
      <c r="U984" s="1">
        <v>0.137</v>
      </c>
      <c r="V984" s="1" t="s">
        <v>966</v>
      </c>
      <c r="W984" s="1" t="b">
        <v>1</v>
      </c>
      <c r="X984" s="1">
        <v>0.145</v>
      </c>
      <c r="Y984" s="1" t="b">
        <v>1</v>
      </c>
      <c r="Z984" s="16"/>
      <c r="AA984" s="18" t="b">
        <f t="shared" si="1"/>
        <v>0</v>
      </c>
      <c r="AB984" s="18" t="b">
        <f t="shared" si="2"/>
        <v>0</v>
      </c>
      <c r="AC984" s="18" t="b">
        <f t="shared" si="3"/>
        <v>0</v>
      </c>
      <c r="AD984" s="18" t="str">
        <f t="shared" si="4"/>
        <v>PASS</v>
      </c>
      <c r="AE984" s="18" t="str">
        <f t="shared" si="5"/>
        <v>PASS</v>
      </c>
      <c r="AF984" s="18" t="str">
        <f t="shared" si="6"/>
        <v>PASS</v>
      </c>
      <c r="AG984" s="18" t="str">
        <f t="shared" si="7"/>
        <v>Not complex</v>
      </c>
      <c r="AH984" s="16"/>
    </row>
    <row r="985">
      <c r="A985" s="1" t="s">
        <v>33</v>
      </c>
      <c r="B985" s="1" t="s">
        <v>112</v>
      </c>
      <c r="C985" s="1">
        <v>4.8364969E7</v>
      </c>
      <c r="D985" s="1" t="s">
        <v>35</v>
      </c>
      <c r="E985" s="1" t="s">
        <v>59</v>
      </c>
      <c r="F985" s="1" t="s">
        <v>776</v>
      </c>
      <c r="G985" s="1" t="s">
        <v>777</v>
      </c>
      <c r="H985" s="1" t="s">
        <v>3505</v>
      </c>
      <c r="I985" s="1" t="s">
        <v>3506</v>
      </c>
      <c r="J985" s="1" t="s">
        <v>40</v>
      </c>
      <c r="K985" s="1">
        <v>4.8364969E7</v>
      </c>
      <c r="L985" s="1">
        <v>4.8364969E7</v>
      </c>
      <c r="M985" s="1" t="s">
        <v>35</v>
      </c>
      <c r="N985" s="1" t="s">
        <v>59</v>
      </c>
      <c r="O985" s="1" t="s">
        <v>3507</v>
      </c>
      <c r="P985" s="1" t="s">
        <v>781</v>
      </c>
      <c r="Q985" s="1" t="b">
        <v>1</v>
      </c>
      <c r="R985" s="1">
        <v>0.133</v>
      </c>
      <c r="S985" s="1" t="s">
        <v>781</v>
      </c>
      <c r="T985" s="1" t="b">
        <v>1</v>
      </c>
      <c r="U985" s="1">
        <v>0.139</v>
      </c>
      <c r="V985" s="1" t="s">
        <v>781</v>
      </c>
      <c r="W985" s="1" t="b">
        <v>1</v>
      </c>
      <c r="X985" s="1">
        <v>0.145</v>
      </c>
      <c r="Y985" s="1" t="b">
        <v>1</v>
      </c>
      <c r="Z985" s="16"/>
      <c r="AA985" s="18" t="b">
        <f t="shared" si="1"/>
        <v>0</v>
      </c>
      <c r="AB985" s="18" t="b">
        <f t="shared" si="2"/>
        <v>0</v>
      </c>
      <c r="AC985" s="18" t="b">
        <f t="shared" si="3"/>
        <v>0</v>
      </c>
      <c r="AD985" s="18" t="str">
        <f t="shared" si="4"/>
        <v>PASS</v>
      </c>
      <c r="AE985" s="18" t="str">
        <f t="shared" si="5"/>
        <v>PASS</v>
      </c>
      <c r="AF985" s="18" t="str">
        <f t="shared" si="6"/>
        <v>PASS</v>
      </c>
      <c r="AG985" s="18" t="str">
        <f t="shared" si="7"/>
        <v>Not complex</v>
      </c>
      <c r="AH985" s="16"/>
    </row>
    <row r="986">
      <c r="A986" s="1" t="s">
        <v>33</v>
      </c>
      <c r="B986" s="1" t="s">
        <v>58</v>
      </c>
      <c r="C986" s="1">
        <v>7.7682573E7</v>
      </c>
      <c r="D986" s="1" t="s">
        <v>50</v>
      </c>
      <c r="E986" s="1" t="s">
        <v>35</v>
      </c>
      <c r="F986" s="1" t="s">
        <v>128</v>
      </c>
      <c r="G986" s="1" t="s">
        <v>129</v>
      </c>
      <c r="H986" s="1" t="s">
        <v>3508</v>
      </c>
      <c r="I986" s="1" t="s">
        <v>3509</v>
      </c>
      <c r="J986" s="1" t="s">
        <v>40</v>
      </c>
      <c r="K986" s="1">
        <v>7.7682573E7</v>
      </c>
      <c r="L986" s="1">
        <v>7.7682573E7</v>
      </c>
      <c r="M986" s="1" t="s">
        <v>50</v>
      </c>
      <c r="N986" s="1" t="s">
        <v>35</v>
      </c>
      <c r="O986" s="1" t="s">
        <v>3510</v>
      </c>
      <c r="Q986" s="1" t="b">
        <v>0</v>
      </c>
      <c r="R986" s="1">
        <v>0.15</v>
      </c>
      <c r="T986" s="1" t="b">
        <v>0</v>
      </c>
      <c r="U986" s="1">
        <v>0.128</v>
      </c>
      <c r="W986" s="1" t="b">
        <v>0</v>
      </c>
      <c r="X986" s="1">
        <v>0.157</v>
      </c>
      <c r="Y986" s="1" t="b">
        <v>1</v>
      </c>
      <c r="Z986" s="16"/>
      <c r="AA986" s="18" t="b">
        <f t="shared" si="1"/>
        <v>0</v>
      </c>
      <c r="AB986" s="18" t="b">
        <f t="shared" si="2"/>
        <v>0</v>
      </c>
      <c r="AC986" s="18" t="b">
        <f t="shared" si="3"/>
        <v>0</v>
      </c>
      <c r="AD986" s="18" t="str">
        <f t="shared" si="4"/>
        <v/>
      </c>
      <c r="AE986" s="18" t="str">
        <f t="shared" si="5"/>
        <v/>
      </c>
      <c r="AF986" s="18" t="str">
        <f t="shared" si="6"/>
        <v/>
      </c>
      <c r="AG986" s="18" t="str">
        <f t="shared" si="7"/>
        <v>Not complex</v>
      </c>
      <c r="AH986" s="16"/>
    </row>
    <row r="987">
      <c r="A987" s="1" t="s">
        <v>33</v>
      </c>
      <c r="B987" s="1" t="s">
        <v>104</v>
      </c>
      <c r="C987" s="1">
        <v>1.32679597E8</v>
      </c>
      <c r="D987" s="1" t="s">
        <v>50</v>
      </c>
      <c r="E987" s="1" t="s">
        <v>35</v>
      </c>
      <c r="F987" s="1" t="s">
        <v>316</v>
      </c>
      <c r="G987" s="1" t="s">
        <v>317</v>
      </c>
      <c r="H987" s="1" t="s">
        <v>3511</v>
      </c>
      <c r="I987" s="1" t="s">
        <v>3512</v>
      </c>
      <c r="J987" s="1" t="s">
        <v>40</v>
      </c>
      <c r="K987" s="1">
        <v>1.32679597E8</v>
      </c>
      <c r="L987" s="1">
        <v>1.32679597E8</v>
      </c>
      <c r="M987" s="1" t="s">
        <v>50</v>
      </c>
      <c r="N987" s="1" t="s">
        <v>35</v>
      </c>
      <c r="O987" s="1" t="s">
        <v>3513</v>
      </c>
      <c r="Q987" s="1" t="b">
        <v>0</v>
      </c>
      <c r="R987" s="1">
        <v>0.155</v>
      </c>
      <c r="T987" s="1" t="b">
        <v>0</v>
      </c>
      <c r="U987" s="1">
        <v>0.129</v>
      </c>
      <c r="W987" s="1" t="b">
        <v>0</v>
      </c>
      <c r="X987" s="1">
        <v>0.149</v>
      </c>
      <c r="Y987" s="1" t="b">
        <v>1</v>
      </c>
      <c r="Z987" s="16"/>
      <c r="AA987" s="18" t="b">
        <f t="shared" si="1"/>
        <v>0</v>
      </c>
      <c r="AB987" s="18" t="b">
        <f t="shared" si="2"/>
        <v>0</v>
      </c>
      <c r="AC987" s="18" t="b">
        <f t="shared" si="3"/>
        <v>0</v>
      </c>
      <c r="AD987" s="18" t="str">
        <f t="shared" si="4"/>
        <v/>
      </c>
      <c r="AE987" s="18" t="str">
        <f t="shared" si="5"/>
        <v/>
      </c>
      <c r="AF987" s="18" t="str">
        <f t="shared" si="6"/>
        <v/>
      </c>
      <c r="AG987" s="18" t="str">
        <f t="shared" si="7"/>
        <v>Not complex</v>
      </c>
      <c r="AH987" s="16"/>
    </row>
    <row r="988">
      <c r="A988" s="1" t="s">
        <v>88</v>
      </c>
      <c r="B988" s="1" t="s">
        <v>112</v>
      </c>
      <c r="C988" s="1">
        <v>3.2339421E7</v>
      </c>
      <c r="D988" s="1" t="s">
        <v>50</v>
      </c>
      <c r="E988" s="1" t="s">
        <v>177</v>
      </c>
      <c r="F988" s="1" t="s">
        <v>113</v>
      </c>
      <c r="G988" s="1" t="s">
        <v>114</v>
      </c>
      <c r="H988" s="1" t="s">
        <v>3514</v>
      </c>
      <c r="I988" s="1" t="s">
        <v>3515</v>
      </c>
      <c r="J988" s="1" t="s">
        <v>40</v>
      </c>
      <c r="K988" s="1">
        <v>3.2339421E7</v>
      </c>
      <c r="L988" s="1">
        <v>3.2339422E7</v>
      </c>
      <c r="M988" s="1" t="s">
        <v>94</v>
      </c>
      <c r="N988" s="1" t="s">
        <v>36</v>
      </c>
      <c r="O988" s="1" t="s">
        <v>3516</v>
      </c>
      <c r="P988" s="1" t="s">
        <v>966</v>
      </c>
      <c r="Q988" s="1" t="b">
        <v>1</v>
      </c>
      <c r="R988" s="1">
        <v>0.168</v>
      </c>
      <c r="S988" s="1" t="s">
        <v>966</v>
      </c>
      <c r="T988" s="1" t="b">
        <v>1</v>
      </c>
      <c r="U988" s="1">
        <v>0.136</v>
      </c>
      <c r="V988" s="1" t="s">
        <v>966</v>
      </c>
      <c r="W988" s="1" t="b">
        <v>1</v>
      </c>
      <c r="X988" s="1">
        <v>0.154</v>
      </c>
      <c r="Y988" s="1" t="b">
        <v>1</v>
      </c>
      <c r="Z988" s="16"/>
      <c r="AA988" s="18" t="b">
        <f t="shared" si="1"/>
        <v>0</v>
      </c>
      <c r="AB988" s="18" t="b">
        <f t="shared" si="2"/>
        <v>0</v>
      </c>
      <c r="AC988" s="18" t="b">
        <f t="shared" si="3"/>
        <v>0</v>
      </c>
      <c r="AD988" s="18" t="str">
        <f t="shared" si="4"/>
        <v>PASS</v>
      </c>
      <c r="AE988" s="18" t="str">
        <f t="shared" si="5"/>
        <v>PASS</v>
      </c>
      <c r="AF988" s="18" t="str">
        <f t="shared" si="6"/>
        <v>PASS</v>
      </c>
      <c r="AG988" s="18" t="str">
        <f t="shared" si="7"/>
        <v>Not complex</v>
      </c>
      <c r="AH988" s="16"/>
    </row>
    <row r="989">
      <c r="A989" s="1" t="s">
        <v>88</v>
      </c>
      <c r="B989" s="1" t="s">
        <v>204</v>
      </c>
      <c r="C989" s="1">
        <v>4.7806497E7</v>
      </c>
      <c r="D989" s="1" t="s">
        <v>3517</v>
      </c>
      <c r="E989" s="1" t="s">
        <v>36</v>
      </c>
      <c r="F989" s="1" t="s">
        <v>211</v>
      </c>
      <c r="G989" s="1" t="s">
        <v>212</v>
      </c>
      <c r="H989" s="1" t="s">
        <v>3518</v>
      </c>
      <c r="I989" s="1" t="s">
        <v>3519</v>
      </c>
      <c r="J989" s="1" t="s">
        <v>40</v>
      </c>
      <c r="K989" s="1">
        <v>4.7806498E7</v>
      </c>
      <c r="L989" s="1">
        <v>4.7806508E7</v>
      </c>
      <c r="M989" s="1" t="s">
        <v>3520</v>
      </c>
      <c r="N989" s="1" t="s">
        <v>94</v>
      </c>
      <c r="O989" s="1" t="s">
        <v>3521</v>
      </c>
      <c r="P989" s="1" t="s">
        <v>562</v>
      </c>
      <c r="Q989" s="1" t="b">
        <v>1</v>
      </c>
      <c r="R989" s="1">
        <v>0.356</v>
      </c>
      <c r="S989" s="1" t="s">
        <v>562</v>
      </c>
      <c r="T989" s="1" t="b">
        <v>1</v>
      </c>
      <c r="U989" s="1">
        <v>0.126</v>
      </c>
      <c r="V989" s="1" t="s">
        <v>562</v>
      </c>
      <c r="W989" s="1" t="b">
        <v>1</v>
      </c>
      <c r="X989" s="1">
        <v>0.138</v>
      </c>
      <c r="Y989" s="1" t="b">
        <v>1</v>
      </c>
      <c r="Z989" s="16"/>
      <c r="AA989" s="18" t="b">
        <f t="shared" si="1"/>
        <v>0</v>
      </c>
      <c r="AB989" s="18" t="b">
        <f t="shared" si="2"/>
        <v>0</v>
      </c>
      <c r="AC989" s="18" t="b">
        <f t="shared" si="3"/>
        <v>0</v>
      </c>
      <c r="AD989" s="18" t="str">
        <f t="shared" si="4"/>
        <v>PASS</v>
      </c>
      <c r="AE989" s="18" t="str">
        <f t="shared" si="5"/>
        <v>PASS</v>
      </c>
      <c r="AF989" s="18" t="str">
        <f t="shared" si="6"/>
        <v>PASS</v>
      </c>
      <c r="AG989" s="18" t="b">
        <f t="shared" si="7"/>
        <v>1</v>
      </c>
      <c r="AH989" s="16"/>
    </row>
    <row r="990">
      <c r="A990" s="1" t="s">
        <v>33</v>
      </c>
      <c r="B990" s="1" t="s">
        <v>175</v>
      </c>
      <c r="C990" s="1">
        <v>1.37876112E8</v>
      </c>
      <c r="D990" s="1" t="s">
        <v>35</v>
      </c>
      <c r="E990" s="1" t="s">
        <v>36</v>
      </c>
      <c r="F990" s="1" t="s">
        <v>662</v>
      </c>
      <c r="G990" s="1" t="s">
        <v>663</v>
      </c>
      <c r="H990" s="1" t="s">
        <v>3522</v>
      </c>
      <c r="I990" s="1" t="s">
        <v>3523</v>
      </c>
      <c r="J990" s="1" t="s">
        <v>40</v>
      </c>
      <c r="K990" s="1">
        <v>1.37876112E8</v>
      </c>
      <c r="L990" s="1">
        <v>1.37876112E8</v>
      </c>
      <c r="M990" s="1" t="s">
        <v>35</v>
      </c>
      <c r="N990" s="1" t="s">
        <v>36</v>
      </c>
      <c r="O990" s="1" t="s">
        <v>3524</v>
      </c>
      <c r="Q990" s="1" t="b">
        <v>0</v>
      </c>
      <c r="R990" s="1">
        <v>0.537</v>
      </c>
      <c r="T990" s="1" t="b">
        <v>0</v>
      </c>
      <c r="U990" s="1">
        <v>0.123</v>
      </c>
      <c r="W990" s="1" t="b">
        <v>0</v>
      </c>
      <c r="X990" s="1">
        <v>0.146</v>
      </c>
      <c r="Y990" s="1" t="b">
        <v>0</v>
      </c>
      <c r="Z990" s="16"/>
      <c r="AA990" s="18" t="b">
        <f t="shared" si="1"/>
        <v>0</v>
      </c>
      <c r="AB990" s="18" t="b">
        <f t="shared" si="2"/>
        <v>0</v>
      </c>
      <c r="AC990" s="18" t="b">
        <f t="shared" si="3"/>
        <v>0</v>
      </c>
      <c r="AD990" s="18" t="str">
        <f t="shared" si="4"/>
        <v/>
      </c>
      <c r="AE990" s="18" t="str">
        <f t="shared" si="5"/>
        <v/>
      </c>
      <c r="AF990" s="18" t="str">
        <f t="shared" si="6"/>
        <v/>
      </c>
      <c r="AG990" s="18" t="str">
        <f t="shared" si="7"/>
        <v>Not complex</v>
      </c>
      <c r="AH990" s="16"/>
    </row>
    <row r="991">
      <c r="A991" s="1" t="s">
        <v>33</v>
      </c>
      <c r="B991" s="1" t="s">
        <v>104</v>
      </c>
      <c r="C991" s="1">
        <v>4.902276E7</v>
      </c>
      <c r="D991" s="1" t="s">
        <v>35</v>
      </c>
      <c r="E991" s="1" t="s">
        <v>36</v>
      </c>
      <c r="F991" s="1" t="s">
        <v>380</v>
      </c>
      <c r="G991" s="1" t="s">
        <v>381</v>
      </c>
      <c r="H991" s="1" t="s">
        <v>3525</v>
      </c>
      <c r="I991" s="1" t="s">
        <v>3526</v>
      </c>
      <c r="J991" s="1" t="s">
        <v>40</v>
      </c>
      <c r="K991" s="1">
        <v>4.902276E7</v>
      </c>
      <c r="L991" s="1">
        <v>4.902276E7</v>
      </c>
      <c r="M991" s="1" t="s">
        <v>35</v>
      </c>
      <c r="N991" s="1" t="s">
        <v>36</v>
      </c>
      <c r="O991" s="1" t="s">
        <v>3527</v>
      </c>
      <c r="Q991" s="1" t="b">
        <v>0</v>
      </c>
      <c r="R991" s="1">
        <v>0.622</v>
      </c>
      <c r="T991" s="1" t="b">
        <v>0</v>
      </c>
      <c r="U991" s="1">
        <v>0.144</v>
      </c>
      <c r="W991" s="1" t="b">
        <v>0</v>
      </c>
      <c r="X991" s="1">
        <v>0.148</v>
      </c>
      <c r="Y991" s="1" t="b">
        <v>1</v>
      </c>
      <c r="Z991" s="16"/>
      <c r="AA991" s="18" t="b">
        <f t="shared" si="1"/>
        <v>0</v>
      </c>
      <c r="AB991" s="18" t="b">
        <f t="shared" si="2"/>
        <v>0</v>
      </c>
      <c r="AC991" s="18" t="b">
        <f t="shared" si="3"/>
        <v>0</v>
      </c>
      <c r="AD991" s="18" t="str">
        <f t="shared" si="4"/>
        <v/>
      </c>
      <c r="AE991" s="18" t="str">
        <f t="shared" si="5"/>
        <v/>
      </c>
      <c r="AF991" s="18" t="str">
        <f t="shared" si="6"/>
        <v/>
      </c>
      <c r="AG991" s="18" t="str">
        <f t="shared" si="7"/>
        <v>Not complex</v>
      </c>
      <c r="AH991" s="16"/>
    </row>
    <row r="992">
      <c r="A992" s="1" t="s">
        <v>33</v>
      </c>
      <c r="B992" s="1" t="s">
        <v>104</v>
      </c>
      <c r="C992" s="1">
        <v>4.9038675E7</v>
      </c>
      <c r="D992" s="1" t="s">
        <v>35</v>
      </c>
      <c r="E992" s="1" t="s">
        <v>36</v>
      </c>
      <c r="F992" s="1" t="s">
        <v>380</v>
      </c>
      <c r="G992" s="1" t="s">
        <v>381</v>
      </c>
      <c r="H992" s="1" t="s">
        <v>3528</v>
      </c>
      <c r="I992" s="1" t="s">
        <v>3529</v>
      </c>
      <c r="J992" s="1" t="s">
        <v>40</v>
      </c>
      <c r="K992" s="1">
        <v>4.9038675E7</v>
      </c>
      <c r="L992" s="1">
        <v>4.9038675E7</v>
      </c>
      <c r="M992" s="1" t="s">
        <v>35</v>
      </c>
      <c r="N992" s="1" t="s">
        <v>36</v>
      </c>
      <c r="O992" s="1" t="s">
        <v>3530</v>
      </c>
      <c r="Q992" s="1" t="b">
        <v>0</v>
      </c>
      <c r="R992" s="1">
        <v>0.324</v>
      </c>
      <c r="T992" s="1" t="b">
        <v>0</v>
      </c>
      <c r="U992" s="1">
        <v>0.135</v>
      </c>
      <c r="W992" s="1" t="b">
        <v>0</v>
      </c>
      <c r="X992" s="1">
        <v>0.154</v>
      </c>
      <c r="Y992" s="1" t="b">
        <v>1</v>
      </c>
      <c r="Z992" s="16"/>
      <c r="AA992" s="18" t="b">
        <f t="shared" si="1"/>
        <v>0</v>
      </c>
      <c r="AB992" s="18" t="b">
        <f t="shared" si="2"/>
        <v>0</v>
      </c>
      <c r="AC992" s="18" t="b">
        <f t="shared" si="3"/>
        <v>0</v>
      </c>
      <c r="AD992" s="18" t="str">
        <f t="shared" si="4"/>
        <v/>
      </c>
      <c r="AE992" s="18" t="str">
        <f t="shared" si="5"/>
        <v/>
      </c>
      <c r="AF992" s="18" t="str">
        <f t="shared" si="6"/>
        <v/>
      </c>
      <c r="AG992" s="18" t="str">
        <f t="shared" si="7"/>
        <v>Not complex</v>
      </c>
      <c r="AH992" s="16"/>
    </row>
    <row r="993">
      <c r="A993" s="1" t="s">
        <v>33</v>
      </c>
      <c r="B993" s="1" t="s">
        <v>104</v>
      </c>
      <c r="C993" s="1">
        <v>4.9054749E7</v>
      </c>
      <c r="D993" s="1" t="s">
        <v>50</v>
      </c>
      <c r="E993" s="1" t="s">
        <v>36</v>
      </c>
      <c r="F993" s="1" t="s">
        <v>380</v>
      </c>
      <c r="G993" s="1" t="s">
        <v>381</v>
      </c>
      <c r="H993" s="1" t="s">
        <v>3531</v>
      </c>
      <c r="I993" s="1" t="s">
        <v>3532</v>
      </c>
      <c r="J993" s="1" t="s">
        <v>40</v>
      </c>
      <c r="K993" s="1">
        <v>4.9054749E7</v>
      </c>
      <c r="L993" s="1">
        <v>4.9054749E7</v>
      </c>
      <c r="M993" s="1" t="s">
        <v>50</v>
      </c>
      <c r="N993" s="1" t="s">
        <v>36</v>
      </c>
      <c r="O993" s="1" t="s">
        <v>3533</v>
      </c>
      <c r="Q993" s="1" t="b">
        <v>0</v>
      </c>
      <c r="R993" s="1">
        <v>0.475</v>
      </c>
      <c r="T993" s="1" t="b">
        <v>0</v>
      </c>
      <c r="U993" s="1">
        <v>0.129</v>
      </c>
      <c r="W993" s="1" t="b">
        <v>0</v>
      </c>
      <c r="X993" s="1">
        <v>0.15</v>
      </c>
      <c r="Y993" s="1" t="b">
        <v>1</v>
      </c>
      <c r="Z993" s="16"/>
      <c r="AA993" s="18" t="b">
        <f t="shared" si="1"/>
        <v>0</v>
      </c>
      <c r="AB993" s="18" t="b">
        <f t="shared" si="2"/>
        <v>0</v>
      </c>
      <c r="AC993" s="18" t="b">
        <f t="shared" si="3"/>
        <v>0</v>
      </c>
      <c r="AD993" s="18" t="str">
        <f t="shared" si="4"/>
        <v/>
      </c>
      <c r="AE993" s="18" t="str">
        <f t="shared" si="5"/>
        <v/>
      </c>
      <c r="AF993" s="18" t="str">
        <f t="shared" si="6"/>
        <v/>
      </c>
      <c r="AG993" s="18" t="str">
        <f t="shared" si="7"/>
        <v>Not complex</v>
      </c>
      <c r="AH993" s="16"/>
    </row>
    <row r="994">
      <c r="A994" s="1" t="s">
        <v>88</v>
      </c>
      <c r="B994" s="1" t="s">
        <v>119</v>
      </c>
      <c r="C994" s="1">
        <v>7675992.0</v>
      </c>
      <c r="D994" s="1" t="s">
        <v>352</v>
      </c>
      <c r="E994" s="1" t="s">
        <v>36</v>
      </c>
      <c r="F994" s="1" t="s">
        <v>121</v>
      </c>
      <c r="G994" s="1" t="s">
        <v>122</v>
      </c>
      <c r="H994" s="1" t="s">
        <v>3534</v>
      </c>
      <c r="I994" s="1" t="s">
        <v>3534</v>
      </c>
      <c r="J994" s="1" t="s">
        <v>40</v>
      </c>
      <c r="K994" s="1">
        <v>7675993.0</v>
      </c>
      <c r="L994" s="1">
        <v>7675993.0</v>
      </c>
      <c r="M994" s="1" t="s">
        <v>50</v>
      </c>
      <c r="N994" s="1" t="s">
        <v>94</v>
      </c>
      <c r="O994" s="1" t="s">
        <v>3535</v>
      </c>
      <c r="P994" s="1" t="s">
        <v>127</v>
      </c>
      <c r="Q994" s="1" t="b">
        <v>1</v>
      </c>
      <c r="R994" s="1">
        <v>1.735</v>
      </c>
      <c r="T994" s="1" t="b">
        <v>0</v>
      </c>
      <c r="U994" s="1">
        <v>0.135</v>
      </c>
      <c r="V994" s="1" t="s">
        <v>127</v>
      </c>
      <c r="W994" s="1" t="b">
        <v>1</v>
      </c>
      <c r="X994" s="1">
        <v>0.147</v>
      </c>
      <c r="Y994" s="1" t="b">
        <v>1</v>
      </c>
      <c r="Z994" s="16"/>
      <c r="AA994" s="18" t="b">
        <f t="shared" si="1"/>
        <v>1</v>
      </c>
      <c r="AB994" s="18" t="b">
        <f t="shared" si="2"/>
        <v>0</v>
      </c>
      <c r="AC994" s="18" t="b">
        <f t="shared" si="3"/>
        <v>1</v>
      </c>
      <c r="AD994" s="18" t="str">
        <f t="shared" si="4"/>
        <v>PASS</v>
      </c>
      <c r="AE994" s="18" t="str">
        <f t="shared" si="5"/>
        <v/>
      </c>
      <c r="AF994" s="18" t="str">
        <f t="shared" si="6"/>
        <v>PASS</v>
      </c>
      <c r="AG994" s="18" t="str">
        <f t="shared" si="7"/>
        <v>Not complex</v>
      </c>
      <c r="AH994" s="16"/>
    </row>
    <row r="995">
      <c r="A995" s="1" t="s">
        <v>33</v>
      </c>
      <c r="B995" s="1" t="s">
        <v>295</v>
      </c>
      <c r="C995" s="1">
        <v>4.1224646E7</v>
      </c>
      <c r="D995" s="1" t="s">
        <v>50</v>
      </c>
      <c r="E995" s="1" t="s">
        <v>59</v>
      </c>
      <c r="F995" s="1" t="s">
        <v>296</v>
      </c>
      <c r="G995" s="1" t="s">
        <v>297</v>
      </c>
      <c r="H995" s="1" t="s">
        <v>3536</v>
      </c>
      <c r="I995" s="1" t="s">
        <v>3537</v>
      </c>
      <c r="J995" s="1" t="s">
        <v>40</v>
      </c>
      <c r="K995" s="1">
        <v>4.1224646E7</v>
      </c>
      <c r="L995" s="1">
        <v>4.1224646E7</v>
      </c>
      <c r="M995" s="1" t="s">
        <v>50</v>
      </c>
      <c r="N995" s="1" t="s">
        <v>59</v>
      </c>
      <c r="O995" s="1" t="s">
        <v>3538</v>
      </c>
      <c r="P995" s="1" t="s">
        <v>3539</v>
      </c>
      <c r="Q995" s="1" t="b">
        <v>1</v>
      </c>
      <c r="R995" s="1">
        <v>0.389</v>
      </c>
      <c r="S995" s="1" t="s">
        <v>3539</v>
      </c>
      <c r="T995" s="1" t="b">
        <v>1</v>
      </c>
      <c r="U995" s="1">
        <v>0.394</v>
      </c>
      <c r="V995" s="1" t="s">
        <v>3539</v>
      </c>
      <c r="W995" s="1" t="b">
        <v>1</v>
      </c>
      <c r="X995" s="1">
        <v>0.156</v>
      </c>
      <c r="Y995" s="1" t="b">
        <v>1</v>
      </c>
      <c r="Z995" s="16"/>
      <c r="AA995" s="18" t="b">
        <f t="shared" si="1"/>
        <v>0</v>
      </c>
      <c r="AB995" s="18" t="b">
        <f t="shared" si="2"/>
        <v>0</v>
      </c>
      <c r="AC995" s="18" t="b">
        <f t="shared" si="3"/>
        <v>0</v>
      </c>
      <c r="AD995" s="18" t="str">
        <f t="shared" si="4"/>
        <v>PASS</v>
      </c>
      <c r="AE995" s="18" t="str">
        <f t="shared" si="5"/>
        <v>PASS</v>
      </c>
      <c r="AF995" s="18" t="str">
        <f t="shared" si="6"/>
        <v>PASS</v>
      </c>
      <c r="AG995" s="18" t="str">
        <f t="shared" si="7"/>
        <v>Not complex</v>
      </c>
      <c r="AH995" s="16"/>
    </row>
    <row r="996">
      <c r="A996" s="1" t="s">
        <v>33</v>
      </c>
      <c r="B996" s="1" t="s">
        <v>34</v>
      </c>
      <c r="C996" s="1">
        <v>1.12801372E8</v>
      </c>
      <c r="D996" s="1" t="s">
        <v>35</v>
      </c>
      <c r="E996" s="1" t="s">
        <v>36</v>
      </c>
      <c r="F996" s="1" t="s">
        <v>437</v>
      </c>
      <c r="G996" s="1" t="s">
        <v>438</v>
      </c>
      <c r="H996" s="1" t="s">
        <v>3540</v>
      </c>
      <c r="I996" s="1" t="s">
        <v>3541</v>
      </c>
      <c r="J996" s="1" t="s">
        <v>40</v>
      </c>
      <c r="K996" s="1">
        <v>1.12801372E8</v>
      </c>
      <c r="L996" s="1">
        <v>1.12801372E8</v>
      </c>
      <c r="M996" s="1" t="s">
        <v>35</v>
      </c>
      <c r="N996" s="1" t="s">
        <v>36</v>
      </c>
      <c r="O996" s="1" t="s">
        <v>3542</v>
      </c>
      <c r="Q996" s="1" t="b">
        <v>0</v>
      </c>
      <c r="R996" s="1">
        <v>0.148</v>
      </c>
      <c r="T996" s="1" t="b">
        <v>0</v>
      </c>
      <c r="U996" s="1">
        <v>0.477</v>
      </c>
      <c r="W996" s="1" t="b">
        <v>0</v>
      </c>
      <c r="X996" s="1">
        <v>0.144</v>
      </c>
      <c r="Y996" s="1" t="b">
        <v>1</v>
      </c>
      <c r="Z996" s="16"/>
      <c r="AA996" s="18" t="b">
        <f t="shared" si="1"/>
        <v>0</v>
      </c>
      <c r="AB996" s="18" t="b">
        <f t="shared" si="2"/>
        <v>0</v>
      </c>
      <c r="AC996" s="18" t="b">
        <f t="shared" si="3"/>
        <v>0</v>
      </c>
      <c r="AD996" s="18" t="str">
        <f t="shared" si="4"/>
        <v/>
      </c>
      <c r="AE996" s="18" t="str">
        <f t="shared" si="5"/>
        <v/>
      </c>
      <c r="AF996" s="18" t="str">
        <f t="shared" si="6"/>
        <v/>
      </c>
      <c r="AG996" s="18" t="str">
        <f t="shared" si="7"/>
        <v>Not complex</v>
      </c>
      <c r="AH996" s="16"/>
    </row>
    <row r="997">
      <c r="A997" s="1" t="s">
        <v>33</v>
      </c>
      <c r="B997" s="1" t="s">
        <v>275</v>
      </c>
      <c r="C997" s="1">
        <v>1.08353828E8</v>
      </c>
      <c r="D997" s="1" t="s">
        <v>36</v>
      </c>
      <c r="E997" s="1" t="s">
        <v>35</v>
      </c>
      <c r="F997" s="1" t="s">
        <v>276</v>
      </c>
      <c r="G997" s="1" t="s">
        <v>277</v>
      </c>
      <c r="H997" s="1" t="s">
        <v>3543</v>
      </c>
      <c r="I997" s="1" t="s">
        <v>3544</v>
      </c>
      <c r="J997" s="1" t="s">
        <v>40</v>
      </c>
      <c r="K997" s="1">
        <v>1.08353828E8</v>
      </c>
      <c r="L997" s="1">
        <v>1.08353828E8</v>
      </c>
      <c r="M997" s="1" t="s">
        <v>36</v>
      </c>
      <c r="N997" s="1" t="s">
        <v>35</v>
      </c>
      <c r="O997" s="1" t="s">
        <v>3545</v>
      </c>
      <c r="Q997" s="1" t="b">
        <v>0</v>
      </c>
      <c r="R997" s="1">
        <v>0.156</v>
      </c>
      <c r="T997" s="1" t="b">
        <v>0</v>
      </c>
      <c r="U997" s="1">
        <v>0.547</v>
      </c>
      <c r="W997" s="1" t="b">
        <v>0</v>
      </c>
      <c r="X997" s="1">
        <v>0.136</v>
      </c>
      <c r="Y997" s="1" t="b">
        <v>0</v>
      </c>
      <c r="Z997" s="16"/>
      <c r="AA997" s="18" t="b">
        <f t="shared" si="1"/>
        <v>0</v>
      </c>
      <c r="AB997" s="18" t="b">
        <f t="shared" si="2"/>
        <v>0</v>
      </c>
      <c r="AC997" s="18" t="b">
        <f t="shared" si="3"/>
        <v>0</v>
      </c>
      <c r="AD997" s="18" t="str">
        <f t="shared" si="4"/>
        <v/>
      </c>
      <c r="AE997" s="18" t="str">
        <f t="shared" si="5"/>
        <v/>
      </c>
      <c r="AF997" s="18" t="str">
        <f t="shared" si="6"/>
        <v/>
      </c>
      <c r="AG997" s="18" t="str">
        <f t="shared" si="7"/>
        <v>Not complex</v>
      </c>
      <c r="AH997" s="16"/>
    </row>
    <row r="998">
      <c r="A998" s="1" t="s">
        <v>33</v>
      </c>
      <c r="B998" s="1" t="s">
        <v>89</v>
      </c>
      <c r="C998" s="1">
        <v>8.1895894E7</v>
      </c>
      <c r="D998" s="1" t="s">
        <v>36</v>
      </c>
      <c r="E998" s="1" t="s">
        <v>50</v>
      </c>
      <c r="F998" s="1" t="s">
        <v>91</v>
      </c>
      <c r="G998" s="1" t="s">
        <v>92</v>
      </c>
      <c r="H998" s="1" t="s">
        <v>3546</v>
      </c>
      <c r="I998" s="1" t="s">
        <v>3547</v>
      </c>
      <c r="J998" s="1" t="s">
        <v>40</v>
      </c>
      <c r="K998" s="1">
        <v>8.1895894E7</v>
      </c>
      <c r="L998" s="1">
        <v>8.1895894E7</v>
      </c>
      <c r="M998" s="1" t="s">
        <v>36</v>
      </c>
      <c r="N998" s="1" t="s">
        <v>50</v>
      </c>
      <c r="O998" s="1" t="s">
        <v>3548</v>
      </c>
      <c r="Q998" s="1" t="b">
        <v>0</v>
      </c>
      <c r="R998" s="1">
        <v>0.315</v>
      </c>
      <c r="T998" s="1" t="b">
        <v>0</v>
      </c>
      <c r="U998" s="1">
        <v>0.943</v>
      </c>
      <c r="W998" s="1" t="b">
        <v>0</v>
      </c>
      <c r="X998" s="1">
        <v>0.146</v>
      </c>
      <c r="Y998" s="1" t="b">
        <v>1</v>
      </c>
      <c r="Z998" s="16"/>
      <c r="AA998" s="18" t="b">
        <f t="shared" si="1"/>
        <v>0</v>
      </c>
      <c r="AB998" s="18" t="b">
        <f t="shared" si="2"/>
        <v>0</v>
      </c>
      <c r="AC998" s="18" t="b">
        <f t="shared" si="3"/>
        <v>0</v>
      </c>
      <c r="AD998" s="18" t="str">
        <f t="shared" si="4"/>
        <v/>
      </c>
      <c r="AE998" s="18" t="str">
        <f t="shared" si="5"/>
        <v/>
      </c>
      <c r="AF998" s="18" t="str">
        <f t="shared" si="6"/>
        <v/>
      </c>
      <c r="AG998" s="18" t="str">
        <f t="shared" si="7"/>
        <v>Not complex</v>
      </c>
      <c r="AH998" s="16"/>
    </row>
    <row r="999">
      <c r="A999" s="1" t="s">
        <v>88</v>
      </c>
      <c r="B999" s="1" t="s">
        <v>119</v>
      </c>
      <c r="C999" s="1">
        <v>7675094.0</v>
      </c>
      <c r="D999" s="1" t="s">
        <v>352</v>
      </c>
      <c r="E999" s="1" t="s">
        <v>36</v>
      </c>
      <c r="F999" s="1" t="s">
        <v>121</v>
      </c>
      <c r="G999" s="1" t="s">
        <v>122</v>
      </c>
      <c r="H999" s="1" t="s">
        <v>3549</v>
      </c>
      <c r="I999" s="1" t="s">
        <v>3550</v>
      </c>
      <c r="J999" s="1" t="s">
        <v>40</v>
      </c>
      <c r="K999" s="1">
        <v>7675095.0</v>
      </c>
      <c r="L999" s="1">
        <v>7675095.0</v>
      </c>
      <c r="M999" s="1" t="s">
        <v>50</v>
      </c>
      <c r="N999" s="1" t="s">
        <v>94</v>
      </c>
      <c r="O999" s="1" t="s">
        <v>3551</v>
      </c>
      <c r="P999" s="1" t="s">
        <v>127</v>
      </c>
      <c r="Q999" s="1" t="b">
        <v>1</v>
      </c>
      <c r="R999" s="1">
        <v>0.149</v>
      </c>
      <c r="S999" s="1" t="s">
        <v>127</v>
      </c>
      <c r="T999" s="1" t="b">
        <v>1</v>
      </c>
      <c r="U999" s="1">
        <v>0.745</v>
      </c>
      <c r="V999" s="1" t="s">
        <v>127</v>
      </c>
      <c r="W999" s="1" t="b">
        <v>1</v>
      </c>
      <c r="X999" s="1">
        <v>0.15</v>
      </c>
      <c r="Y999" s="1" t="b">
        <v>1</v>
      </c>
      <c r="Z999" s="16"/>
      <c r="AA999" s="18" t="b">
        <f t="shared" si="1"/>
        <v>0</v>
      </c>
      <c r="AB999" s="18" t="b">
        <f t="shared" si="2"/>
        <v>0</v>
      </c>
      <c r="AC999" s="18" t="b">
        <f t="shared" si="3"/>
        <v>0</v>
      </c>
      <c r="AD999" s="18" t="str">
        <f t="shared" si="4"/>
        <v>PASS</v>
      </c>
      <c r="AE999" s="18" t="str">
        <f t="shared" si="5"/>
        <v>PASS</v>
      </c>
      <c r="AF999" s="18" t="str">
        <f t="shared" si="6"/>
        <v>PASS</v>
      </c>
      <c r="AG999" s="18" t="str">
        <f t="shared" si="7"/>
        <v>Not complex</v>
      </c>
      <c r="AH999" s="16"/>
    </row>
    <row r="1000">
      <c r="A1000" s="1" t="s">
        <v>33</v>
      </c>
      <c r="B1000" s="1" t="s">
        <v>89</v>
      </c>
      <c r="C1000" s="1">
        <v>3780763.0</v>
      </c>
      <c r="D1000" s="1" t="s">
        <v>35</v>
      </c>
      <c r="E1000" s="1" t="s">
        <v>36</v>
      </c>
      <c r="F1000" s="1" t="s">
        <v>192</v>
      </c>
      <c r="G1000" s="1" t="s">
        <v>193</v>
      </c>
      <c r="H1000" s="1" t="s">
        <v>3552</v>
      </c>
      <c r="I1000" s="1" t="s">
        <v>3553</v>
      </c>
      <c r="J1000" s="1" t="s">
        <v>40</v>
      </c>
      <c r="K1000" s="1">
        <v>3780763.0</v>
      </c>
      <c r="L1000" s="1">
        <v>3780763.0</v>
      </c>
      <c r="M1000" s="1" t="s">
        <v>35</v>
      </c>
      <c r="N1000" s="1" t="s">
        <v>36</v>
      </c>
      <c r="O1000" s="1" t="s">
        <v>3554</v>
      </c>
      <c r="P1000" s="1" t="s">
        <v>1597</v>
      </c>
      <c r="Q1000" s="1" t="b">
        <v>1</v>
      </c>
      <c r="R1000" s="1">
        <v>0.159</v>
      </c>
      <c r="S1000" s="1" t="s">
        <v>1597</v>
      </c>
      <c r="T1000" s="1" t="b">
        <v>1</v>
      </c>
      <c r="U1000" s="1">
        <v>0.277</v>
      </c>
      <c r="V1000" s="1" t="s">
        <v>1597</v>
      </c>
      <c r="W1000" s="1" t="b">
        <v>1</v>
      </c>
      <c r="X1000" s="1">
        <v>0.136</v>
      </c>
      <c r="Y1000" s="1" t="b">
        <v>1</v>
      </c>
      <c r="Z1000" s="16"/>
      <c r="AA1000" s="18" t="b">
        <f t="shared" si="1"/>
        <v>0</v>
      </c>
      <c r="AB1000" s="18" t="b">
        <f t="shared" si="2"/>
        <v>0</v>
      </c>
      <c r="AC1000" s="18" t="b">
        <f t="shared" si="3"/>
        <v>0</v>
      </c>
      <c r="AD1000" s="18" t="str">
        <f t="shared" si="4"/>
        <v>PASS</v>
      </c>
      <c r="AE1000" s="18" t="str">
        <f t="shared" si="5"/>
        <v>PASS</v>
      </c>
      <c r="AF1000" s="18" t="str">
        <f t="shared" si="6"/>
        <v>PASS</v>
      </c>
      <c r="AG1000" s="18" t="str">
        <f t="shared" si="7"/>
        <v>Not complex</v>
      </c>
      <c r="AH1000" s="16"/>
    </row>
    <row r="1001">
      <c r="A1001" s="1" t="s">
        <v>33</v>
      </c>
      <c r="B1001" s="1" t="s">
        <v>119</v>
      </c>
      <c r="C1001" s="1">
        <v>7675237.0</v>
      </c>
      <c r="D1001" s="1" t="s">
        <v>50</v>
      </c>
      <c r="E1001" s="1" t="s">
        <v>35</v>
      </c>
      <c r="F1001" s="1" t="s">
        <v>121</v>
      </c>
      <c r="G1001" s="1" t="s">
        <v>122</v>
      </c>
      <c r="H1001" s="1" t="s">
        <v>3555</v>
      </c>
      <c r="I1001" s="1" t="s">
        <v>3555</v>
      </c>
      <c r="J1001" s="1" t="s">
        <v>40</v>
      </c>
      <c r="K1001" s="1">
        <v>7675237.0</v>
      </c>
      <c r="L1001" s="1">
        <v>7675237.0</v>
      </c>
      <c r="M1001" s="1" t="s">
        <v>50</v>
      </c>
      <c r="N1001" s="1" t="s">
        <v>35</v>
      </c>
      <c r="O1001" s="1" t="s">
        <v>3556</v>
      </c>
      <c r="P1001" s="1" t="s">
        <v>127</v>
      </c>
      <c r="Q1001" s="1" t="b">
        <v>1</v>
      </c>
      <c r="R1001" s="1">
        <v>0.168</v>
      </c>
      <c r="T1001" s="1" t="b">
        <v>0</v>
      </c>
      <c r="U1001" s="1">
        <v>0.184</v>
      </c>
      <c r="V1001" s="1" t="s">
        <v>127</v>
      </c>
      <c r="W1001" s="1" t="b">
        <v>1</v>
      </c>
      <c r="X1001" s="1">
        <v>0.141</v>
      </c>
      <c r="Y1001" s="1" t="b">
        <v>1</v>
      </c>
      <c r="Z1001" s="16"/>
      <c r="AA1001" s="18" t="b">
        <f t="shared" si="1"/>
        <v>1</v>
      </c>
      <c r="AB1001" s="18" t="b">
        <f t="shared" si="2"/>
        <v>0</v>
      </c>
      <c r="AC1001" s="18" t="b">
        <f t="shared" si="3"/>
        <v>1</v>
      </c>
      <c r="AD1001" s="18" t="str">
        <f t="shared" si="4"/>
        <v>PASS</v>
      </c>
      <c r="AE1001" s="18" t="str">
        <f t="shared" si="5"/>
        <v/>
      </c>
      <c r="AF1001" s="18" t="str">
        <f t="shared" si="6"/>
        <v>PASS</v>
      </c>
      <c r="AG1001" s="18" t="str">
        <f t="shared" si="7"/>
        <v>Not complex</v>
      </c>
      <c r="AH1001" s="16"/>
    </row>
    <row r="1002">
      <c r="A1002" s="1" t="s">
        <v>88</v>
      </c>
      <c r="B1002" s="1" t="s">
        <v>68</v>
      </c>
      <c r="C1002" s="1">
        <v>1.3649641E8</v>
      </c>
      <c r="D1002" s="1" t="s">
        <v>50</v>
      </c>
      <c r="E1002" s="1" t="s">
        <v>3557</v>
      </c>
      <c r="F1002" s="1" t="s">
        <v>307</v>
      </c>
      <c r="G1002" s="1" t="s">
        <v>308</v>
      </c>
      <c r="H1002" s="1" t="s">
        <v>3558</v>
      </c>
      <c r="I1002" s="1" t="s">
        <v>3559</v>
      </c>
      <c r="J1002" s="1" t="s">
        <v>40</v>
      </c>
      <c r="K1002" s="1">
        <v>1.3649641E8</v>
      </c>
      <c r="L1002" s="1">
        <v>1.36496411E8</v>
      </c>
      <c r="M1002" s="1" t="s">
        <v>94</v>
      </c>
      <c r="N1002" s="1" t="s">
        <v>3560</v>
      </c>
      <c r="O1002" s="1" t="s">
        <v>3561</v>
      </c>
      <c r="P1002" s="1" t="s">
        <v>2115</v>
      </c>
      <c r="Q1002" s="1" t="b">
        <v>1</v>
      </c>
      <c r="R1002" s="1">
        <v>0.152</v>
      </c>
      <c r="S1002" s="1" t="s">
        <v>2115</v>
      </c>
      <c r="T1002" s="1" t="b">
        <v>1</v>
      </c>
      <c r="U1002" s="1">
        <v>0.551</v>
      </c>
      <c r="V1002" s="1" t="s">
        <v>2115</v>
      </c>
      <c r="W1002" s="1" t="b">
        <v>1</v>
      </c>
      <c r="X1002" s="1">
        <v>0.132</v>
      </c>
      <c r="Y1002" s="1" t="b">
        <v>1</v>
      </c>
      <c r="Z1002" s="16"/>
      <c r="AA1002" s="18" t="b">
        <f t="shared" si="1"/>
        <v>0</v>
      </c>
      <c r="AB1002" s="18" t="b">
        <f t="shared" si="2"/>
        <v>0</v>
      </c>
      <c r="AC1002" s="18" t="b">
        <f t="shared" si="3"/>
        <v>0</v>
      </c>
      <c r="AD1002" s="18" t="str">
        <f t="shared" si="4"/>
        <v>PASS</v>
      </c>
      <c r="AE1002" s="18" t="str">
        <f t="shared" si="5"/>
        <v>PASS</v>
      </c>
      <c r="AF1002" s="18" t="str">
        <f t="shared" si="6"/>
        <v>PASS</v>
      </c>
      <c r="AG1002" s="18" t="b">
        <f t="shared" si="7"/>
        <v>1</v>
      </c>
      <c r="AH1002" s="16"/>
    </row>
    <row r="1003">
      <c r="A1003" s="1" t="s">
        <v>33</v>
      </c>
      <c r="B1003" s="1" t="s">
        <v>68</v>
      </c>
      <c r="C1003" s="1">
        <v>1.36502489E8</v>
      </c>
      <c r="D1003" s="1" t="s">
        <v>50</v>
      </c>
      <c r="E1003" s="1" t="s">
        <v>36</v>
      </c>
      <c r="F1003" s="1" t="s">
        <v>307</v>
      </c>
      <c r="G1003" s="1" t="s">
        <v>308</v>
      </c>
      <c r="H1003" s="1" t="s">
        <v>3562</v>
      </c>
      <c r="I1003" s="1" t="s">
        <v>3562</v>
      </c>
      <c r="J1003" s="1" t="s">
        <v>40</v>
      </c>
      <c r="K1003" s="1">
        <v>1.36502489E8</v>
      </c>
      <c r="L1003" s="1">
        <v>1.36502489E8</v>
      </c>
      <c r="M1003" s="1" t="s">
        <v>50</v>
      </c>
      <c r="N1003" s="1" t="s">
        <v>36</v>
      </c>
      <c r="O1003" s="1" t="s">
        <v>3563</v>
      </c>
      <c r="P1003" s="1" t="s">
        <v>1121</v>
      </c>
      <c r="Q1003" s="1" t="b">
        <v>1</v>
      </c>
      <c r="R1003" s="1">
        <v>0.158</v>
      </c>
      <c r="T1003" s="1" t="b">
        <v>0</v>
      </c>
      <c r="U1003" s="1">
        <v>0.203</v>
      </c>
      <c r="V1003" s="1" t="s">
        <v>1121</v>
      </c>
      <c r="W1003" s="1" t="b">
        <v>1</v>
      </c>
      <c r="X1003" s="1">
        <v>0.14</v>
      </c>
      <c r="Y1003" s="1" t="b">
        <v>1</v>
      </c>
      <c r="Z1003" s="16"/>
      <c r="AA1003" s="18" t="b">
        <f t="shared" si="1"/>
        <v>1</v>
      </c>
      <c r="AB1003" s="18" t="b">
        <f t="shared" si="2"/>
        <v>0</v>
      </c>
      <c r="AC1003" s="18" t="b">
        <f t="shared" si="3"/>
        <v>1</v>
      </c>
      <c r="AD1003" s="18" t="str">
        <f t="shared" si="4"/>
        <v>PASS</v>
      </c>
      <c r="AE1003" s="18" t="str">
        <f t="shared" si="5"/>
        <v/>
      </c>
      <c r="AF1003" s="18" t="str">
        <f t="shared" si="6"/>
        <v>PASS</v>
      </c>
      <c r="AG1003" s="18" t="str">
        <f t="shared" si="7"/>
        <v>Not complex</v>
      </c>
      <c r="AH1003" s="16"/>
    </row>
    <row r="1004">
      <c r="A1004" s="1" t="s">
        <v>33</v>
      </c>
      <c r="B1004" s="1" t="s">
        <v>275</v>
      </c>
      <c r="C1004" s="1">
        <v>1.08272743E8</v>
      </c>
      <c r="D1004" s="1" t="s">
        <v>35</v>
      </c>
      <c r="E1004" s="1" t="s">
        <v>36</v>
      </c>
      <c r="F1004" s="1" t="s">
        <v>276</v>
      </c>
      <c r="G1004" s="1" t="s">
        <v>277</v>
      </c>
      <c r="H1004" s="1" t="s">
        <v>3564</v>
      </c>
      <c r="I1004" s="1" t="s">
        <v>3565</v>
      </c>
      <c r="J1004" s="1" t="s">
        <v>40</v>
      </c>
      <c r="K1004" s="1">
        <v>1.08272743E8</v>
      </c>
      <c r="L1004" s="1">
        <v>1.08272743E8</v>
      </c>
      <c r="M1004" s="1" t="s">
        <v>35</v>
      </c>
      <c r="N1004" s="1" t="s">
        <v>36</v>
      </c>
      <c r="O1004" s="1" t="s">
        <v>3566</v>
      </c>
      <c r="Q1004" s="1" t="b">
        <v>0</v>
      </c>
      <c r="R1004" s="1">
        <v>0.3</v>
      </c>
      <c r="T1004" s="1" t="b">
        <v>0</v>
      </c>
      <c r="U1004" s="1">
        <v>0.18</v>
      </c>
      <c r="W1004" s="1" t="b">
        <v>0</v>
      </c>
      <c r="X1004" s="1">
        <v>0.135</v>
      </c>
      <c r="Y1004" s="1" t="b">
        <v>0</v>
      </c>
      <c r="Z1004" s="16"/>
      <c r="AA1004" s="18" t="b">
        <f t="shared" si="1"/>
        <v>0</v>
      </c>
      <c r="AB1004" s="18" t="b">
        <f t="shared" si="2"/>
        <v>0</v>
      </c>
      <c r="AC1004" s="18" t="b">
        <f t="shared" si="3"/>
        <v>0</v>
      </c>
      <c r="AD1004" s="18" t="str">
        <f t="shared" si="4"/>
        <v/>
      </c>
      <c r="AE1004" s="18" t="str">
        <f t="shared" si="5"/>
        <v/>
      </c>
      <c r="AF1004" s="18" t="str">
        <f t="shared" si="6"/>
        <v/>
      </c>
      <c r="AG1004" s="18" t="str">
        <f t="shared" si="7"/>
        <v>Not complex</v>
      </c>
      <c r="AH1004" s="16"/>
    </row>
    <row r="1005">
      <c r="A1005" s="1" t="s">
        <v>33</v>
      </c>
      <c r="B1005" s="1" t="s">
        <v>119</v>
      </c>
      <c r="C1005" s="1">
        <v>7674262.0</v>
      </c>
      <c r="D1005" s="1" t="s">
        <v>59</v>
      </c>
      <c r="E1005" s="1" t="s">
        <v>50</v>
      </c>
      <c r="F1005" s="1" t="s">
        <v>121</v>
      </c>
      <c r="G1005" s="1" t="s">
        <v>122</v>
      </c>
      <c r="H1005" s="1" t="s">
        <v>3567</v>
      </c>
      <c r="I1005" s="1" t="s">
        <v>3568</v>
      </c>
      <c r="J1005" s="1" t="s">
        <v>40</v>
      </c>
      <c r="K1005" s="1">
        <v>7674262.0</v>
      </c>
      <c r="L1005" s="1">
        <v>7674262.0</v>
      </c>
      <c r="M1005" s="1" t="s">
        <v>59</v>
      </c>
      <c r="N1005" s="1" t="s">
        <v>50</v>
      </c>
      <c r="O1005" s="1" t="s">
        <v>3569</v>
      </c>
      <c r="P1005" s="1" t="s">
        <v>3570</v>
      </c>
      <c r="Q1005" s="1" t="b">
        <v>1</v>
      </c>
      <c r="R1005" s="1">
        <v>0.142</v>
      </c>
      <c r="S1005" s="1" t="s">
        <v>3570</v>
      </c>
      <c r="T1005" s="1" t="b">
        <v>1</v>
      </c>
      <c r="U1005" s="1">
        <v>0.137</v>
      </c>
      <c r="V1005" s="1" t="s">
        <v>3570</v>
      </c>
      <c r="W1005" s="1" t="b">
        <v>1</v>
      </c>
      <c r="X1005" s="1">
        <v>0.134</v>
      </c>
      <c r="Y1005" s="1" t="b">
        <v>1</v>
      </c>
      <c r="Z1005" s="16"/>
      <c r="AA1005" s="18" t="b">
        <f t="shared" si="1"/>
        <v>0</v>
      </c>
      <c r="AB1005" s="18" t="b">
        <f t="shared" si="2"/>
        <v>0</v>
      </c>
      <c r="AC1005" s="18" t="b">
        <f t="shared" si="3"/>
        <v>0</v>
      </c>
      <c r="AD1005" s="18" t="str">
        <f t="shared" si="4"/>
        <v>PASS</v>
      </c>
      <c r="AE1005" s="18" t="str">
        <f t="shared" si="5"/>
        <v>PASS</v>
      </c>
      <c r="AF1005" s="18" t="str">
        <f t="shared" si="6"/>
        <v>PASS</v>
      </c>
      <c r="AG1005" s="18" t="str">
        <f t="shared" si="7"/>
        <v>Not complex</v>
      </c>
      <c r="AH1005" s="16"/>
    </row>
    <row r="1006">
      <c r="A1006" s="1" t="s">
        <v>88</v>
      </c>
      <c r="B1006" s="1" t="s">
        <v>197</v>
      </c>
      <c r="C1006" s="1">
        <v>2.6774385E7</v>
      </c>
      <c r="D1006" s="1" t="s">
        <v>35</v>
      </c>
      <c r="E1006" s="1" t="s">
        <v>661</v>
      </c>
      <c r="F1006" s="1" t="s">
        <v>289</v>
      </c>
      <c r="G1006" s="1" t="s">
        <v>290</v>
      </c>
      <c r="H1006" s="1" t="s">
        <v>3571</v>
      </c>
      <c r="I1006" s="1" t="s">
        <v>3572</v>
      </c>
      <c r="J1006" s="1" t="s">
        <v>40</v>
      </c>
      <c r="K1006" s="1">
        <v>2.6774385E7</v>
      </c>
      <c r="L1006" s="1">
        <v>2.6774386E7</v>
      </c>
      <c r="M1006" s="1" t="s">
        <v>94</v>
      </c>
      <c r="N1006" s="1" t="s">
        <v>414</v>
      </c>
      <c r="O1006" s="1" t="s">
        <v>3573</v>
      </c>
      <c r="P1006" s="1" t="s">
        <v>294</v>
      </c>
      <c r="Q1006" s="1" t="b">
        <v>1</v>
      </c>
      <c r="R1006" s="1">
        <v>0.179</v>
      </c>
      <c r="S1006" s="1" t="s">
        <v>294</v>
      </c>
      <c r="T1006" s="1" t="b">
        <v>1</v>
      </c>
      <c r="U1006" s="1">
        <v>0.126</v>
      </c>
      <c r="V1006" s="1" t="s">
        <v>294</v>
      </c>
      <c r="W1006" s="1" t="b">
        <v>1</v>
      </c>
      <c r="X1006" s="1">
        <v>0.121</v>
      </c>
      <c r="Y1006" s="1" t="b">
        <v>1</v>
      </c>
      <c r="Z1006" s="16"/>
      <c r="AA1006" s="18" t="b">
        <f t="shared" si="1"/>
        <v>0</v>
      </c>
      <c r="AB1006" s="18" t="b">
        <f t="shared" si="2"/>
        <v>0</v>
      </c>
      <c r="AC1006" s="18" t="b">
        <f t="shared" si="3"/>
        <v>0</v>
      </c>
      <c r="AD1006" s="18" t="str">
        <f t="shared" si="4"/>
        <v>PASS</v>
      </c>
      <c r="AE1006" s="18" t="str">
        <f t="shared" si="5"/>
        <v>PASS</v>
      </c>
      <c r="AF1006" s="18" t="str">
        <f t="shared" si="6"/>
        <v>PASS</v>
      </c>
      <c r="AG1006" s="18" t="b">
        <f t="shared" si="7"/>
        <v>1</v>
      </c>
      <c r="AH1006" s="16"/>
    </row>
    <row r="1007">
      <c r="A1007" s="1" t="s">
        <v>33</v>
      </c>
      <c r="B1007" s="1" t="s">
        <v>204</v>
      </c>
      <c r="C1007" s="1">
        <v>1.5942195E7</v>
      </c>
      <c r="D1007" s="1" t="s">
        <v>50</v>
      </c>
      <c r="E1007" s="1" t="s">
        <v>59</v>
      </c>
      <c r="F1007" s="1" t="s">
        <v>1543</v>
      </c>
      <c r="G1007" s="1" t="s">
        <v>1544</v>
      </c>
      <c r="H1007" s="1" t="s">
        <v>3574</v>
      </c>
      <c r="I1007" s="1" t="s">
        <v>3575</v>
      </c>
      <c r="J1007" s="1" t="s">
        <v>40</v>
      </c>
      <c r="K1007" s="1">
        <v>1.5942195E7</v>
      </c>
      <c r="L1007" s="1">
        <v>1.5942195E7</v>
      </c>
      <c r="M1007" s="1" t="s">
        <v>50</v>
      </c>
      <c r="N1007" s="1" t="s">
        <v>59</v>
      </c>
      <c r="O1007" s="1" t="s">
        <v>3576</v>
      </c>
      <c r="P1007" s="1" t="s">
        <v>3577</v>
      </c>
      <c r="Q1007" s="1" t="b">
        <v>1</v>
      </c>
      <c r="R1007" s="1">
        <v>0.171</v>
      </c>
      <c r="S1007" s="1" t="s">
        <v>3577</v>
      </c>
      <c r="T1007" s="1" t="b">
        <v>1</v>
      </c>
      <c r="U1007" s="1">
        <v>0.128</v>
      </c>
      <c r="V1007" s="1" t="s">
        <v>3577</v>
      </c>
      <c r="W1007" s="1" t="b">
        <v>1</v>
      </c>
      <c r="X1007" s="1">
        <v>0.147</v>
      </c>
      <c r="Y1007" s="1" t="b">
        <v>1</v>
      </c>
      <c r="Z1007" s="16"/>
      <c r="AA1007" s="18" t="b">
        <f t="shared" si="1"/>
        <v>0</v>
      </c>
      <c r="AB1007" s="18" t="b">
        <f t="shared" si="2"/>
        <v>0</v>
      </c>
      <c r="AC1007" s="18" t="b">
        <f t="shared" si="3"/>
        <v>0</v>
      </c>
      <c r="AD1007" s="18" t="str">
        <f t="shared" si="4"/>
        <v>PASS</v>
      </c>
      <c r="AE1007" s="18" t="str">
        <f t="shared" si="5"/>
        <v>PASS</v>
      </c>
      <c r="AF1007" s="18" t="str">
        <f t="shared" si="6"/>
        <v>PASS</v>
      </c>
      <c r="AG1007" s="18" t="str">
        <f t="shared" si="7"/>
        <v>Not complex</v>
      </c>
      <c r="AH1007" s="16"/>
    </row>
    <row r="1008">
      <c r="A1008" s="1" t="s">
        <v>88</v>
      </c>
      <c r="B1008" s="1" t="s">
        <v>34</v>
      </c>
      <c r="C1008" s="1">
        <v>1295118.0</v>
      </c>
      <c r="D1008" s="1" t="s">
        <v>3578</v>
      </c>
      <c r="E1008" s="1" t="s">
        <v>50</v>
      </c>
      <c r="F1008" s="1" t="s">
        <v>37</v>
      </c>
      <c r="G1008" s="1" t="s">
        <v>38</v>
      </c>
      <c r="H1008" s="1" t="s">
        <v>3579</v>
      </c>
      <c r="I1008" s="1" t="s">
        <v>3579</v>
      </c>
      <c r="J1008" s="1" t="s">
        <v>40</v>
      </c>
      <c r="K1008" s="1">
        <v>1295119.0</v>
      </c>
      <c r="L1008" s="1">
        <v>1295128.0</v>
      </c>
      <c r="M1008" s="1" t="s">
        <v>3580</v>
      </c>
      <c r="N1008" s="1" t="s">
        <v>94</v>
      </c>
      <c r="O1008" s="1" t="s">
        <v>3581</v>
      </c>
      <c r="P1008" s="1" t="s">
        <v>42</v>
      </c>
      <c r="Q1008" s="1" t="b">
        <v>1</v>
      </c>
      <c r="R1008" s="1">
        <v>0.157</v>
      </c>
      <c r="T1008" s="1" t="b">
        <v>0</v>
      </c>
      <c r="U1008" s="1">
        <v>0.144</v>
      </c>
      <c r="V1008" s="1" t="s">
        <v>42</v>
      </c>
      <c r="W1008" s="1" t="b">
        <v>1</v>
      </c>
      <c r="X1008" s="1">
        <v>0.155</v>
      </c>
      <c r="Y1008" s="1" t="b">
        <v>1</v>
      </c>
      <c r="Z1008" s="16"/>
      <c r="AA1008" s="18" t="b">
        <f t="shared" si="1"/>
        <v>1</v>
      </c>
      <c r="AB1008" s="18" t="b">
        <f t="shared" si="2"/>
        <v>0</v>
      </c>
      <c r="AC1008" s="18" t="b">
        <f t="shared" si="3"/>
        <v>1</v>
      </c>
      <c r="AD1008" s="18" t="str">
        <f t="shared" si="4"/>
        <v>PASS</v>
      </c>
      <c r="AE1008" s="18" t="str">
        <f t="shared" si="5"/>
        <v/>
      </c>
      <c r="AF1008" s="18" t="str">
        <f t="shared" si="6"/>
        <v>PASS</v>
      </c>
      <c r="AG1008" s="18" t="b">
        <f t="shared" si="7"/>
        <v>1</v>
      </c>
      <c r="AH1008" s="16"/>
    </row>
    <row r="1009">
      <c r="A1009" s="1" t="s">
        <v>33</v>
      </c>
      <c r="B1009" s="1" t="s">
        <v>77</v>
      </c>
      <c r="C1009" s="1">
        <v>8.7957915E7</v>
      </c>
      <c r="D1009" s="1" t="s">
        <v>50</v>
      </c>
      <c r="E1009" s="1" t="s">
        <v>59</v>
      </c>
      <c r="F1009" s="1" t="s">
        <v>224</v>
      </c>
      <c r="G1009" s="1" t="s">
        <v>225</v>
      </c>
      <c r="H1009" s="1" t="s">
        <v>3582</v>
      </c>
      <c r="I1009" s="1" t="s">
        <v>3583</v>
      </c>
      <c r="J1009" s="1" t="s">
        <v>40</v>
      </c>
      <c r="K1009" s="1">
        <v>8.7957915E7</v>
      </c>
      <c r="L1009" s="1">
        <v>8.7957915E7</v>
      </c>
      <c r="M1009" s="1" t="s">
        <v>50</v>
      </c>
      <c r="N1009" s="1" t="s">
        <v>59</v>
      </c>
      <c r="O1009" s="1" t="s">
        <v>3584</v>
      </c>
      <c r="P1009" s="1" t="s">
        <v>229</v>
      </c>
      <c r="Q1009" s="1" t="b">
        <v>1</v>
      </c>
      <c r="R1009" s="1">
        <v>0.145</v>
      </c>
      <c r="S1009" s="1" t="s">
        <v>229</v>
      </c>
      <c r="T1009" s="1" t="b">
        <v>1</v>
      </c>
      <c r="U1009" s="1">
        <v>0.134</v>
      </c>
      <c r="V1009" s="1" t="s">
        <v>229</v>
      </c>
      <c r="W1009" s="1" t="b">
        <v>1</v>
      </c>
      <c r="X1009" s="1">
        <v>0.13</v>
      </c>
      <c r="Y1009" s="1" t="b">
        <v>1</v>
      </c>
      <c r="Z1009" s="16"/>
      <c r="AA1009" s="18" t="b">
        <f t="shared" si="1"/>
        <v>0</v>
      </c>
      <c r="AB1009" s="18" t="b">
        <f t="shared" si="2"/>
        <v>0</v>
      </c>
      <c r="AC1009" s="18" t="b">
        <f t="shared" si="3"/>
        <v>0</v>
      </c>
      <c r="AD1009" s="18" t="str">
        <f t="shared" si="4"/>
        <v>PASS</v>
      </c>
      <c r="AE1009" s="18" t="str">
        <f t="shared" si="5"/>
        <v>PASS</v>
      </c>
      <c r="AF1009" s="18" t="str">
        <f t="shared" si="6"/>
        <v>PASS</v>
      </c>
      <c r="AG1009" s="18" t="str">
        <f t="shared" si="7"/>
        <v>Not complex</v>
      </c>
      <c r="AH1009" s="16"/>
    </row>
    <row r="1010">
      <c r="A1010" s="1" t="s">
        <v>88</v>
      </c>
      <c r="B1010" s="1" t="s">
        <v>77</v>
      </c>
      <c r="C1010" s="1">
        <v>8.7960896E7</v>
      </c>
      <c r="D1010" s="1" t="s">
        <v>177</v>
      </c>
      <c r="E1010" s="1" t="s">
        <v>50</v>
      </c>
      <c r="F1010" s="1" t="s">
        <v>224</v>
      </c>
      <c r="G1010" s="1" t="s">
        <v>225</v>
      </c>
      <c r="H1010" s="1" t="s">
        <v>3585</v>
      </c>
      <c r="I1010" s="1" t="s">
        <v>3586</v>
      </c>
      <c r="J1010" s="1" t="s">
        <v>40</v>
      </c>
      <c r="K1010" s="1">
        <v>8.7960897E7</v>
      </c>
      <c r="L1010" s="1">
        <v>8.7960897E7</v>
      </c>
      <c r="M1010" s="1" t="s">
        <v>36</v>
      </c>
      <c r="N1010" s="1" t="s">
        <v>94</v>
      </c>
      <c r="O1010" s="1" t="s">
        <v>3587</v>
      </c>
      <c r="P1010" s="1" t="s">
        <v>229</v>
      </c>
      <c r="Q1010" s="1" t="b">
        <v>1</v>
      </c>
      <c r="R1010" s="1">
        <v>0.147</v>
      </c>
      <c r="S1010" s="1" t="s">
        <v>229</v>
      </c>
      <c r="T1010" s="1" t="b">
        <v>1</v>
      </c>
      <c r="U1010" s="1">
        <v>0.127</v>
      </c>
      <c r="V1010" s="1" t="s">
        <v>229</v>
      </c>
      <c r="W1010" s="1" t="b">
        <v>1</v>
      </c>
      <c r="X1010" s="1">
        <v>0.141</v>
      </c>
      <c r="Y1010" s="1" t="b">
        <v>1</v>
      </c>
      <c r="Z1010" s="16"/>
      <c r="AA1010" s="18" t="b">
        <f t="shared" si="1"/>
        <v>0</v>
      </c>
      <c r="AB1010" s="18" t="b">
        <f t="shared" si="2"/>
        <v>0</v>
      </c>
      <c r="AC1010" s="18" t="b">
        <f t="shared" si="3"/>
        <v>0</v>
      </c>
      <c r="AD1010" s="18" t="str">
        <f t="shared" si="4"/>
        <v>PASS</v>
      </c>
      <c r="AE1010" s="18" t="str">
        <f t="shared" si="5"/>
        <v>PASS</v>
      </c>
      <c r="AF1010" s="18" t="str">
        <f t="shared" si="6"/>
        <v>PASS</v>
      </c>
      <c r="AG1010" s="18" t="str">
        <f t="shared" si="7"/>
        <v>Not complex</v>
      </c>
      <c r="AH1010" s="16"/>
    </row>
    <row r="1011">
      <c r="A1011" s="1" t="s">
        <v>33</v>
      </c>
      <c r="B1011" s="1" t="s">
        <v>275</v>
      </c>
      <c r="C1011" s="1">
        <v>6.9651253E7</v>
      </c>
      <c r="D1011" s="1" t="s">
        <v>50</v>
      </c>
      <c r="E1011" s="1" t="s">
        <v>36</v>
      </c>
      <c r="F1011" s="1" t="s">
        <v>719</v>
      </c>
      <c r="G1011" s="1" t="s">
        <v>720</v>
      </c>
      <c r="H1011" s="1" t="s">
        <v>3588</v>
      </c>
      <c r="I1011" s="1" t="s">
        <v>3589</v>
      </c>
      <c r="J1011" s="1" t="s">
        <v>40</v>
      </c>
      <c r="K1011" s="1">
        <v>6.9651253E7</v>
      </c>
      <c r="L1011" s="1">
        <v>6.9651253E7</v>
      </c>
      <c r="M1011" s="1" t="s">
        <v>50</v>
      </c>
      <c r="N1011" s="1" t="s">
        <v>36</v>
      </c>
      <c r="O1011" s="1" t="s">
        <v>3590</v>
      </c>
      <c r="P1011" s="1" t="s">
        <v>3591</v>
      </c>
      <c r="Q1011" s="1" t="b">
        <v>1</v>
      </c>
      <c r="R1011" s="1">
        <v>0.16</v>
      </c>
      <c r="S1011" s="1" t="s">
        <v>3591</v>
      </c>
      <c r="T1011" s="1" t="b">
        <v>1</v>
      </c>
      <c r="U1011" s="1">
        <v>0.123</v>
      </c>
      <c r="V1011" s="1" t="s">
        <v>3591</v>
      </c>
      <c r="W1011" s="1" t="b">
        <v>1</v>
      </c>
      <c r="X1011" s="1">
        <v>0.138</v>
      </c>
      <c r="Y1011" s="1" t="b">
        <v>1</v>
      </c>
      <c r="Z1011" s="16"/>
      <c r="AA1011" s="18" t="b">
        <f t="shared" si="1"/>
        <v>0</v>
      </c>
      <c r="AB1011" s="18" t="b">
        <f t="shared" si="2"/>
        <v>0</v>
      </c>
      <c r="AC1011" s="18" t="b">
        <f t="shared" si="3"/>
        <v>0</v>
      </c>
      <c r="AD1011" s="18" t="str">
        <f t="shared" si="4"/>
        <v>PASS</v>
      </c>
      <c r="AE1011" s="18" t="str">
        <f t="shared" si="5"/>
        <v>PASS</v>
      </c>
      <c r="AF1011" s="18" t="str">
        <f t="shared" si="6"/>
        <v>PASS</v>
      </c>
      <c r="AG1011" s="18" t="str">
        <f t="shared" si="7"/>
        <v>Not complex</v>
      </c>
      <c r="AH1011" s="16"/>
    </row>
    <row r="1012">
      <c r="A1012" s="1" t="s">
        <v>33</v>
      </c>
      <c r="B1012" s="1" t="s">
        <v>49</v>
      </c>
      <c r="C1012" s="1">
        <v>9.5132514E7</v>
      </c>
      <c r="D1012" s="1" t="s">
        <v>50</v>
      </c>
      <c r="E1012" s="1" t="s">
        <v>59</v>
      </c>
      <c r="F1012" s="1" t="s">
        <v>785</v>
      </c>
      <c r="G1012" s="1" t="s">
        <v>786</v>
      </c>
      <c r="H1012" s="1" t="s">
        <v>3592</v>
      </c>
      <c r="I1012" s="1" t="s">
        <v>3592</v>
      </c>
      <c r="J1012" s="1" t="s">
        <v>40</v>
      </c>
      <c r="K1012" s="1">
        <v>9.5132514E7</v>
      </c>
      <c r="L1012" s="1">
        <v>9.5132514E7</v>
      </c>
      <c r="M1012" s="1" t="s">
        <v>50</v>
      </c>
      <c r="N1012" s="1" t="s">
        <v>59</v>
      </c>
      <c r="O1012" s="1" t="s">
        <v>3593</v>
      </c>
      <c r="P1012" s="1" t="s">
        <v>2797</v>
      </c>
      <c r="Q1012" s="1" t="b">
        <v>1</v>
      </c>
      <c r="R1012" s="1">
        <v>0.149</v>
      </c>
      <c r="T1012" s="1" t="b">
        <v>0</v>
      </c>
      <c r="U1012" s="1">
        <v>0.134</v>
      </c>
      <c r="V1012" s="1" t="s">
        <v>2797</v>
      </c>
      <c r="W1012" s="1" t="b">
        <v>1</v>
      </c>
      <c r="X1012" s="1">
        <v>0.147</v>
      </c>
      <c r="Y1012" s="1" t="b">
        <v>0</v>
      </c>
      <c r="Z1012" s="16"/>
      <c r="AA1012" s="18" t="b">
        <f t="shared" si="1"/>
        <v>1</v>
      </c>
      <c r="AB1012" s="18" t="b">
        <f t="shared" si="2"/>
        <v>0</v>
      </c>
      <c r="AC1012" s="18" t="b">
        <f t="shared" si="3"/>
        <v>1</v>
      </c>
      <c r="AD1012" s="18" t="str">
        <f t="shared" si="4"/>
        <v>PASS</v>
      </c>
      <c r="AE1012" s="18" t="str">
        <f t="shared" si="5"/>
        <v/>
      </c>
      <c r="AF1012" s="18" t="str">
        <f t="shared" si="6"/>
        <v>PASS</v>
      </c>
      <c r="AG1012" s="18" t="str">
        <f t="shared" si="7"/>
        <v>Not complex</v>
      </c>
      <c r="AH1012" s="16"/>
    </row>
    <row r="1013">
      <c r="A1013" s="1" t="s">
        <v>33</v>
      </c>
      <c r="B1013" s="1" t="s">
        <v>89</v>
      </c>
      <c r="C1013" s="1">
        <v>2088448.0</v>
      </c>
      <c r="D1013" s="1" t="s">
        <v>50</v>
      </c>
      <c r="E1013" s="1" t="s">
        <v>35</v>
      </c>
      <c r="F1013" s="1" t="s">
        <v>161</v>
      </c>
      <c r="G1013" s="1" t="s">
        <v>162</v>
      </c>
      <c r="H1013" s="1" t="s">
        <v>3594</v>
      </c>
      <c r="I1013" s="1" t="s">
        <v>3595</v>
      </c>
      <c r="J1013" s="1" t="s">
        <v>40</v>
      </c>
      <c r="K1013" s="1">
        <v>2088448.0</v>
      </c>
      <c r="L1013" s="1">
        <v>2088448.0</v>
      </c>
      <c r="M1013" s="1" t="s">
        <v>50</v>
      </c>
      <c r="N1013" s="1" t="s">
        <v>35</v>
      </c>
      <c r="O1013" s="1" t="s">
        <v>3596</v>
      </c>
      <c r="Q1013" s="1" t="b">
        <v>0</v>
      </c>
      <c r="R1013" s="1">
        <v>0.16</v>
      </c>
      <c r="T1013" s="1" t="b">
        <v>0</v>
      </c>
      <c r="U1013" s="1">
        <v>0.145</v>
      </c>
      <c r="W1013" s="1" t="b">
        <v>0</v>
      </c>
      <c r="X1013" s="1">
        <v>0.148</v>
      </c>
      <c r="Y1013" s="1" t="b">
        <v>1</v>
      </c>
      <c r="Z1013" s="16"/>
      <c r="AA1013" s="18" t="b">
        <f t="shared" si="1"/>
        <v>0</v>
      </c>
      <c r="AB1013" s="18" t="b">
        <f t="shared" si="2"/>
        <v>0</v>
      </c>
      <c r="AC1013" s="18" t="b">
        <f t="shared" si="3"/>
        <v>0</v>
      </c>
      <c r="AD1013" s="18" t="str">
        <f t="shared" si="4"/>
        <v/>
      </c>
      <c r="AE1013" s="18" t="str">
        <f t="shared" si="5"/>
        <v/>
      </c>
      <c r="AF1013" s="18" t="str">
        <f t="shared" si="6"/>
        <v/>
      </c>
      <c r="AG1013" s="18" t="str">
        <f t="shared" si="7"/>
        <v>Not complex</v>
      </c>
      <c r="AH1013" s="16"/>
    </row>
    <row r="1014">
      <c r="A1014" s="1" t="s">
        <v>33</v>
      </c>
      <c r="B1014" s="1" t="s">
        <v>275</v>
      </c>
      <c r="C1014" s="1">
        <v>533874.0</v>
      </c>
      <c r="D1014" s="1" t="s">
        <v>59</v>
      </c>
      <c r="E1014" s="1" t="s">
        <v>50</v>
      </c>
      <c r="F1014" s="1" t="s">
        <v>711</v>
      </c>
      <c r="G1014" s="1" t="s">
        <v>712</v>
      </c>
      <c r="H1014" s="1" t="s">
        <v>1167</v>
      </c>
      <c r="I1014" s="1" t="s">
        <v>1168</v>
      </c>
      <c r="J1014" s="1" t="s">
        <v>40</v>
      </c>
      <c r="K1014" s="1">
        <v>533874.0</v>
      </c>
      <c r="L1014" s="1">
        <v>533874.0</v>
      </c>
      <c r="M1014" s="1" t="s">
        <v>59</v>
      </c>
      <c r="N1014" s="1" t="s">
        <v>50</v>
      </c>
      <c r="O1014" s="1" t="s">
        <v>3597</v>
      </c>
      <c r="P1014" s="1" t="s">
        <v>3598</v>
      </c>
      <c r="Q1014" s="1" t="b">
        <v>1</v>
      </c>
      <c r="R1014" s="1">
        <v>0.135</v>
      </c>
      <c r="S1014" s="1" t="s">
        <v>3598</v>
      </c>
      <c r="T1014" s="1" t="b">
        <v>1</v>
      </c>
      <c r="U1014" s="1">
        <v>0.158</v>
      </c>
      <c r="V1014" s="1" t="s">
        <v>3598</v>
      </c>
      <c r="W1014" s="1" t="b">
        <v>1</v>
      </c>
      <c r="X1014" s="1">
        <v>0.143</v>
      </c>
      <c r="Y1014" s="1" t="b">
        <v>0</v>
      </c>
      <c r="Z1014" s="16"/>
      <c r="AA1014" s="18" t="b">
        <f t="shared" si="1"/>
        <v>0</v>
      </c>
      <c r="AB1014" s="18" t="b">
        <f t="shared" si="2"/>
        <v>0</v>
      </c>
      <c r="AC1014" s="18" t="b">
        <f t="shared" si="3"/>
        <v>0</v>
      </c>
      <c r="AD1014" s="18" t="str">
        <f t="shared" si="4"/>
        <v>PASS</v>
      </c>
      <c r="AE1014" s="18" t="str">
        <f t="shared" si="5"/>
        <v>PASS</v>
      </c>
      <c r="AF1014" s="18" t="str">
        <f t="shared" si="6"/>
        <v>PASS</v>
      </c>
      <c r="AG1014" s="18" t="str">
        <f t="shared" si="7"/>
        <v>Not complex</v>
      </c>
      <c r="AH1014" s="16"/>
    </row>
    <row r="1015">
      <c r="A1015" s="1" t="s">
        <v>33</v>
      </c>
      <c r="B1015" s="1" t="s">
        <v>58</v>
      </c>
      <c r="C1015" s="1">
        <v>2.0130609E7</v>
      </c>
      <c r="D1015" s="1" t="s">
        <v>59</v>
      </c>
      <c r="E1015" s="1" t="s">
        <v>36</v>
      </c>
      <c r="F1015" s="1" t="s">
        <v>490</v>
      </c>
      <c r="G1015" s="1" t="s">
        <v>491</v>
      </c>
      <c r="H1015" s="1" t="s">
        <v>3599</v>
      </c>
      <c r="I1015" s="1" t="s">
        <v>3599</v>
      </c>
      <c r="J1015" s="1" t="s">
        <v>40</v>
      </c>
      <c r="K1015" s="1">
        <v>2.0130609E7</v>
      </c>
      <c r="L1015" s="1">
        <v>2.0130609E7</v>
      </c>
      <c r="M1015" s="1" t="s">
        <v>59</v>
      </c>
      <c r="N1015" s="1" t="s">
        <v>36</v>
      </c>
      <c r="O1015" s="1" t="s">
        <v>3600</v>
      </c>
      <c r="P1015" s="1" t="s">
        <v>3601</v>
      </c>
      <c r="Q1015" s="1" t="b">
        <v>1</v>
      </c>
      <c r="R1015" s="1">
        <v>0.148</v>
      </c>
      <c r="T1015" s="1" t="b">
        <v>0</v>
      </c>
      <c r="U1015" s="1">
        <v>0.138</v>
      </c>
      <c r="V1015" s="1" t="s">
        <v>3601</v>
      </c>
      <c r="W1015" s="1" t="b">
        <v>1</v>
      </c>
      <c r="X1015" s="1">
        <v>0.131</v>
      </c>
      <c r="Y1015" s="1" t="b">
        <v>1</v>
      </c>
      <c r="Z1015" s="16"/>
      <c r="AA1015" s="18" t="b">
        <f t="shared" si="1"/>
        <v>1</v>
      </c>
      <c r="AB1015" s="18" t="b">
        <f t="shared" si="2"/>
        <v>0</v>
      </c>
      <c r="AC1015" s="18" t="b">
        <f t="shared" si="3"/>
        <v>1</v>
      </c>
      <c r="AD1015" s="18" t="str">
        <f t="shared" si="4"/>
        <v>PASS</v>
      </c>
      <c r="AE1015" s="18" t="str">
        <f t="shared" si="5"/>
        <v/>
      </c>
      <c r="AF1015" s="18" t="str">
        <f t="shared" si="6"/>
        <v>PASS</v>
      </c>
      <c r="AG1015" s="18" t="str">
        <f t="shared" si="7"/>
        <v>Not complex</v>
      </c>
      <c r="AH1015" s="16"/>
    </row>
    <row r="1016">
      <c r="A1016" s="1" t="s">
        <v>88</v>
      </c>
      <c r="B1016" s="1" t="s">
        <v>58</v>
      </c>
      <c r="C1016" s="1">
        <v>6.7546514E7</v>
      </c>
      <c r="D1016" s="1" t="s">
        <v>3602</v>
      </c>
      <c r="E1016" s="1" t="s">
        <v>59</v>
      </c>
      <c r="F1016" s="1" t="s">
        <v>496</v>
      </c>
      <c r="G1016" s="1" t="s">
        <v>497</v>
      </c>
      <c r="H1016" s="1" t="s">
        <v>3603</v>
      </c>
      <c r="I1016" s="1" t="s">
        <v>3604</v>
      </c>
      <c r="J1016" s="1" t="s">
        <v>40</v>
      </c>
      <c r="K1016" s="1">
        <v>6.7546515E7</v>
      </c>
      <c r="L1016" s="1">
        <v>6.7546517E7</v>
      </c>
      <c r="M1016" s="1" t="s">
        <v>3605</v>
      </c>
      <c r="N1016" s="1" t="s">
        <v>94</v>
      </c>
      <c r="O1016" s="1" t="s">
        <v>3606</v>
      </c>
      <c r="Q1016" s="1" t="b">
        <v>0</v>
      </c>
      <c r="R1016" s="1">
        <v>0.164</v>
      </c>
      <c r="T1016" s="1" t="b">
        <v>0</v>
      </c>
      <c r="U1016" s="1">
        <v>0.125</v>
      </c>
      <c r="W1016" s="1" t="b">
        <v>0</v>
      </c>
      <c r="X1016" s="1">
        <v>0.14</v>
      </c>
      <c r="Y1016" s="1" t="b">
        <v>1</v>
      </c>
      <c r="Z1016" s="16"/>
      <c r="AA1016" s="18" t="b">
        <f t="shared" si="1"/>
        <v>0</v>
      </c>
      <c r="AB1016" s="18" t="b">
        <f t="shared" si="2"/>
        <v>0</v>
      </c>
      <c r="AC1016" s="18" t="b">
        <f t="shared" si="3"/>
        <v>0</v>
      </c>
      <c r="AD1016" s="18" t="str">
        <f t="shared" si="4"/>
        <v/>
      </c>
      <c r="AE1016" s="18" t="str">
        <f t="shared" si="5"/>
        <v/>
      </c>
      <c r="AF1016" s="18" t="str">
        <f t="shared" si="6"/>
        <v/>
      </c>
      <c r="AG1016" s="18" t="b">
        <f t="shared" si="7"/>
        <v>0</v>
      </c>
      <c r="AH1016" s="16"/>
    </row>
    <row r="1017">
      <c r="A1017" s="1" t="s">
        <v>88</v>
      </c>
      <c r="B1017" s="1" t="s">
        <v>58</v>
      </c>
      <c r="C1017" s="1">
        <v>6.7546514E7</v>
      </c>
      <c r="D1017" s="1" t="s">
        <v>3607</v>
      </c>
      <c r="E1017" s="1" t="s">
        <v>59</v>
      </c>
      <c r="F1017" s="1" t="s">
        <v>496</v>
      </c>
      <c r="G1017" s="1" t="s">
        <v>497</v>
      </c>
      <c r="H1017" s="1" t="s">
        <v>3608</v>
      </c>
      <c r="I1017" s="1" t="s">
        <v>3609</v>
      </c>
      <c r="J1017" s="1" t="s">
        <v>40</v>
      </c>
      <c r="K1017" s="1">
        <v>6.7546515E7</v>
      </c>
      <c r="L1017" s="1">
        <v>6.7546541E7</v>
      </c>
      <c r="M1017" s="1" t="s">
        <v>3610</v>
      </c>
      <c r="N1017" s="1" t="s">
        <v>94</v>
      </c>
      <c r="O1017" s="1" t="s">
        <v>3611</v>
      </c>
      <c r="Q1017" s="1" t="b">
        <v>0</v>
      </c>
      <c r="R1017" s="1">
        <v>0.152</v>
      </c>
      <c r="T1017" s="1" t="b">
        <v>0</v>
      </c>
      <c r="U1017" s="1">
        <v>0.133</v>
      </c>
      <c r="W1017" s="1" t="b">
        <v>0</v>
      </c>
      <c r="X1017" s="1">
        <v>0.136</v>
      </c>
      <c r="Y1017" s="1" t="b">
        <v>1</v>
      </c>
      <c r="Z1017" s="16"/>
      <c r="AA1017" s="18" t="b">
        <f t="shared" si="1"/>
        <v>0</v>
      </c>
      <c r="AB1017" s="18" t="b">
        <f t="shared" si="2"/>
        <v>0</v>
      </c>
      <c r="AC1017" s="18" t="b">
        <f t="shared" si="3"/>
        <v>0</v>
      </c>
      <c r="AD1017" s="18" t="str">
        <f t="shared" si="4"/>
        <v/>
      </c>
      <c r="AE1017" s="18" t="str">
        <f t="shared" si="5"/>
        <v/>
      </c>
      <c r="AF1017" s="18" t="str">
        <f t="shared" si="6"/>
        <v/>
      </c>
      <c r="AG1017" s="18" t="b">
        <f t="shared" si="7"/>
        <v>0</v>
      </c>
      <c r="AH1017" s="16"/>
    </row>
    <row r="1018">
      <c r="A1018" s="1" t="s">
        <v>33</v>
      </c>
      <c r="B1018" s="1" t="s">
        <v>197</v>
      </c>
      <c r="C1018" s="1">
        <v>2556678.0</v>
      </c>
      <c r="D1018" s="1" t="s">
        <v>35</v>
      </c>
      <c r="E1018" s="1" t="s">
        <v>36</v>
      </c>
      <c r="F1018" s="1" t="s">
        <v>1419</v>
      </c>
      <c r="G1018" s="1" t="s">
        <v>1420</v>
      </c>
      <c r="H1018" s="1" t="s">
        <v>3612</v>
      </c>
      <c r="I1018" s="1" t="s">
        <v>3613</v>
      </c>
      <c r="J1018" s="1" t="s">
        <v>40</v>
      </c>
      <c r="K1018" s="1">
        <v>2556678.0</v>
      </c>
      <c r="L1018" s="1">
        <v>2556678.0</v>
      </c>
      <c r="M1018" s="1" t="s">
        <v>35</v>
      </c>
      <c r="N1018" s="1" t="s">
        <v>36</v>
      </c>
      <c r="O1018" s="1" t="s">
        <v>3614</v>
      </c>
      <c r="Q1018" s="1" t="b">
        <v>0</v>
      </c>
      <c r="R1018" s="1">
        <v>0.184</v>
      </c>
      <c r="T1018" s="1" t="b">
        <v>0</v>
      </c>
      <c r="U1018" s="1">
        <v>0.132</v>
      </c>
      <c r="W1018" s="1" t="b">
        <v>0</v>
      </c>
      <c r="X1018" s="1">
        <v>0.14</v>
      </c>
      <c r="Y1018" s="1" t="b">
        <v>1</v>
      </c>
      <c r="Z1018" s="16"/>
      <c r="AA1018" s="18" t="b">
        <f t="shared" si="1"/>
        <v>0</v>
      </c>
      <c r="AB1018" s="18" t="b">
        <f t="shared" si="2"/>
        <v>0</v>
      </c>
      <c r="AC1018" s="18" t="b">
        <f t="shared" si="3"/>
        <v>0</v>
      </c>
      <c r="AD1018" s="18" t="str">
        <f t="shared" si="4"/>
        <v/>
      </c>
      <c r="AE1018" s="18" t="str">
        <f t="shared" si="5"/>
        <v/>
      </c>
      <c r="AF1018" s="18" t="str">
        <f t="shared" si="6"/>
        <v/>
      </c>
      <c r="AG1018" s="18" t="str">
        <f t="shared" si="7"/>
        <v>Not complex</v>
      </c>
      <c r="AH1018" s="16"/>
    </row>
    <row r="1019">
      <c r="A1019" s="1" t="s">
        <v>33</v>
      </c>
      <c r="B1019" s="1" t="s">
        <v>197</v>
      </c>
      <c r="C1019" s="1">
        <v>1.2000555E8</v>
      </c>
      <c r="D1019" s="1" t="s">
        <v>50</v>
      </c>
      <c r="E1019" s="1" t="s">
        <v>59</v>
      </c>
      <c r="F1019" s="1" t="s">
        <v>519</v>
      </c>
      <c r="G1019" s="1" t="s">
        <v>520</v>
      </c>
      <c r="H1019" s="1" t="s">
        <v>3615</v>
      </c>
      <c r="I1019" s="1" t="s">
        <v>3616</v>
      </c>
      <c r="J1019" s="1" t="s">
        <v>40</v>
      </c>
      <c r="K1019" s="1">
        <v>1.2000555E8</v>
      </c>
      <c r="L1019" s="1">
        <v>1.2000555E8</v>
      </c>
      <c r="M1019" s="1" t="s">
        <v>50</v>
      </c>
      <c r="N1019" s="1" t="s">
        <v>59</v>
      </c>
      <c r="O1019" s="1" t="s">
        <v>3617</v>
      </c>
      <c r="Q1019" s="1" t="b">
        <v>0</v>
      </c>
      <c r="R1019" s="1">
        <v>0.132</v>
      </c>
      <c r="T1019" s="1" t="b">
        <v>0</v>
      </c>
      <c r="U1019" s="1">
        <v>0.135</v>
      </c>
      <c r="W1019" s="1" t="b">
        <v>0</v>
      </c>
      <c r="X1019" s="1">
        <v>0.147</v>
      </c>
      <c r="Y1019" s="1" t="b">
        <v>1</v>
      </c>
      <c r="Z1019" s="16"/>
      <c r="AA1019" s="18" t="b">
        <f t="shared" si="1"/>
        <v>0</v>
      </c>
      <c r="AB1019" s="18" t="b">
        <f t="shared" si="2"/>
        <v>0</v>
      </c>
      <c r="AC1019" s="18" t="b">
        <f t="shared" si="3"/>
        <v>0</v>
      </c>
      <c r="AD1019" s="18" t="str">
        <f t="shared" si="4"/>
        <v/>
      </c>
      <c r="AE1019" s="18" t="str">
        <f t="shared" si="5"/>
        <v/>
      </c>
      <c r="AF1019" s="18" t="str">
        <f t="shared" si="6"/>
        <v/>
      </c>
      <c r="AG1019" s="18" t="str">
        <f t="shared" si="7"/>
        <v>Not complex</v>
      </c>
      <c r="AH1019" s="16"/>
    </row>
    <row r="1020">
      <c r="A1020" s="1" t="s">
        <v>33</v>
      </c>
      <c r="B1020" s="1" t="s">
        <v>197</v>
      </c>
      <c r="C1020" s="1">
        <v>1.56876544E8</v>
      </c>
      <c r="D1020" s="1" t="s">
        <v>50</v>
      </c>
      <c r="E1020" s="1" t="s">
        <v>59</v>
      </c>
      <c r="F1020" s="1" t="s">
        <v>534</v>
      </c>
      <c r="G1020" s="1" t="s">
        <v>535</v>
      </c>
      <c r="H1020" s="1" t="s">
        <v>3618</v>
      </c>
      <c r="I1020" s="1" t="s">
        <v>3619</v>
      </c>
      <c r="J1020" s="1" t="s">
        <v>40</v>
      </c>
      <c r="K1020" s="1">
        <v>1.56876544E8</v>
      </c>
      <c r="L1020" s="1">
        <v>1.56876544E8</v>
      </c>
      <c r="M1020" s="1" t="s">
        <v>50</v>
      </c>
      <c r="N1020" s="1" t="s">
        <v>59</v>
      </c>
      <c r="O1020" s="1" t="s">
        <v>3620</v>
      </c>
      <c r="Q1020" s="1" t="b">
        <v>0</v>
      </c>
      <c r="R1020" s="1">
        <v>0.143</v>
      </c>
      <c r="T1020" s="1" t="b">
        <v>0</v>
      </c>
      <c r="U1020" s="1">
        <v>0.153</v>
      </c>
      <c r="W1020" s="1" t="b">
        <v>0</v>
      </c>
      <c r="X1020" s="1">
        <v>0.139</v>
      </c>
      <c r="Y1020" s="1" t="b">
        <v>1</v>
      </c>
      <c r="Z1020" s="16"/>
      <c r="AA1020" s="18" t="b">
        <f t="shared" si="1"/>
        <v>0</v>
      </c>
      <c r="AB1020" s="18" t="b">
        <f t="shared" si="2"/>
        <v>0</v>
      </c>
      <c r="AC1020" s="18" t="b">
        <f t="shared" si="3"/>
        <v>0</v>
      </c>
      <c r="AD1020" s="18" t="str">
        <f t="shared" si="4"/>
        <v/>
      </c>
      <c r="AE1020" s="18" t="str">
        <f t="shared" si="5"/>
        <v/>
      </c>
      <c r="AF1020" s="18" t="str">
        <f t="shared" si="6"/>
        <v/>
      </c>
      <c r="AG1020" s="18" t="str">
        <f t="shared" si="7"/>
        <v>Not complex</v>
      </c>
      <c r="AH1020" s="16"/>
    </row>
    <row r="1021">
      <c r="A1021" s="1" t="s">
        <v>33</v>
      </c>
      <c r="B1021" s="1" t="s">
        <v>175</v>
      </c>
      <c r="C1021" s="1">
        <v>3.7170989E7</v>
      </c>
      <c r="D1021" s="1" t="s">
        <v>50</v>
      </c>
      <c r="E1021" s="1" t="s">
        <v>35</v>
      </c>
      <c r="F1021" s="1" t="s">
        <v>301</v>
      </c>
      <c r="G1021" s="1" t="s">
        <v>302</v>
      </c>
      <c r="H1021" s="1" t="s">
        <v>3621</v>
      </c>
      <c r="I1021" s="1" t="s">
        <v>3622</v>
      </c>
      <c r="J1021" s="1" t="s">
        <v>40</v>
      </c>
      <c r="K1021" s="1">
        <v>3.7170989E7</v>
      </c>
      <c r="L1021" s="1">
        <v>3.7170989E7</v>
      </c>
      <c r="M1021" s="1" t="s">
        <v>50</v>
      </c>
      <c r="N1021" s="1" t="s">
        <v>35</v>
      </c>
      <c r="O1021" s="1" t="s">
        <v>3623</v>
      </c>
      <c r="Q1021" s="1" t="b">
        <v>0</v>
      </c>
      <c r="R1021" s="1">
        <v>0.142</v>
      </c>
      <c r="T1021" s="1" t="b">
        <v>0</v>
      </c>
      <c r="U1021" s="1">
        <v>0.132</v>
      </c>
      <c r="W1021" s="1" t="b">
        <v>0</v>
      </c>
      <c r="X1021" s="1">
        <v>0.133</v>
      </c>
      <c r="Y1021" s="1" t="b">
        <v>1</v>
      </c>
      <c r="Z1021" s="16"/>
      <c r="AA1021" s="18" t="b">
        <f t="shared" si="1"/>
        <v>0</v>
      </c>
      <c r="AB1021" s="18" t="b">
        <f t="shared" si="2"/>
        <v>0</v>
      </c>
      <c r="AC1021" s="18" t="b">
        <f t="shared" si="3"/>
        <v>0</v>
      </c>
      <c r="AD1021" s="18" t="str">
        <f t="shared" si="4"/>
        <v/>
      </c>
      <c r="AE1021" s="18" t="str">
        <f t="shared" si="5"/>
        <v/>
      </c>
      <c r="AF1021" s="18" t="str">
        <f t="shared" si="6"/>
        <v/>
      </c>
      <c r="AG1021" s="18" t="str">
        <f t="shared" si="7"/>
        <v>Not complex</v>
      </c>
      <c r="AH1021" s="16"/>
    </row>
    <row r="1022">
      <c r="A1022" s="1" t="s">
        <v>33</v>
      </c>
      <c r="B1022" s="1" t="s">
        <v>175</v>
      </c>
      <c r="C1022" s="1">
        <v>3.7171174E7</v>
      </c>
      <c r="D1022" s="1" t="s">
        <v>35</v>
      </c>
      <c r="E1022" s="1" t="s">
        <v>36</v>
      </c>
      <c r="F1022" s="1" t="s">
        <v>301</v>
      </c>
      <c r="G1022" s="1" t="s">
        <v>302</v>
      </c>
      <c r="H1022" s="1" t="s">
        <v>3624</v>
      </c>
      <c r="I1022" s="1" t="s">
        <v>2545</v>
      </c>
      <c r="J1022" s="1" t="s">
        <v>40</v>
      </c>
      <c r="K1022" s="1">
        <v>3.7171174E7</v>
      </c>
      <c r="L1022" s="1">
        <v>3.7171174E7</v>
      </c>
      <c r="M1022" s="1" t="s">
        <v>35</v>
      </c>
      <c r="N1022" s="1" t="s">
        <v>36</v>
      </c>
      <c r="O1022" s="1" t="s">
        <v>3625</v>
      </c>
      <c r="P1022" s="1" t="s">
        <v>3626</v>
      </c>
      <c r="Q1022" s="1" t="b">
        <v>1</v>
      </c>
      <c r="R1022" s="1">
        <v>0.139</v>
      </c>
      <c r="S1022" s="1" t="s">
        <v>3626</v>
      </c>
      <c r="T1022" s="1" t="b">
        <v>1</v>
      </c>
      <c r="U1022" s="1">
        <v>0.134</v>
      </c>
      <c r="V1022" s="1" t="s">
        <v>3626</v>
      </c>
      <c r="W1022" s="1" t="b">
        <v>1</v>
      </c>
      <c r="X1022" s="1">
        <v>0.143</v>
      </c>
      <c r="Y1022" s="1" t="b">
        <v>1</v>
      </c>
      <c r="Z1022" s="16"/>
      <c r="AA1022" s="18" t="b">
        <f t="shared" si="1"/>
        <v>0</v>
      </c>
      <c r="AB1022" s="18" t="b">
        <f t="shared" si="2"/>
        <v>0</v>
      </c>
      <c r="AC1022" s="18" t="b">
        <f t="shared" si="3"/>
        <v>0</v>
      </c>
      <c r="AD1022" s="18" t="str">
        <f t="shared" si="4"/>
        <v>PASS</v>
      </c>
      <c r="AE1022" s="18" t="str">
        <f t="shared" si="5"/>
        <v>PASS</v>
      </c>
      <c r="AF1022" s="18" t="str">
        <f t="shared" si="6"/>
        <v>PASS</v>
      </c>
      <c r="AG1022" s="18" t="str">
        <f t="shared" si="7"/>
        <v>Not complex</v>
      </c>
      <c r="AH1022" s="16"/>
    </row>
    <row r="1023">
      <c r="A1023" s="1" t="s">
        <v>33</v>
      </c>
      <c r="B1023" s="1" t="s">
        <v>175</v>
      </c>
      <c r="C1023" s="1">
        <v>3.7171322E7</v>
      </c>
      <c r="D1023" s="1" t="s">
        <v>50</v>
      </c>
      <c r="E1023" s="1" t="s">
        <v>36</v>
      </c>
      <c r="F1023" s="1" t="s">
        <v>301</v>
      </c>
      <c r="G1023" s="1" t="s">
        <v>302</v>
      </c>
      <c r="H1023" s="1" t="s">
        <v>3627</v>
      </c>
      <c r="I1023" s="1" t="s">
        <v>3628</v>
      </c>
      <c r="J1023" s="1" t="s">
        <v>40</v>
      </c>
      <c r="K1023" s="1">
        <v>3.7171322E7</v>
      </c>
      <c r="L1023" s="1">
        <v>3.7171322E7</v>
      </c>
      <c r="M1023" s="1" t="s">
        <v>50</v>
      </c>
      <c r="N1023" s="1" t="s">
        <v>36</v>
      </c>
      <c r="O1023" s="1" t="s">
        <v>3629</v>
      </c>
      <c r="Q1023" s="1" t="b">
        <v>0</v>
      </c>
      <c r="R1023" s="1">
        <v>0.143</v>
      </c>
      <c r="T1023" s="1" t="b">
        <v>0</v>
      </c>
      <c r="U1023" s="1">
        <v>0.144</v>
      </c>
      <c r="W1023" s="1" t="b">
        <v>0</v>
      </c>
      <c r="X1023" s="1">
        <v>0.185</v>
      </c>
      <c r="Y1023" s="1" t="b">
        <v>1</v>
      </c>
      <c r="Z1023" s="16"/>
      <c r="AA1023" s="18" t="b">
        <f t="shared" si="1"/>
        <v>0</v>
      </c>
      <c r="AB1023" s="18" t="b">
        <f t="shared" si="2"/>
        <v>0</v>
      </c>
      <c r="AC1023" s="18" t="b">
        <f t="shared" si="3"/>
        <v>0</v>
      </c>
      <c r="AD1023" s="18" t="str">
        <f t="shared" si="4"/>
        <v/>
      </c>
      <c r="AE1023" s="18" t="str">
        <f t="shared" si="5"/>
        <v/>
      </c>
      <c r="AF1023" s="18" t="str">
        <f t="shared" si="6"/>
        <v/>
      </c>
      <c r="AG1023" s="18" t="str">
        <f t="shared" si="7"/>
        <v>Not complex</v>
      </c>
      <c r="AH1023" s="16"/>
    </row>
    <row r="1024">
      <c r="A1024" s="1" t="s">
        <v>88</v>
      </c>
      <c r="B1024" s="1" t="s">
        <v>175</v>
      </c>
      <c r="C1024" s="1">
        <v>4.4265001E7</v>
      </c>
      <c r="D1024" s="1" t="s">
        <v>3630</v>
      </c>
      <c r="E1024" s="1" t="s">
        <v>59</v>
      </c>
      <c r="F1024" s="1" t="s">
        <v>2258</v>
      </c>
      <c r="G1024" s="1" t="s">
        <v>2259</v>
      </c>
      <c r="H1024" s="1" t="s">
        <v>3631</v>
      </c>
      <c r="I1024" s="1" t="s">
        <v>3632</v>
      </c>
      <c r="J1024" s="1" t="s">
        <v>40</v>
      </c>
      <c r="K1024" s="1">
        <v>4.4265002E7</v>
      </c>
      <c r="L1024" s="1">
        <v>4.4265005E7</v>
      </c>
      <c r="M1024" s="1" t="s">
        <v>3633</v>
      </c>
      <c r="N1024" s="1" t="s">
        <v>94</v>
      </c>
      <c r="O1024" s="1" t="s">
        <v>3634</v>
      </c>
      <c r="Q1024" s="1" t="b">
        <v>0</v>
      </c>
      <c r="R1024" s="1">
        <v>0.153</v>
      </c>
      <c r="T1024" s="1" t="b">
        <v>0</v>
      </c>
      <c r="U1024" s="1">
        <v>0.134</v>
      </c>
      <c r="W1024" s="1" t="b">
        <v>0</v>
      </c>
      <c r="X1024" s="1">
        <v>0.157</v>
      </c>
      <c r="Y1024" s="1" t="b">
        <v>0</v>
      </c>
      <c r="Z1024" s="16"/>
      <c r="AA1024" s="18" t="b">
        <f t="shared" si="1"/>
        <v>0</v>
      </c>
      <c r="AB1024" s="18" t="b">
        <f t="shared" si="2"/>
        <v>0</v>
      </c>
      <c r="AC1024" s="18" t="b">
        <f t="shared" si="3"/>
        <v>0</v>
      </c>
      <c r="AD1024" s="18" t="str">
        <f t="shared" si="4"/>
        <v/>
      </c>
      <c r="AE1024" s="18" t="str">
        <f t="shared" si="5"/>
        <v/>
      </c>
      <c r="AF1024" s="18" t="str">
        <f t="shared" si="6"/>
        <v/>
      </c>
      <c r="AG1024" s="18" t="b">
        <f t="shared" si="7"/>
        <v>0</v>
      </c>
      <c r="AH1024" s="16"/>
    </row>
    <row r="1025">
      <c r="A1025" s="1" t="s">
        <v>33</v>
      </c>
      <c r="B1025" s="1" t="s">
        <v>678</v>
      </c>
      <c r="C1025" s="1">
        <v>1.27738741E8</v>
      </c>
      <c r="D1025" s="1" t="s">
        <v>35</v>
      </c>
      <c r="E1025" s="1" t="s">
        <v>36</v>
      </c>
      <c r="F1025" s="1" t="s">
        <v>3635</v>
      </c>
      <c r="G1025" s="1" t="s">
        <v>3636</v>
      </c>
      <c r="H1025" s="1" t="s">
        <v>3637</v>
      </c>
      <c r="I1025" s="1" t="s">
        <v>3638</v>
      </c>
      <c r="J1025" s="1" t="s">
        <v>40</v>
      </c>
      <c r="K1025" s="1">
        <v>1.27738741E8</v>
      </c>
      <c r="L1025" s="1">
        <v>1.27738741E8</v>
      </c>
      <c r="M1025" s="1" t="s">
        <v>35</v>
      </c>
      <c r="N1025" s="1" t="s">
        <v>36</v>
      </c>
      <c r="O1025" s="1" t="s">
        <v>3639</v>
      </c>
      <c r="Q1025" s="1" t="b">
        <v>0</v>
      </c>
      <c r="R1025" s="1">
        <v>0.153</v>
      </c>
      <c r="T1025" s="1" t="b">
        <v>0</v>
      </c>
      <c r="U1025" s="1">
        <v>0.128</v>
      </c>
      <c r="W1025" s="1" t="b">
        <v>0</v>
      </c>
      <c r="X1025" s="1">
        <v>0.142</v>
      </c>
      <c r="Y1025" s="1" t="b">
        <v>1</v>
      </c>
      <c r="Z1025" s="16"/>
      <c r="AA1025" s="18" t="b">
        <f t="shared" si="1"/>
        <v>0</v>
      </c>
      <c r="AB1025" s="18" t="b">
        <f t="shared" si="2"/>
        <v>0</v>
      </c>
      <c r="AC1025" s="18" t="b">
        <f t="shared" si="3"/>
        <v>0</v>
      </c>
      <c r="AD1025" s="18" t="str">
        <f t="shared" si="4"/>
        <v/>
      </c>
      <c r="AE1025" s="18" t="str">
        <f t="shared" si="5"/>
        <v/>
      </c>
      <c r="AF1025" s="18" t="str">
        <f t="shared" si="6"/>
        <v/>
      </c>
      <c r="AG1025" s="18" t="str">
        <f t="shared" si="7"/>
        <v>Not complex</v>
      </c>
      <c r="AH1025" s="16"/>
    </row>
    <row r="1026">
      <c r="A1026" s="1" t="s">
        <v>33</v>
      </c>
      <c r="B1026" s="1" t="s">
        <v>77</v>
      </c>
      <c r="C1026" s="1">
        <v>1.21520022E8</v>
      </c>
      <c r="D1026" s="1" t="s">
        <v>50</v>
      </c>
      <c r="E1026" s="1" t="s">
        <v>35</v>
      </c>
      <c r="F1026" s="1" t="s">
        <v>1855</v>
      </c>
      <c r="G1026" s="1" t="s">
        <v>1856</v>
      </c>
      <c r="H1026" s="1" t="s">
        <v>3640</v>
      </c>
      <c r="I1026" s="1" t="s">
        <v>3641</v>
      </c>
      <c r="J1026" s="1" t="s">
        <v>40</v>
      </c>
      <c r="K1026" s="1">
        <v>1.21520022E8</v>
      </c>
      <c r="L1026" s="1">
        <v>1.21520022E8</v>
      </c>
      <c r="M1026" s="1" t="s">
        <v>50</v>
      </c>
      <c r="N1026" s="1" t="s">
        <v>35</v>
      </c>
      <c r="O1026" s="1" t="s">
        <v>3642</v>
      </c>
      <c r="Q1026" s="1" t="b">
        <v>0</v>
      </c>
      <c r="R1026" s="1">
        <v>0.143</v>
      </c>
      <c r="T1026" s="1" t="b">
        <v>0</v>
      </c>
      <c r="U1026" s="1">
        <v>0.125</v>
      </c>
      <c r="W1026" s="1" t="b">
        <v>0</v>
      </c>
      <c r="X1026" s="1">
        <v>0.155</v>
      </c>
      <c r="Y1026" s="1" t="b">
        <v>1</v>
      </c>
      <c r="Z1026" s="16"/>
      <c r="AA1026" s="18" t="b">
        <f t="shared" si="1"/>
        <v>0</v>
      </c>
      <c r="AB1026" s="18" t="b">
        <f t="shared" si="2"/>
        <v>0</v>
      </c>
      <c r="AC1026" s="18" t="b">
        <f t="shared" si="3"/>
        <v>0</v>
      </c>
      <c r="AD1026" s="18" t="str">
        <f t="shared" si="4"/>
        <v/>
      </c>
      <c r="AE1026" s="18" t="str">
        <f t="shared" si="5"/>
        <v/>
      </c>
      <c r="AF1026" s="18" t="str">
        <f t="shared" si="6"/>
        <v/>
      </c>
      <c r="AG1026" s="18" t="str">
        <f t="shared" si="7"/>
        <v>Not complex</v>
      </c>
      <c r="AH1026" s="16"/>
    </row>
    <row r="1027">
      <c r="A1027" s="1" t="s">
        <v>88</v>
      </c>
      <c r="B1027" s="1" t="s">
        <v>119</v>
      </c>
      <c r="C1027" s="1">
        <v>6.3929304E7</v>
      </c>
      <c r="D1027" s="1" t="s">
        <v>59</v>
      </c>
      <c r="E1027" s="1" t="s">
        <v>90</v>
      </c>
      <c r="F1027" s="1" t="s">
        <v>1932</v>
      </c>
      <c r="G1027" s="1" t="s">
        <v>1933</v>
      </c>
      <c r="H1027" s="1" t="s">
        <v>3643</v>
      </c>
      <c r="I1027" s="1" t="s">
        <v>3644</v>
      </c>
      <c r="J1027" s="1" t="s">
        <v>40</v>
      </c>
      <c r="K1027" s="1">
        <v>6.3929304E7</v>
      </c>
      <c r="L1027" s="1">
        <v>6.3929305E7</v>
      </c>
      <c r="M1027" s="1" t="s">
        <v>94</v>
      </c>
      <c r="N1027" s="1" t="s">
        <v>35</v>
      </c>
      <c r="O1027" s="1" t="s">
        <v>3645</v>
      </c>
      <c r="Q1027" s="1" t="b">
        <v>0</v>
      </c>
      <c r="R1027" s="1">
        <v>0.147</v>
      </c>
      <c r="T1027" s="1" t="b">
        <v>0</v>
      </c>
      <c r="U1027" s="1">
        <v>0.125</v>
      </c>
      <c r="W1027" s="1" t="b">
        <v>0</v>
      </c>
      <c r="X1027" s="1">
        <v>0.155</v>
      </c>
      <c r="Y1027" s="1" t="b">
        <v>0</v>
      </c>
      <c r="Z1027" s="16"/>
      <c r="AA1027" s="18" t="b">
        <f t="shared" si="1"/>
        <v>0</v>
      </c>
      <c r="AB1027" s="18" t="b">
        <f t="shared" si="2"/>
        <v>0</v>
      </c>
      <c r="AC1027" s="18" t="b">
        <f t="shared" si="3"/>
        <v>0</v>
      </c>
      <c r="AD1027" s="18" t="str">
        <f t="shared" si="4"/>
        <v/>
      </c>
      <c r="AE1027" s="18" t="str">
        <f t="shared" si="5"/>
        <v/>
      </c>
      <c r="AF1027" s="18" t="str">
        <f t="shared" si="6"/>
        <v/>
      </c>
      <c r="AG1027" s="18" t="str">
        <f t="shared" si="7"/>
        <v>Not complex</v>
      </c>
      <c r="AH1027" s="16"/>
    </row>
    <row r="1028">
      <c r="A1028" s="1" t="s">
        <v>33</v>
      </c>
      <c r="B1028" s="1" t="s">
        <v>239</v>
      </c>
      <c r="C1028" s="1">
        <v>1619200.0</v>
      </c>
      <c r="D1028" s="1" t="s">
        <v>50</v>
      </c>
      <c r="E1028" s="1" t="s">
        <v>59</v>
      </c>
      <c r="F1028" s="1" t="s">
        <v>1457</v>
      </c>
      <c r="G1028" s="1" t="s">
        <v>1458</v>
      </c>
      <c r="H1028" s="1" t="s">
        <v>3646</v>
      </c>
      <c r="I1028" s="1" t="s">
        <v>3647</v>
      </c>
      <c r="J1028" s="1" t="s">
        <v>40</v>
      </c>
      <c r="K1028" s="1">
        <v>1619200.0</v>
      </c>
      <c r="L1028" s="1">
        <v>1619200.0</v>
      </c>
      <c r="M1028" s="1" t="s">
        <v>50</v>
      </c>
      <c r="N1028" s="1" t="s">
        <v>59</v>
      </c>
      <c r="O1028" s="1" t="s">
        <v>3648</v>
      </c>
      <c r="Q1028" s="1" t="b">
        <v>0</v>
      </c>
      <c r="R1028" s="1">
        <v>0.144</v>
      </c>
      <c r="T1028" s="1" t="b">
        <v>0</v>
      </c>
      <c r="U1028" s="1">
        <v>0.134</v>
      </c>
      <c r="W1028" s="1" t="b">
        <v>0</v>
      </c>
      <c r="X1028" s="1">
        <v>0.144</v>
      </c>
      <c r="Y1028" s="1" t="b">
        <v>0</v>
      </c>
      <c r="Z1028" s="16"/>
      <c r="AA1028" s="18" t="b">
        <f t="shared" si="1"/>
        <v>0</v>
      </c>
      <c r="AB1028" s="18" t="b">
        <f t="shared" si="2"/>
        <v>0</v>
      </c>
      <c r="AC1028" s="18" t="b">
        <f t="shared" si="3"/>
        <v>0</v>
      </c>
      <c r="AD1028" s="18" t="str">
        <f t="shared" si="4"/>
        <v/>
      </c>
      <c r="AE1028" s="18" t="str">
        <f t="shared" si="5"/>
        <v/>
      </c>
      <c r="AF1028" s="18" t="str">
        <f t="shared" si="6"/>
        <v/>
      </c>
      <c r="AG1028" s="18" t="str">
        <f t="shared" si="7"/>
        <v>Not complex</v>
      </c>
      <c r="AH1028" s="16"/>
    </row>
    <row r="1029">
      <c r="A1029" s="1" t="s">
        <v>33</v>
      </c>
      <c r="B1029" s="1" t="s">
        <v>97</v>
      </c>
      <c r="C1029" s="1">
        <v>5.5181378E7</v>
      </c>
      <c r="D1029" s="1" t="s">
        <v>50</v>
      </c>
      <c r="E1029" s="1" t="s">
        <v>59</v>
      </c>
      <c r="F1029" s="1" t="s">
        <v>137</v>
      </c>
      <c r="G1029" s="1" t="s">
        <v>138</v>
      </c>
      <c r="H1029" s="1" t="s">
        <v>3649</v>
      </c>
      <c r="I1029" s="1" t="s">
        <v>3650</v>
      </c>
      <c r="J1029" s="1" t="s">
        <v>40</v>
      </c>
      <c r="K1029" s="1">
        <v>5.5181378E7</v>
      </c>
      <c r="L1029" s="1">
        <v>5.5181378E7</v>
      </c>
      <c r="M1029" s="1" t="s">
        <v>50</v>
      </c>
      <c r="N1029" s="1" t="s">
        <v>59</v>
      </c>
      <c r="O1029" s="1" t="s">
        <v>3651</v>
      </c>
      <c r="P1029" s="1" t="s">
        <v>3652</v>
      </c>
      <c r="Q1029" s="1" t="b">
        <v>1</v>
      </c>
      <c r="R1029" s="1">
        <v>0.145</v>
      </c>
      <c r="S1029" s="1" t="s">
        <v>3652</v>
      </c>
      <c r="T1029" s="1" t="b">
        <v>1</v>
      </c>
      <c r="U1029" s="1">
        <v>0.134</v>
      </c>
      <c r="V1029" s="1" t="s">
        <v>3652</v>
      </c>
      <c r="W1029" s="1" t="b">
        <v>1</v>
      </c>
      <c r="X1029" s="1">
        <v>0.163</v>
      </c>
      <c r="Y1029" s="1" t="b">
        <v>1</v>
      </c>
      <c r="Z1029" s="16"/>
      <c r="AA1029" s="18" t="b">
        <f t="shared" si="1"/>
        <v>0</v>
      </c>
      <c r="AB1029" s="18" t="b">
        <f t="shared" si="2"/>
        <v>0</v>
      </c>
      <c r="AC1029" s="18" t="b">
        <f t="shared" si="3"/>
        <v>0</v>
      </c>
      <c r="AD1029" s="18" t="str">
        <f t="shared" si="4"/>
        <v>PASS</v>
      </c>
      <c r="AE1029" s="18" t="str">
        <f t="shared" si="5"/>
        <v>PASS</v>
      </c>
      <c r="AF1029" s="18" t="str">
        <f t="shared" si="6"/>
        <v>PASS</v>
      </c>
      <c r="AG1029" s="18" t="str">
        <f t="shared" si="7"/>
        <v>Not complex</v>
      </c>
      <c r="AH1029" s="16"/>
    </row>
    <row r="1030">
      <c r="A1030" s="1" t="s">
        <v>88</v>
      </c>
      <c r="B1030" s="1" t="s">
        <v>147</v>
      </c>
      <c r="C1030" s="1">
        <v>5.4727483E7</v>
      </c>
      <c r="D1030" s="1" t="s">
        <v>36</v>
      </c>
      <c r="E1030" s="1" t="s">
        <v>3653</v>
      </c>
      <c r="F1030" s="1" t="s">
        <v>407</v>
      </c>
      <c r="G1030" s="1" t="s">
        <v>408</v>
      </c>
      <c r="H1030" s="1" t="s">
        <v>3654</v>
      </c>
      <c r="I1030" s="1" t="s">
        <v>3655</v>
      </c>
      <c r="J1030" s="1" t="s">
        <v>40</v>
      </c>
      <c r="K1030" s="1">
        <v>5.4727483E7</v>
      </c>
      <c r="L1030" s="1">
        <v>5.4727484E7</v>
      </c>
      <c r="M1030" s="1" t="s">
        <v>94</v>
      </c>
      <c r="N1030" s="1" t="s">
        <v>3656</v>
      </c>
      <c r="O1030" s="1" t="s">
        <v>3657</v>
      </c>
      <c r="P1030" s="1" t="s">
        <v>3658</v>
      </c>
      <c r="Q1030" s="1" t="b">
        <v>1</v>
      </c>
      <c r="R1030" s="1">
        <v>0.142</v>
      </c>
      <c r="S1030" s="1" t="s">
        <v>3658</v>
      </c>
      <c r="T1030" s="1" t="b">
        <v>1</v>
      </c>
      <c r="U1030" s="1">
        <v>0.13</v>
      </c>
      <c r="V1030" s="1" t="s">
        <v>3658</v>
      </c>
      <c r="W1030" s="1" t="b">
        <v>1</v>
      </c>
      <c r="X1030" s="1">
        <v>0.146</v>
      </c>
      <c r="Y1030" s="1" t="b">
        <v>1</v>
      </c>
      <c r="Z1030" s="16"/>
      <c r="AA1030" s="18" t="b">
        <f t="shared" si="1"/>
        <v>0</v>
      </c>
      <c r="AB1030" s="18" t="b">
        <f t="shared" si="2"/>
        <v>0</v>
      </c>
      <c r="AC1030" s="18" t="b">
        <f t="shared" si="3"/>
        <v>0</v>
      </c>
      <c r="AD1030" s="18" t="str">
        <f t="shared" si="4"/>
        <v>PASS</v>
      </c>
      <c r="AE1030" s="18" t="str">
        <f t="shared" si="5"/>
        <v>PASS</v>
      </c>
      <c r="AF1030" s="18" t="str">
        <f t="shared" si="6"/>
        <v>PASS</v>
      </c>
      <c r="AG1030" s="18" t="b">
        <f t="shared" si="7"/>
        <v>1</v>
      </c>
      <c r="AH1030" s="16"/>
    </row>
    <row r="1031">
      <c r="A1031" s="1" t="s">
        <v>33</v>
      </c>
      <c r="B1031" s="1" t="s">
        <v>68</v>
      </c>
      <c r="C1031" s="1">
        <v>1.3650694E8</v>
      </c>
      <c r="D1031" s="1" t="s">
        <v>59</v>
      </c>
      <c r="E1031" s="1" t="s">
        <v>50</v>
      </c>
      <c r="F1031" s="1" t="s">
        <v>307</v>
      </c>
      <c r="G1031" s="1" t="s">
        <v>308</v>
      </c>
      <c r="H1031" s="1" t="s">
        <v>3659</v>
      </c>
      <c r="I1031" s="1" t="s">
        <v>3660</v>
      </c>
      <c r="J1031" s="1" t="s">
        <v>40</v>
      </c>
      <c r="K1031" s="1">
        <v>1.3650694E8</v>
      </c>
      <c r="L1031" s="1">
        <v>1.3650694E8</v>
      </c>
      <c r="M1031" s="1" t="s">
        <v>59</v>
      </c>
      <c r="N1031" s="1" t="s">
        <v>50</v>
      </c>
      <c r="O1031" s="1" t="s">
        <v>3661</v>
      </c>
      <c r="Q1031" s="1" t="b">
        <v>0</v>
      </c>
      <c r="R1031" s="1">
        <v>0.142</v>
      </c>
      <c r="T1031" s="1" t="b">
        <v>0</v>
      </c>
      <c r="U1031" s="1">
        <v>0.13</v>
      </c>
      <c r="W1031" s="1" t="b">
        <v>0</v>
      </c>
      <c r="X1031" s="1">
        <v>0.142</v>
      </c>
      <c r="Y1031" s="1" t="b">
        <v>1</v>
      </c>
      <c r="Z1031" s="16"/>
      <c r="AA1031" s="18" t="b">
        <f t="shared" si="1"/>
        <v>0</v>
      </c>
      <c r="AB1031" s="18" t="b">
        <f t="shared" si="2"/>
        <v>0</v>
      </c>
      <c r="AC1031" s="18" t="b">
        <f t="shared" si="3"/>
        <v>0</v>
      </c>
      <c r="AD1031" s="18" t="str">
        <f t="shared" si="4"/>
        <v/>
      </c>
      <c r="AE1031" s="18" t="str">
        <f t="shared" si="5"/>
        <v/>
      </c>
      <c r="AF1031" s="18" t="str">
        <f t="shared" si="6"/>
        <v/>
      </c>
      <c r="AG1031" s="18" t="str">
        <f t="shared" si="7"/>
        <v>Not complex</v>
      </c>
      <c r="AH1031" s="16"/>
    </row>
    <row r="1032">
      <c r="A1032" s="1" t="s">
        <v>33</v>
      </c>
      <c r="B1032" s="1" t="s">
        <v>89</v>
      </c>
      <c r="C1032" s="1">
        <v>8.1905427E7</v>
      </c>
      <c r="D1032" s="1" t="s">
        <v>35</v>
      </c>
      <c r="E1032" s="1" t="s">
        <v>36</v>
      </c>
      <c r="F1032" s="1" t="s">
        <v>91</v>
      </c>
      <c r="G1032" s="1" t="s">
        <v>92</v>
      </c>
      <c r="H1032" s="1" t="s">
        <v>3662</v>
      </c>
      <c r="I1032" s="1" t="s">
        <v>3663</v>
      </c>
      <c r="J1032" s="1" t="s">
        <v>40</v>
      </c>
      <c r="K1032" s="1">
        <v>8.1905427E7</v>
      </c>
      <c r="L1032" s="1">
        <v>8.1905427E7</v>
      </c>
      <c r="M1032" s="1" t="s">
        <v>35</v>
      </c>
      <c r="N1032" s="1" t="s">
        <v>36</v>
      </c>
      <c r="O1032" s="1" t="s">
        <v>3664</v>
      </c>
      <c r="Q1032" s="1" t="b">
        <v>0</v>
      </c>
      <c r="R1032" s="1">
        <v>0.152</v>
      </c>
      <c r="T1032" s="1" t="b">
        <v>0</v>
      </c>
      <c r="U1032" s="1">
        <v>0.141</v>
      </c>
      <c r="W1032" s="1" t="b">
        <v>0</v>
      </c>
      <c r="X1032" s="1">
        <v>0.142</v>
      </c>
      <c r="Y1032" s="1" t="b">
        <v>1</v>
      </c>
      <c r="Z1032" s="16"/>
      <c r="AA1032" s="18" t="b">
        <f t="shared" si="1"/>
        <v>0</v>
      </c>
      <c r="AB1032" s="18" t="b">
        <f t="shared" si="2"/>
        <v>0</v>
      </c>
      <c r="AC1032" s="18" t="b">
        <f t="shared" si="3"/>
        <v>0</v>
      </c>
      <c r="AD1032" s="18" t="str">
        <f t="shared" si="4"/>
        <v/>
      </c>
      <c r="AE1032" s="18" t="str">
        <f t="shared" si="5"/>
        <v/>
      </c>
      <c r="AF1032" s="18" t="str">
        <f t="shared" si="6"/>
        <v/>
      </c>
      <c r="AG1032" s="18" t="str">
        <f t="shared" si="7"/>
        <v>Not complex</v>
      </c>
      <c r="AH1032" s="16"/>
    </row>
    <row r="1033">
      <c r="A1033" s="1" t="s">
        <v>88</v>
      </c>
      <c r="B1033" s="1" t="s">
        <v>197</v>
      </c>
      <c r="C1033" s="1">
        <v>2.669701E7</v>
      </c>
      <c r="D1033" s="1" t="s">
        <v>50</v>
      </c>
      <c r="E1033" s="1" t="s">
        <v>177</v>
      </c>
      <c r="F1033" s="1" t="s">
        <v>289</v>
      </c>
      <c r="G1033" s="1" t="s">
        <v>290</v>
      </c>
      <c r="H1033" s="1" t="s">
        <v>3665</v>
      </c>
      <c r="I1033" s="1" t="s">
        <v>3666</v>
      </c>
      <c r="J1033" s="1" t="s">
        <v>40</v>
      </c>
      <c r="K1033" s="1">
        <v>2.669701E7</v>
      </c>
      <c r="L1033" s="1">
        <v>2.6697011E7</v>
      </c>
      <c r="M1033" s="1" t="s">
        <v>94</v>
      </c>
      <c r="N1033" s="1" t="s">
        <v>36</v>
      </c>
      <c r="O1033" s="1" t="s">
        <v>3667</v>
      </c>
      <c r="P1033" s="1" t="s">
        <v>294</v>
      </c>
      <c r="Q1033" s="1" t="b">
        <v>1</v>
      </c>
      <c r="R1033" s="1">
        <v>0.235</v>
      </c>
      <c r="S1033" s="1" t="s">
        <v>294</v>
      </c>
      <c r="T1033" s="1" t="b">
        <v>1</v>
      </c>
      <c r="U1033" s="1">
        <v>0.136</v>
      </c>
      <c r="V1033" s="1" t="s">
        <v>294</v>
      </c>
      <c r="W1033" s="1" t="b">
        <v>1</v>
      </c>
      <c r="X1033" s="1">
        <v>0.153</v>
      </c>
      <c r="Y1033" s="1" t="b">
        <v>1</v>
      </c>
      <c r="Z1033" s="16"/>
      <c r="AA1033" s="18" t="b">
        <f t="shared" si="1"/>
        <v>0</v>
      </c>
      <c r="AB1033" s="18" t="b">
        <f t="shared" si="2"/>
        <v>0</v>
      </c>
      <c r="AC1033" s="18" t="b">
        <f t="shared" si="3"/>
        <v>0</v>
      </c>
      <c r="AD1033" s="18" t="str">
        <f t="shared" si="4"/>
        <v>PASS</v>
      </c>
      <c r="AE1033" s="18" t="str">
        <f t="shared" si="5"/>
        <v>PASS</v>
      </c>
      <c r="AF1033" s="18" t="str">
        <f t="shared" si="6"/>
        <v>PASS</v>
      </c>
      <c r="AG1033" s="18" t="str">
        <f t="shared" si="7"/>
        <v>Not complex</v>
      </c>
      <c r="AH1033" s="16"/>
    </row>
    <row r="1034">
      <c r="A1034" s="1" t="s">
        <v>33</v>
      </c>
      <c r="B1034" s="1" t="s">
        <v>197</v>
      </c>
      <c r="C1034" s="1">
        <v>2.6763063E7</v>
      </c>
      <c r="D1034" s="1" t="s">
        <v>50</v>
      </c>
      <c r="E1034" s="1" t="s">
        <v>59</v>
      </c>
      <c r="F1034" s="1" t="s">
        <v>289</v>
      </c>
      <c r="G1034" s="1" t="s">
        <v>290</v>
      </c>
      <c r="H1034" s="1" t="s">
        <v>3668</v>
      </c>
      <c r="I1034" s="1" t="s">
        <v>2736</v>
      </c>
      <c r="J1034" s="1" t="s">
        <v>40</v>
      </c>
      <c r="K1034" s="1">
        <v>2.6763063E7</v>
      </c>
      <c r="L1034" s="1">
        <v>2.6763063E7</v>
      </c>
      <c r="M1034" s="1" t="s">
        <v>50</v>
      </c>
      <c r="N1034" s="1" t="s">
        <v>59</v>
      </c>
      <c r="O1034" s="1" t="s">
        <v>3669</v>
      </c>
      <c r="Q1034" s="1" t="b">
        <v>0</v>
      </c>
      <c r="R1034" s="1">
        <v>0.199</v>
      </c>
      <c r="T1034" s="1" t="b">
        <v>0</v>
      </c>
      <c r="U1034" s="1">
        <v>0.137</v>
      </c>
      <c r="W1034" s="1" t="b">
        <v>0</v>
      </c>
      <c r="X1034" s="1">
        <v>0.139</v>
      </c>
      <c r="Y1034" s="1" t="b">
        <v>1</v>
      </c>
      <c r="Z1034" s="16"/>
      <c r="AA1034" s="18" t="b">
        <f t="shared" si="1"/>
        <v>0</v>
      </c>
      <c r="AB1034" s="18" t="b">
        <f t="shared" si="2"/>
        <v>0</v>
      </c>
      <c r="AC1034" s="18" t="b">
        <f t="shared" si="3"/>
        <v>0</v>
      </c>
      <c r="AD1034" s="18" t="str">
        <f t="shared" si="4"/>
        <v/>
      </c>
      <c r="AE1034" s="18" t="str">
        <f t="shared" si="5"/>
        <v/>
      </c>
      <c r="AF1034" s="18" t="str">
        <f t="shared" si="6"/>
        <v/>
      </c>
      <c r="AG1034" s="18" t="str">
        <f t="shared" si="7"/>
        <v>Not complex</v>
      </c>
      <c r="AH1034" s="16"/>
    </row>
    <row r="1035">
      <c r="A1035" s="1" t="s">
        <v>33</v>
      </c>
      <c r="B1035" s="1" t="s">
        <v>197</v>
      </c>
      <c r="C1035" s="1">
        <v>2.6779062E7</v>
      </c>
      <c r="D1035" s="1" t="s">
        <v>50</v>
      </c>
      <c r="E1035" s="1" t="s">
        <v>59</v>
      </c>
      <c r="F1035" s="1" t="s">
        <v>289</v>
      </c>
      <c r="G1035" s="1" t="s">
        <v>290</v>
      </c>
      <c r="H1035" s="1" t="s">
        <v>3670</v>
      </c>
      <c r="I1035" s="1" t="s">
        <v>3671</v>
      </c>
      <c r="J1035" s="1" t="s">
        <v>40</v>
      </c>
      <c r="K1035" s="1">
        <v>2.6779062E7</v>
      </c>
      <c r="L1035" s="1">
        <v>2.6779062E7</v>
      </c>
      <c r="M1035" s="1" t="s">
        <v>50</v>
      </c>
      <c r="N1035" s="1" t="s">
        <v>59</v>
      </c>
      <c r="O1035" s="1" t="s">
        <v>3672</v>
      </c>
      <c r="P1035" s="1" t="s">
        <v>294</v>
      </c>
      <c r="Q1035" s="1" t="b">
        <v>1</v>
      </c>
      <c r="R1035" s="1">
        <v>0.177</v>
      </c>
      <c r="S1035" s="1" t="s">
        <v>294</v>
      </c>
      <c r="T1035" s="1" t="b">
        <v>1</v>
      </c>
      <c r="U1035" s="1">
        <v>0.143</v>
      </c>
      <c r="V1035" s="1" t="s">
        <v>294</v>
      </c>
      <c r="W1035" s="1" t="b">
        <v>1</v>
      </c>
      <c r="X1035" s="1">
        <v>0.149</v>
      </c>
      <c r="Y1035" s="1" t="b">
        <v>1</v>
      </c>
      <c r="Z1035" s="16"/>
      <c r="AA1035" s="18" t="b">
        <f t="shared" si="1"/>
        <v>0</v>
      </c>
      <c r="AB1035" s="18" t="b">
        <f t="shared" si="2"/>
        <v>0</v>
      </c>
      <c r="AC1035" s="18" t="b">
        <f t="shared" si="3"/>
        <v>0</v>
      </c>
      <c r="AD1035" s="18" t="str">
        <f t="shared" si="4"/>
        <v>PASS</v>
      </c>
      <c r="AE1035" s="18" t="str">
        <f t="shared" si="5"/>
        <v>PASS</v>
      </c>
      <c r="AF1035" s="18" t="str">
        <f t="shared" si="6"/>
        <v>PASS</v>
      </c>
      <c r="AG1035" s="18" t="str">
        <f t="shared" si="7"/>
        <v>Not complex</v>
      </c>
      <c r="AH1035" s="16"/>
    </row>
    <row r="1036">
      <c r="A1036" s="1" t="s">
        <v>33</v>
      </c>
      <c r="B1036" s="1" t="s">
        <v>197</v>
      </c>
      <c r="C1036" s="1">
        <v>7.7960201E7</v>
      </c>
      <c r="D1036" s="1" t="s">
        <v>59</v>
      </c>
      <c r="E1036" s="1" t="s">
        <v>50</v>
      </c>
      <c r="F1036" s="1" t="s">
        <v>1109</v>
      </c>
      <c r="G1036" s="1" t="s">
        <v>1110</v>
      </c>
      <c r="H1036" s="1" t="s">
        <v>3673</v>
      </c>
      <c r="I1036" s="1" t="s">
        <v>3674</v>
      </c>
      <c r="J1036" s="1" t="s">
        <v>40</v>
      </c>
      <c r="K1036" s="1">
        <v>7.7960201E7</v>
      </c>
      <c r="L1036" s="1">
        <v>7.7960201E7</v>
      </c>
      <c r="M1036" s="1" t="s">
        <v>59</v>
      </c>
      <c r="N1036" s="1" t="s">
        <v>50</v>
      </c>
      <c r="O1036" s="1" t="s">
        <v>3675</v>
      </c>
      <c r="Q1036" s="1" t="b">
        <v>0</v>
      </c>
      <c r="R1036" s="1">
        <v>0.15</v>
      </c>
      <c r="T1036" s="1" t="b">
        <v>0</v>
      </c>
      <c r="U1036" s="1">
        <v>0.134</v>
      </c>
      <c r="W1036" s="1" t="b">
        <v>0</v>
      </c>
      <c r="X1036" s="1">
        <v>0.14</v>
      </c>
      <c r="Y1036" s="1" t="b">
        <v>1</v>
      </c>
      <c r="Z1036" s="16"/>
      <c r="AA1036" s="18" t="b">
        <f t="shared" si="1"/>
        <v>0</v>
      </c>
      <c r="AB1036" s="18" t="b">
        <f t="shared" si="2"/>
        <v>0</v>
      </c>
      <c r="AC1036" s="18" t="b">
        <f t="shared" si="3"/>
        <v>0</v>
      </c>
      <c r="AD1036" s="18" t="str">
        <f t="shared" si="4"/>
        <v/>
      </c>
      <c r="AE1036" s="18" t="str">
        <f t="shared" si="5"/>
        <v/>
      </c>
      <c r="AF1036" s="18" t="str">
        <f t="shared" si="6"/>
        <v/>
      </c>
      <c r="AG1036" s="18" t="str">
        <f t="shared" si="7"/>
        <v>Not complex</v>
      </c>
      <c r="AH1036" s="16"/>
    </row>
    <row r="1037">
      <c r="A1037" s="1" t="s">
        <v>88</v>
      </c>
      <c r="B1037" s="1" t="s">
        <v>197</v>
      </c>
      <c r="C1037" s="1">
        <v>2.26736839E8</v>
      </c>
      <c r="D1037" s="1" t="s">
        <v>938</v>
      </c>
      <c r="E1037" s="1" t="s">
        <v>59</v>
      </c>
      <c r="F1037" s="1" t="s">
        <v>544</v>
      </c>
      <c r="G1037" s="1" t="s">
        <v>545</v>
      </c>
      <c r="H1037" s="1" t="s">
        <v>3676</v>
      </c>
      <c r="I1037" s="1" t="s">
        <v>3677</v>
      </c>
      <c r="J1037" s="1" t="s">
        <v>40</v>
      </c>
      <c r="K1037" s="1">
        <v>2.2673684E8</v>
      </c>
      <c r="L1037" s="1">
        <v>2.2673684E8</v>
      </c>
      <c r="M1037" s="1" t="s">
        <v>50</v>
      </c>
      <c r="N1037" s="1" t="s">
        <v>94</v>
      </c>
      <c r="O1037" s="1" t="s">
        <v>3678</v>
      </c>
      <c r="Q1037" s="1" t="b">
        <v>0</v>
      </c>
      <c r="R1037" s="1">
        <v>0.149</v>
      </c>
      <c r="T1037" s="1" t="b">
        <v>0</v>
      </c>
      <c r="U1037" s="1">
        <v>0.123</v>
      </c>
      <c r="W1037" s="1" t="b">
        <v>0</v>
      </c>
      <c r="X1037" s="1">
        <v>0.148</v>
      </c>
      <c r="Y1037" s="1" t="b">
        <v>0</v>
      </c>
      <c r="Z1037" s="16"/>
      <c r="AA1037" s="18" t="b">
        <f t="shared" si="1"/>
        <v>0</v>
      </c>
      <c r="AB1037" s="18" t="b">
        <f t="shared" si="2"/>
        <v>0</v>
      </c>
      <c r="AC1037" s="18" t="b">
        <f t="shared" si="3"/>
        <v>0</v>
      </c>
      <c r="AD1037" s="18" t="str">
        <f t="shared" si="4"/>
        <v/>
      </c>
      <c r="AE1037" s="18" t="str">
        <f t="shared" si="5"/>
        <v/>
      </c>
      <c r="AF1037" s="18" t="str">
        <f t="shared" si="6"/>
        <v/>
      </c>
      <c r="AG1037" s="18" t="str">
        <f t="shared" si="7"/>
        <v>Not complex</v>
      </c>
      <c r="AH1037" s="16"/>
    </row>
    <row r="1038">
      <c r="A1038" s="1" t="s">
        <v>88</v>
      </c>
      <c r="B1038" s="1" t="s">
        <v>204</v>
      </c>
      <c r="C1038" s="1">
        <v>2.08248427E8</v>
      </c>
      <c r="D1038" s="1" t="s">
        <v>1348</v>
      </c>
      <c r="E1038" s="1" t="s">
        <v>50</v>
      </c>
      <c r="F1038" s="1" t="s">
        <v>368</v>
      </c>
      <c r="G1038" s="1" t="s">
        <v>369</v>
      </c>
      <c r="H1038" s="1" t="s">
        <v>3679</v>
      </c>
      <c r="I1038" s="1" t="s">
        <v>3680</v>
      </c>
      <c r="J1038" s="1" t="s">
        <v>40</v>
      </c>
      <c r="K1038" s="1">
        <v>2.08248428E8</v>
      </c>
      <c r="L1038" s="1">
        <v>2.08248428E8</v>
      </c>
      <c r="M1038" s="1" t="s">
        <v>35</v>
      </c>
      <c r="N1038" s="1" t="s">
        <v>94</v>
      </c>
      <c r="O1038" s="1" t="s">
        <v>3681</v>
      </c>
      <c r="Q1038" s="1" t="b">
        <v>0</v>
      </c>
      <c r="R1038" s="1">
        <v>0.145</v>
      </c>
      <c r="T1038" s="1" t="b">
        <v>0</v>
      </c>
      <c r="U1038" s="1">
        <v>0.147</v>
      </c>
      <c r="W1038" s="1" t="b">
        <v>0</v>
      </c>
      <c r="X1038" s="1">
        <v>0.144</v>
      </c>
      <c r="Y1038" s="1" t="b">
        <v>1</v>
      </c>
      <c r="Z1038" s="16"/>
      <c r="AA1038" s="18" t="b">
        <f t="shared" si="1"/>
        <v>0</v>
      </c>
      <c r="AB1038" s="18" t="b">
        <f t="shared" si="2"/>
        <v>0</v>
      </c>
      <c r="AC1038" s="18" t="b">
        <f t="shared" si="3"/>
        <v>0</v>
      </c>
      <c r="AD1038" s="18" t="str">
        <f t="shared" si="4"/>
        <v/>
      </c>
      <c r="AE1038" s="18" t="str">
        <f t="shared" si="5"/>
        <v/>
      </c>
      <c r="AF1038" s="18" t="str">
        <f t="shared" si="6"/>
        <v/>
      </c>
      <c r="AG1038" s="18" t="str">
        <f t="shared" si="7"/>
        <v>Not complex</v>
      </c>
      <c r="AH1038" s="16"/>
    </row>
    <row r="1039">
      <c r="A1039" s="1" t="s">
        <v>33</v>
      </c>
      <c r="B1039" s="1" t="s">
        <v>295</v>
      </c>
      <c r="C1039" s="1">
        <v>1.2606238E7</v>
      </c>
      <c r="D1039" s="1" t="s">
        <v>35</v>
      </c>
      <c r="E1039" s="1" t="s">
        <v>36</v>
      </c>
      <c r="F1039" s="1" t="s">
        <v>427</v>
      </c>
      <c r="G1039" s="1" t="s">
        <v>428</v>
      </c>
      <c r="H1039" s="1" t="s">
        <v>3682</v>
      </c>
      <c r="I1039" s="1" t="s">
        <v>400</v>
      </c>
      <c r="J1039" s="1" t="s">
        <v>40</v>
      </c>
      <c r="K1039" s="1">
        <v>1.2606238E7</v>
      </c>
      <c r="L1039" s="1">
        <v>1.2606238E7</v>
      </c>
      <c r="M1039" s="1" t="s">
        <v>35</v>
      </c>
      <c r="N1039" s="1" t="s">
        <v>36</v>
      </c>
      <c r="O1039" s="1" t="s">
        <v>3683</v>
      </c>
      <c r="Q1039" s="1" t="b">
        <v>0</v>
      </c>
      <c r="R1039" s="1">
        <v>0.145</v>
      </c>
      <c r="T1039" s="1" t="b">
        <v>0</v>
      </c>
      <c r="U1039" s="1">
        <v>0.133</v>
      </c>
      <c r="W1039" s="1" t="b">
        <v>0</v>
      </c>
      <c r="X1039" s="1">
        <v>0.144</v>
      </c>
      <c r="Y1039" s="1" t="b">
        <v>1</v>
      </c>
      <c r="Z1039" s="16"/>
      <c r="AA1039" s="18" t="b">
        <f t="shared" si="1"/>
        <v>0</v>
      </c>
      <c r="AB1039" s="18" t="b">
        <f t="shared" si="2"/>
        <v>0</v>
      </c>
      <c r="AC1039" s="18" t="b">
        <f t="shared" si="3"/>
        <v>0</v>
      </c>
      <c r="AD1039" s="18" t="str">
        <f t="shared" si="4"/>
        <v/>
      </c>
      <c r="AE1039" s="18" t="str">
        <f t="shared" si="5"/>
        <v/>
      </c>
      <c r="AF1039" s="18" t="str">
        <f t="shared" si="6"/>
        <v/>
      </c>
      <c r="AG1039" s="18" t="str">
        <f t="shared" si="7"/>
        <v>Not complex</v>
      </c>
      <c r="AH1039" s="16"/>
    </row>
    <row r="1040">
      <c r="A1040" s="1" t="s">
        <v>33</v>
      </c>
      <c r="B1040" s="1" t="s">
        <v>295</v>
      </c>
      <c r="C1040" s="1">
        <v>4.1224622E7</v>
      </c>
      <c r="D1040" s="1" t="s">
        <v>50</v>
      </c>
      <c r="E1040" s="1" t="s">
        <v>59</v>
      </c>
      <c r="F1040" s="1" t="s">
        <v>296</v>
      </c>
      <c r="G1040" s="1" t="s">
        <v>297</v>
      </c>
      <c r="H1040" s="1" t="s">
        <v>3684</v>
      </c>
      <c r="I1040" s="1" t="s">
        <v>3685</v>
      </c>
      <c r="J1040" s="1" t="s">
        <v>40</v>
      </c>
      <c r="K1040" s="1">
        <v>4.1224622E7</v>
      </c>
      <c r="L1040" s="1">
        <v>4.1224622E7</v>
      </c>
      <c r="M1040" s="1" t="s">
        <v>50</v>
      </c>
      <c r="N1040" s="1" t="s">
        <v>59</v>
      </c>
      <c r="O1040" s="1" t="s">
        <v>3686</v>
      </c>
      <c r="P1040" s="1" t="s">
        <v>3687</v>
      </c>
      <c r="Q1040" s="1" t="b">
        <v>1</v>
      </c>
      <c r="R1040" s="1">
        <v>0.135</v>
      </c>
      <c r="S1040" s="1" t="s">
        <v>3687</v>
      </c>
      <c r="T1040" s="1" t="b">
        <v>1</v>
      </c>
      <c r="U1040" s="1">
        <v>0.153</v>
      </c>
      <c r="V1040" s="1" t="s">
        <v>3687</v>
      </c>
      <c r="W1040" s="1" t="b">
        <v>1</v>
      </c>
      <c r="X1040" s="1">
        <v>0.144</v>
      </c>
      <c r="Y1040" s="1" t="b">
        <v>1</v>
      </c>
      <c r="Z1040" s="16"/>
      <c r="AA1040" s="18" t="b">
        <f t="shared" si="1"/>
        <v>0</v>
      </c>
      <c r="AB1040" s="18" t="b">
        <f t="shared" si="2"/>
        <v>0</v>
      </c>
      <c r="AC1040" s="18" t="b">
        <f t="shared" si="3"/>
        <v>0</v>
      </c>
      <c r="AD1040" s="18" t="str">
        <f t="shared" si="4"/>
        <v>PASS</v>
      </c>
      <c r="AE1040" s="18" t="str">
        <f t="shared" si="5"/>
        <v>PASS</v>
      </c>
      <c r="AF1040" s="18" t="str">
        <f t="shared" si="6"/>
        <v>PASS</v>
      </c>
      <c r="AG1040" s="18" t="str">
        <f t="shared" si="7"/>
        <v>Not complex</v>
      </c>
      <c r="AH1040" s="16"/>
    </row>
    <row r="1041">
      <c r="A1041" s="1" t="s">
        <v>33</v>
      </c>
      <c r="B1041" s="1" t="s">
        <v>295</v>
      </c>
      <c r="C1041" s="1">
        <v>1.7920376E8</v>
      </c>
      <c r="D1041" s="1" t="s">
        <v>35</v>
      </c>
      <c r="E1041" s="1" t="s">
        <v>36</v>
      </c>
      <c r="F1041" s="1" t="s">
        <v>374</v>
      </c>
      <c r="G1041" s="1" t="s">
        <v>375</v>
      </c>
      <c r="H1041" s="1" t="s">
        <v>3688</v>
      </c>
      <c r="I1041" s="1" t="s">
        <v>3689</v>
      </c>
      <c r="J1041" s="1" t="s">
        <v>40</v>
      </c>
      <c r="K1041" s="1">
        <v>1.7920376E8</v>
      </c>
      <c r="L1041" s="1">
        <v>1.7920376E8</v>
      </c>
      <c r="M1041" s="1" t="s">
        <v>35</v>
      </c>
      <c r="N1041" s="1" t="s">
        <v>36</v>
      </c>
      <c r="O1041" s="1" t="s">
        <v>3690</v>
      </c>
      <c r="P1041" s="1" t="s">
        <v>3691</v>
      </c>
      <c r="Q1041" s="1" t="b">
        <v>1</v>
      </c>
      <c r="R1041" s="1">
        <v>0.597</v>
      </c>
      <c r="S1041" s="1" t="s">
        <v>3691</v>
      </c>
      <c r="T1041" s="1" t="b">
        <v>1</v>
      </c>
      <c r="U1041" s="1">
        <v>0.131</v>
      </c>
      <c r="V1041" s="1" t="s">
        <v>3691</v>
      </c>
      <c r="W1041" s="1" t="b">
        <v>1</v>
      </c>
      <c r="X1041" s="1">
        <v>0.126</v>
      </c>
      <c r="Y1041" s="1" t="b">
        <v>1</v>
      </c>
      <c r="Z1041" s="16"/>
      <c r="AA1041" s="18" t="b">
        <f t="shared" si="1"/>
        <v>0</v>
      </c>
      <c r="AB1041" s="18" t="b">
        <f t="shared" si="2"/>
        <v>0</v>
      </c>
      <c r="AC1041" s="18" t="b">
        <f t="shared" si="3"/>
        <v>0</v>
      </c>
      <c r="AD1041" s="18" t="str">
        <f t="shared" si="4"/>
        <v>PASS</v>
      </c>
      <c r="AE1041" s="18" t="str">
        <f t="shared" si="5"/>
        <v>PASS</v>
      </c>
      <c r="AF1041" s="18" t="str">
        <f t="shared" si="6"/>
        <v>PASS</v>
      </c>
      <c r="AG1041" s="18" t="str">
        <f t="shared" si="7"/>
        <v>Not complex</v>
      </c>
      <c r="AH1041" s="16"/>
    </row>
    <row r="1042">
      <c r="A1042" s="1" t="s">
        <v>33</v>
      </c>
      <c r="B1042" s="1" t="s">
        <v>34</v>
      </c>
      <c r="C1042" s="1">
        <v>226033.0</v>
      </c>
      <c r="D1042" s="1" t="s">
        <v>36</v>
      </c>
      <c r="E1042" s="1" t="s">
        <v>35</v>
      </c>
      <c r="F1042" s="1" t="s">
        <v>638</v>
      </c>
      <c r="G1042" s="1" t="s">
        <v>639</v>
      </c>
      <c r="H1042" s="1" t="s">
        <v>3692</v>
      </c>
      <c r="I1042" s="1" t="s">
        <v>3693</v>
      </c>
      <c r="J1042" s="1" t="s">
        <v>40</v>
      </c>
      <c r="K1042" s="1">
        <v>226033.0</v>
      </c>
      <c r="L1042" s="1">
        <v>226033.0</v>
      </c>
      <c r="M1042" s="1" t="s">
        <v>36</v>
      </c>
      <c r="N1042" s="1" t="s">
        <v>35</v>
      </c>
      <c r="O1042" s="1" t="s">
        <v>3694</v>
      </c>
      <c r="Q1042" s="1" t="b">
        <v>0</v>
      </c>
      <c r="R1042" s="1">
        <v>0.212</v>
      </c>
      <c r="T1042" s="1" t="b">
        <v>0</v>
      </c>
      <c r="U1042" s="1">
        <v>0.127</v>
      </c>
      <c r="W1042" s="1" t="b">
        <v>0</v>
      </c>
      <c r="X1042" s="1">
        <v>0.136</v>
      </c>
      <c r="Y1042" s="1" t="b">
        <v>1</v>
      </c>
      <c r="Z1042" s="16"/>
      <c r="AA1042" s="18" t="b">
        <f t="shared" si="1"/>
        <v>0</v>
      </c>
      <c r="AB1042" s="18" t="b">
        <f t="shared" si="2"/>
        <v>0</v>
      </c>
      <c r="AC1042" s="18" t="b">
        <f t="shared" si="3"/>
        <v>0</v>
      </c>
      <c r="AD1042" s="18" t="str">
        <f t="shared" si="4"/>
        <v/>
      </c>
      <c r="AE1042" s="18" t="str">
        <f t="shared" si="5"/>
        <v/>
      </c>
      <c r="AF1042" s="18" t="str">
        <f t="shared" si="6"/>
        <v/>
      </c>
      <c r="AG1042" s="18" t="str">
        <f t="shared" si="7"/>
        <v>Not complex</v>
      </c>
      <c r="AH1042" s="16"/>
    </row>
    <row r="1043">
      <c r="A1043" s="1" t="s">
        <v>33</v>
      </c>
      <c r="B1043" s="1" t="s">
        <v>175</v>
      </c>
      <c r="C1043" s="1">
        <v>1.17385795E8</v>
      </c>
      <c r="D1043" s="1" t="s">
        <v>36</v>
      </c>
      <c r="E1043" s="1" t="s">
        <v>50</v>
      </c>
      <c r="F1043" s="1" t="s">
        <v>325</v>
      </c>
      <c r="G1043" s="1" t="s">
        <v>326</v>
      </c>
      <c r="H1043" s="1" t="s">
        <v>3695</v>
      </c>
      <c r="I1043" s="1" t="s">
        <v>3696</v>
      </c>
      <c r="J1043" s="1" t="s">
        <v>40</v>
      </c>
      <c r="K1043" s="1">
        <v>1.17385795E8</v>
      </c>
      <c r="L1043" s="1">
        <v>1.17385795E8</v>
      </c>
      <c r="M1043" s="1" t="s">
        <v>36</v>
      </c>
      <c r="N1043" s="1" t="s">
        <v>50</v>
      </c>
      <c r="O1043" s="1" t="s">
        <v>3697</v>
      </c>
      <c r="Q1043" s="1" t="b">
        <v>0</v>
      </c>
      <c r="R1043" s="1">
        <v>0.193</v>
      </c>
      <c r="T1043" s="1" t="b">
        <v>0</v>
      </c>
      <c r="U1043" s="1">
        <v>0.138</v>
      </c>
      <c r="W1043" s="1" t="b">
        <v>0</v>
      </c>
      <c r="X1043" s="1">
        <v>0.136</v>
      </c>
      <c r="Y1043" s="1" t="b">
        <v>1</v>
      </c>
      <c r="Z1043" s="16"/>
      <c r="AA1043" s="18" t="b">
        <f t="shared" si="1"/>
        <v>0</v>
      </c>
      <c r="AB1043" s="18" t="b">
        <f t="shared" si="2"/>
        <v>0</v>
      </c>
      <c r="AC1043" s="18" t="b">
        <f t="shared" si="3"/>
        <v>0</v>
      </c>
      <c r="AD1043" s="18" t="str">
        <f t="shared" si="4"/>
        <v/>
      </c>
      <c r="AE1043" s="18" t="str">
        <f t="shared" si="5"/>
        <v/>
      </c>
      <c r="AF1043" s="18" t="str">
        <f t="shared" si="6"/>
        <v/>
      </c>
      <c r="AG1043" s="18" t="str">
        <f t="shared" si="7"/>
        <v>Not complex</v>
      </c>
      <c r="AH1043" s="16"/>
    </row>
    <row r="1044">
      <c r="A1044" s="1" t="s">
        <v>33</v>
      </c>
      <c r="B1044" s="1" t="s">
        <v>175</v>
      </c>
      <c r="C1044" s="1">
        <v>1.3787125E8</v>
      </c>
      <c r="D1044" s="1" t="s">
        <v>36</v>
      </c>
      <c r="E1044" s="1" t="s">
        <v>35</v>
      </c>
      <c r="F1044" s="1" t="s">
        <v>662</v>
      </c>
      <c r="G1044" s="1" t="s">
        <v>663</v>
      </c>
      <c r="H1044" s="1" t="s">
        <v>3698</v>
      </c>
      <c r="I1044" s="1" t="s">
        <v>3699</v>
      </c>
      <c r="J1044" s="1" t="s">
        <v>40</v>
      </c>
      <c r="K1044" s="1">
        <v>1.3787125E8</v>
      </c>
      <c r="L1044" s="1">
        <v>1.3787125E8</v>
      </c>
      <c r="M1044" s="1" t="s">
        <v>36</v>
      </c>
      <c r="N1044" s="1" t="s">
        <v>35</v>
      </c>
      <c r="O1044" s="1" t="s">
        <v>3700</v>
      </c>
      <c r="Q1044" s="1" t="b">
        <v>0</v>
      </c>
      <c r="R1044" s="1">
        <v>0.144</v>
      </c>
      <c r="T1044" s="1" t="b">
        <v>0</v>
      </c>
      <c r="U1044" s="1">
        <v>0.132</v>
      </c>
      <c r="W1044" s="1" t="b">
        <v>0</v>
      </c>
      <c r="X1044" s="1">
        <v>0.142</v>
      </c>
      <c r="Y1044" s="1" t="b">
        <v>0</v>
      </c>
      <c r="Z1044" s="16"/>
      <c r="AA1044" s="18" t="b">
        <f t="shared" si="1"/>
        <v>0</v>
      </c>
      <c r="AB1044" s="18" t="b">
        <f t="shared" si="2"/>
        <v>0</v>
      </c>
      <c r="AC1044" s="18" t="b">
        <f t="shared" si="3"/>
        <v>0</v>
      </c>
      <c r="AD1044" s="18" t="str">
        <f t="shared" si="4"/>
        <v/>
      </c>
      <c r="AE1044" s="18" t="str">
        <f t="shared" si="5"/>
        <v/>
      </c>
      <c r="AF1044" s="18" t="str">
        <f t="shared" si="6"/>
        <v/>
      </c>
      <c r="AG1044" s="18" t="str">
        <f t="shared" si="7"/>
        <v>Not complex</v>
      </c>
      <c r="AH1044" s="16"/>
    </row>
    <row r="1045">
      <c r="A1045" s="1" t="s">
        <v>33</v>
      </c>
      <c r="B1045" s="1" t="s">
        <v>97</v>
      </c>
      <c r="C1045" s="1">
        <v>2917363.0</v>
      </c>
      <c r="D1045" s="1" t="s">
        <v>35</v>
      </c>
      <c r="E1045" s="1" t="s">
        <v>36</v>
      </c>
      <c r="F1045" s="1" t="s">
        <v>98</v>
      </c>
      <c r="G1045" s="1" t="s">
        <v>99</v>
      </c>
      <c r="H1045" s="1" t="s">
        <v>3701</v>
      </c>
      <c r="I1045" s="1" t="s">
        <v>3702</v>
      </c>
      <c r="J1045" s="1" t="s">
        <v>40</v>
      </c>
      <c r="K1045" s="1">
        <v>2917363.0</v>
      </c>
      <c r="L1045" s="1">
        <v>2917363.0</v>
      </c>
      <c r="M1045" s="1" t="s">
        <v>35</v>
      </c>
      <c r="N1045" s="1" t="s">
        <v>36</v>
      </c>
      <c r="O1045" s="1" t="s">
        <v>3703</v>
      </c>
      <c r="Q1045" s="1" t="b">
        <v>0</v>
      </c>
      <c r="R1045" s="1">
        <v>0.143</v>
      </c>
      <c r="T1045" s="1" t="b">
        <v>0</v>
      </c>
      <c r="U1045" s="1">
        <v>0.133</v>
      </c>
      <c r="W1045" s="1" t="b">
        <v>0</v>
      </c>
      <c r="X1045" s="1">
        <v>0.177</v>
      </c>
      <c r="Y1045" s="1" t="b">
        <v>1</v>
      </c>
      <c r="Z1045" s="16"/>
      <c r="AA1045" s="18" t="b">
        <f t="shared" si="1"/>
        <v>0</v>
      </c>
      <c r="AB1045" s="18" t="b">
        <f t="shared" si="2"/>
        <v>0</v>
      </c>
      <c r="AC1045" s="18" t="b">
        <f t="shared" si="3"/>
        <v>0</v>
      </c>
      <c r="AD1045" s="18" t="str">
        <f t="shared" si="4"/>
        <v/>
      </c>
      <c r="AE1045" s="18" t="str">
        <f t="shared" si="5"/>
        <v/>
      </c>
      <c r="AF1045" s="18" t="str">
        <f t="shared" si="6"/>
        <v/>
      </c>
      <c r="AG1045" s="18" t="str">
        <f t="shared" si="7"/>
        <v>Not complex</v>
      </c>
      <c r="AH1045" s="16"/>
    </row>
    <row r="1046">
      <c r="A1046" s="1" t="s">
        <v>88</v>
      </c>
      <c r="B1046" s="1" t="s">
        <v>68</v>
      </c>
      <c r="C1046" s="1">
        <v>2.1970951E7</v>
      </c>
      <c r="D1046" s="1" t="s">
        <v>288</v>
      </c>
      <c r="E1046" s="1" t="s">
        <v>35</v>
      </c>
      <c r="F1046" s="1" t="s">
        <v>218</v>
      </c>
      <c r="G1046" s="1" t="s">
        <v>219</v>
      </c>
      <c r="H1046" s="1" t="s">
        <v>3704</v>
      </c>
      <c r="I1046" s="1" t="s">
        <v>3705</v>
      </c>
      <c r="J1046" s="1" t="s">
        <v>40</v>
      </c>
      <c r="K1046" s="1">
        <v>2.1970952E7</v>
      </c>
      <c r="L1046" s="1">
        <v>2.1970952E7</v>
      </c>
      <c r="M1046" s="1" t="s">
        <v>50</v>
      </c>
      <c r="N1046" s="1" t="s">
        <v>94</v>
      </c>
      <c r="O1046" s="1" t="s">
        <v>3706</v>
      </c>
      <c r="P1046" s="1" t="s">
        <v>223</v>
      </c>
      <c r="Q1046" s="1" t="b">
        <v>1</v>
      </c>
      <c r="R1046" s="1">
        <v>0.145</v>
      </c>
      <c r="S1046" s="1" t="s">
        <v>223</v>
      </c>
      <c r="T1046" s="1" t="b">
        <v>1</v>
      </c>
      <c r="U1046" s="1">
        <v>0.132</v>
      </c>
      <c r="V1046" s="1" t="s">
        <v>223</v>
      </c>
      <c r="W1046" s="1" t="b">
        <v>1</v>
      </c>
      <c r="X1046" s="1">
        <v>0.157</v>
      </c>
      <c r="Y1046" s="1" t="b">
        <v>1</v>
      </c>
      <c r="Z1046" s="16"/>
      <c r="AA1046" s="18" t="b">
        <f t="shared" si="1"/>
        <v>0</v>
      </c>
      <c r="AB1046" s="18" t="b">
        <f t="shared" si="2"/>
        <v>0</v>
      </c>
      <c r="AC1046" s="18" t="b">
        <f t="shared" si="3"/>
        <v>0</v>
      </c>
      <c r="AD1046" s="18" t="str">
        <f t="shared" si="4"/>
        <v>PASS</v>
      </c>
      <c r="AE1046" s="18" t="str">
        <f t="shared" si="5"/>
        <v>PASS</v>
      </c>
      <c r="AF1046" s="18" t="str">
        <f t="shared" si="6"/>
        <v>PASS</v>
      </c>
      <c r="AG1046" s="18" t="str">
        <f t="shared" si="7"/>
        <v>Not complex</v>
      </c>
      <c r="AH1046" s="16"/>
    </row>
    <row r="1047">
      <c r="A1047" s="1" t="s">
        <v>88</v>
      </c>
      <c r="B1047" s="1" t="s">
        <v>275</v>
      </c>
      <c r="C1047" s="1">
        <v>1.25635482E8</v>
      </c>
      <c r="D1047" s="1" t="s">
        <v>414</v>
      </c>
      <c r="E1047" s="1" t="s">
        <v>35</v>
      </c>
      <c r="F1047" s="1" t="s">
        <v>736</v>
      </c>
      <c r="G1047" s="1" t="s">
        <v>737</v>
      </c>
      <c r="H1047" s="1" t="s">
        <v>3707</v>
      </c>
      <c r="I1047" s="1" t="s">
        <v>3708</v>
      </c>
      <c r="J1047" s="1" t="s">
        <v>40</v>
      </c>
      <c r="K1047" s="1">
        <v>1.25635483E8</v>
      </c>
      <c r="L1047" s="1">
        <v>1.25635483E8</v>
      </c>
      <c r="M1047" s="1" t="s">
        <v>36</v>
      </c>
      <c r="N1047" s="1" t="s">
        <v>94</v>
      </c>
      <c r="O1047" s="1" t="s">
        <v>3709</v>
      </c>
      <c r="P1047" s="1" t="s">
        <v>3710</v>
      </c>
      <c r="Q1047" s="1" t="b">
        <v>1</v>
      </c>
      <c r="R1047" s="1">
        <v>0.15</v>
      </c>
      <c r="S1047" s="1" t="s">
        <v>3710</v>
      </c>
      <c r="T1047" s="1" t="b">
        <v>1</v>
      </c>
      <c r="U1047" s="1">
        <v>0.17</v>
      </c>
      <c r="V1047" s="1" t="s">
        <v>3710</v>
      </c>
      <c r="W1047" s="1" t="b">
        <v>1</v>
      </c>
      <c r="X1047" s="1">
        <v>0.139</v>
      </c>
      <c r="Y1047" s="1" t="b">
        <v>0</v>
      </c>
      <c r="Z1047" s="16"/>
      <c r="AA1047" s="18" t="b">
        <f t="shared" si="1"/>
        <v>0</v>
      </c>
      <c r="AB1047" s="18" t="b">
        <f t="shared" si="2"/>
        <v>0</v>
      </c>
      <c r="AC1047" s="18" t="b">
        <f t="shared" si="3"/>
        <v>0</v>
      </c>
      <c r="AD1047" s="18" t="str">
        <f t="shared" si="4"/>
        <v>PASS</v>
      </c>
      <c r="AE1047" s="18" t="str">
        <f t="shared" si="5"/>
        <v>PASS</v>
      </c>
      <c r="AF1047" s="18" t="str">
        <f t="shared" si="6"/>
        <v>PASS</v>
      </c>
      <c r="AG1047" s="18" t="str">
        <f t="shared" si="7"/>
        <v>Not complex</v>
      </c>
      <c r="AH1047" s="16"/>
    </row>
    <row r="1048">
      <c r="A1048" s="1" t="s">
        <v>88</v>
      </c>
      <c r="B1048" s="1" t="s">
        <v>230</v>
      </c>
      <c r="C1048" s="1">
        <v>4.4711587E7</v>
      </c>
      <c r="D1048" s="1" t="s">
        <v>1246</v>
      </c>
      <c r="E1048" s="1" t="s">
        <v>50</v>
      </c>
      <c r="F1048" s="1" t="s">
        <v>232</v>
      </c>
      <c r="G1048" s="1" t="s">
        <v>233</v>
      </c>
      <c r="H1048" s="1" t="s">
        <v>3711</v>
      </c>
      <c r="I1048" s="1" t="s">
        <v>3712</v>
      </c>
      <c r="J1048" s="1" t="s">
        <v>40</v>
      </c>
      <c r="K1048" s="1">
        <v>4.4711588E7</v>
      </c>
      <c r="L1048" s="1">
        <v>4.4711591E7</v>
      </c>
      <c r="M1048" s="1" t="s">
        <v>1251</v>
      </c>
      <c r="N1048" s="1" t="s">
        <v>94</v>
      </c>
      <c r="O1048" s="1" t="s">
        <v>3713</v>
      </c>
      <c r="P1048" s="1" t="s">
        <v>238</v>
      </c>
      <c r="Q1048" s="1" t="b">
        <v>1</v>
      </c>
      <c r="R1048" s="1">
        <v>0.16</v>
      </c>
      <c r="S1048" s="1" t="s">
        <v>238</v>
      </c>
      <c r="T1048" s="1" t="b">
        <v>1</v>
      </c>
      <c r="U1048" s="1">
        <v>0.145</v>
      </c>
      <c r="V1048" s="1" t="s">
        <v>238</v>
      </c>
      <c r="W1048" s="1" t="b">
        <v>1</v>
      </c>
      <c r="X1048" s="1">
        <v>0.133</v>
      </c>
      <c r="Y1048" s="1" t="b">
        <v>0</v>
      </c>
      <c r="Z1048" s="16"/>
      <c r="AA1048" s="18" t="b">
        <f t="shared" si="1"/>
        <v>0</v>
      </c>
      <c r="AB1048" s="18" t="b">
        <f t="shared" si="2"/>
        <v>0</v>
      </c>
      <c r="AC1048" s="18" t="b">
        <f t="shared" si="3"/>
        <v>0</v>
      </c>
      <c r="AD1048" s="18" t="str">
        <f t="shared" si="4"/>
        <v>PASS</v>
      </c>
      <c r="AE1048" s="18" t="str">
        <f t="shared" si="5"/>
        <v>PASS</v>
      </c>
      <c r="AF1048" s="18" t="str">
        <f t="shared" si="6"/>
        <v>PASS</v>
      </c>
      <c r="AG1048" s="18" t="b">
        <f t="shared" si="7"/>
        <v>1</v>
      </c>
      <c r="AH1048" s="16"/>
    </row>
    <row r="1049">
      <c r="A1049" s="1" t="s">
        <v>33</v>
      </c>
      <c r="B1049" s="1" t="s">
        <v>89</v>
      </c>
      <c r="C1049" s="1">
        <v>2084342.0</v>
      </c>
      <c r="D1049" s="1" t="s">
        <v>50</v>
      </c>
      <c r="E1049" s="1" t="s">
        <v>36</v>
      </c>
      <c r="F1049" s="1" t="s">
        <v>161</v>
      </c>
      <c r="G1049" s="1" t="s">
        <v>162</v>
      </c>
      <c r="H1049" s="1" t="s">
        <v>3714</v>
      </c>
      <c r="I1049" s="1" t="s">
        <v>3715</v>
      </c>
      <c r="J1049" s="1" t="s">
        <v>40</v>
      </c>
      <c r="K1049" s="1">
        <v>2084342.0</v>
      </c>
      <c r="L1049" s="1">
        <v>2084342.0</v>
      </c>
      <c r="M1049" s="1" t="s">
        <v>50</v>
      </c>
      <c r="N1049" s="1" t="s">
        <v>36</v>
      </c>
      <c r="O1049" s="1" t="s">
        <v>3716</v>
      </c>
      <c r="Q1049" s="1" t="b">
        <v>0</v>
      </c>
      <c r="R1049" s="1">
        <v>0.221</v>
      </c>
      <c r="T1049" s="1" t="b">
        <v>0</v>
      </c>
      <c r="U1049" s="1">
        <v>0.139</v>
      </c>
      <c r="W1049" s="1" t="b">
        <v>0</v>
      </c>
      <c r="X1049" s="1">
        <v>0.14</v>
      </c>
      <c r="Y1049" s="1" t="b">
        <v>1</v>
      </c>
      <c r="Z1049" s="16"/>
      <c r="AA1049" s="18" t="b">
        <f t="shared" si="1"/>
        <v>0</v>
      </c>
      <c r="AB1049" s="18" t="b">
        <f t="shared" si="2"/>
        <v>0</v>
      </c>
      <c r="AC1049" s="18" t="b">
        <f t="shared" si="3"/>
        <v>0</v>
      </c>
      <c r="AD1049" s="18" t="str">
        <f t="shared" si="4"/>
        <v/>
      </c>
      <c r="AE1049" s="18" t="str">
        <f t="shared" si="5"/>
        <v/>
      </c>
      <c r="AF1049" s="18" t="str">
        <f t="shared" si="6"/>
        <v/>
      </c>
      <c r="AG1049" s="18" t="str">
        <f t="shared" si="7"/>
        <v>Not complex</v>
      </c>
      <c r="AH1049" s="16"/>
    </row>
    <row r="1050">
      <c r="A1050" s="1" t="s">
        <v>33</v>
      </c>
      <c r="B1050" s="1" t="s">
        <v>89</v>
      </c>
      <c r="C1050" s="1">
        <v>3751805.0</v>
      </c>
      <c r="D1050" s="1" t="s">
        <v>36</v>
      </c>
      <c r="E1050" s="1" t="s">
        <v>35</v>
      </c>
      <c r="F1050" s="1" t="s">
        <v>192</v>
      </c>
      <c r="G1050" s="1" t="s">
        <v>193</v>
      </c>
      <c r="H1050" s="1" t="s">
        <v>3717</v>
      </c>
      <c r="I1050" s="1" t="s">
        <v>3718</v>
      </c>
      <c r="J1050" s="1" t="s">
        <v>40</v>
      </c>
      <c r="K1050" s="1">
        <v>3751805.0</v>
      </c>
      <c r="L1050" s="1">
        <v>3751805.0</v>
      </c>
      <c r="M1050" s="1" t="s">
        <v>36</v>
      </c>
      <c r="N1050" s="1" t="s">
        <v>35</v>
      </c>
      <c r="O1050" s="1" t="s">
        <v>3719</v>
      </c>
      <c r="Q1050" s="1" t="b">
        <v>0</v>
      </c>
      <c r="R1050" s="1">
        <v>0.162</v>
      </c>
      <c r="T1050" s="1" t="b">
        <v>0</v>
      </c>
      <c r="U1050" s="1">
        <v>0.138</v>
      </c>
      <c r="W1050" s="1" t="b">
        <v>0</v>
      </c>
      <c r="X1050" s="1">
        <v>0.146</v>
      </c>
      <c r="Y1050" s="1" t="b">
        <v>1</v>
      </c>
      <c r="Z1050" s="16"/>
      <c r="AA1050" s="18" t="b">
        <f t="shared" si="1"/>
        <v>0</v>
      </c>
      <c r="AB1050" s="18" t="b">
        <f t="shared" si="2"/>
        <v>0</v>
      </c>
      <c r="AC1050" s="18" t="b">
        <f t="shared" si="3"/>
        <v>0</v>
      </c>
      <c r="AD1050" s="18" t="str">
        <f t="shared" si="4"/>
        <v/>
      </c>
      <c r="AE1050" s="18" t="str">
        <f t="shared" si="5"/>
        <v/>
      </c>
      <c r="AF1050" s="18" t="str">
        <f t="shared" si="6"/>
        <v/>
      </c>
      <c r="AG1050" s="18" t="str">
        <f t="shared" si="7"/>
        <v>Not complex</v>
      </c>
      <c r="AH1050" s="16"/>
    </row>
    <row r="1051">
      <c r="A1051" s="1" t="s">
        <v>33</v>
      </c>
      <c r="B1051" s="1" t="s">
        <v>119</v>
      </c>
      <c r="C1051" s="1">
        <v>3.1235963E7</v>
      </c>
      <c r="D1051" s="1" t="s">
        <v>50</v>
      </c>
      <c r="E1051" s="1" t="s">
        <v>59</v>
      </c>
      <c r="F1051" s="1" t="s">
        <v>841</v>
      </c>
      <c r="G1051" s="1" t="s">
        <v>842</v>
      </c>
      <c r="H1051" s="1" t="s">
        <v>3720</v>
      </c>
      <c r="I1051" s="1" t="s">
        <v>3721</v>
      </c>
      <c r="J1051" s="1" t="s">
        <v>40</v>
      </c>
      <c r="K1051" s="1">
        <v>3.1235963E7</v>
      </c>
      <c r="L1051" s="1">
        <v>3.1235963E7</v>
      </c>
      <c r="M1051" s="1" t="s">
        <v>50</v>
      </c>
      <c r="N1051" s="1" t="s">
        <v>59</v>
      </c>
      <c r="O1051" s="1" t="s">
        <v>3722</v>
      </c>
      <c r="P1051" s="1" t="s">
        <v>1344</v>
      </c>
      <c r="Q1051" s="1" t="b">
        <v>1</v>
      </c>
      <c r="R1051" s="1">
        <v>0.158</v>
      </c>
      <c r="S1051" s="1" t="s">
        <v>1344</v>
      </c>
      <c r="T1051" s="1" t="b">
        <v>1</v>
      </c>
      <c r="U1051" s="1">
        <v>0.169</v>
      </c>
      <c r="V1051" s="1" t="s">
        <v>1344</v>
      </c>
      <c r="W1051" s="1" t="b">
        <v>1</v>
      </c>
      <c r="X1051" s="1">
        <v>0.129</v>
      </c>
      <c r="Y1051" s="1" t="b">
        <v>0</v>
      </c>
      <c r="Z1051" s="16"/>
      <c r="AA1051" s="18" t="b">
        <f t="shared" si="1"/>
        <v>0</v>
      </c>
      <c r="AB1051" s="18" t="b">
        <f t="shared" si="2"/>
        <v>0</v>
      </c>
      <c r="AC1051" s="18" t="b">
        <f t="shared" si="3"/>
        <v>0</v>
      </c>
      <c r="AD1051" s="18" t="str">
        <f t="shared" si="4"/>
        <v>PASS</v>
      </c>
      <c r="AE1051" s="18" t="str">
        <f t="shared" si="5"/>
        <v>PASS</v>
      </c>
      <c r="AF1051" s="18" t="str">
        <f t="shared" si="6"/>
        <v>PASS</v>
      </c>
      <c r="AG1051" s="18" t="str">
        <f t="shared" si="7"/>
        <v>Not complex</v>
      </c>
      <c r="AH1051" s="16"/>
    </row>
    <row r="1052">
      <c r="A1052" s="1" t="s">
        <v>88</v>
      </c>
      <c r="B1052" s="1" t="s">
        <v>119</v>
      </c>
      <c r="C1052" s="1">
        <v>4.2323042E7</v>
      </c>
      <c r="D1052" s="1" t="s">
        <v>3723</v>
      </c>
      <c r="E1052" s="1" t="s">
        <v>50</v>
      </c>
      <c r="F1052" s="1" t="s">
        <v>473</v>
      </c>
      <c r="G1052" s="1" t="s">
        <v>474</v>
      </c>
      <c r="H1052" s="1" t="s">
        <v>3724</v>
      </c>
      <c r="I1052" s="1" t="s">
        <v>3725</v>
      </c>
      <c r="J1052" s="1" t="s">
        <v>40</v>
      </c>
      <c r="K1052" s="1">
        <v>4.2323043E7</v>
      </c>
      <c r="L1052" s="1">
        <v>4.2323045E7</v>
      </c>
      <c r="M1052" s="1" t="s">
        <v>3726</v>
      </c>
      <c r="N1052" s="1" t="s">
        <v>94</v>
      </c>
      <c r="O1052" s="1" t="s">
        <v>3727</v>
      </c>
      <c r="P1052" s="1" t="s">
        <v>3728</v>
      </c>
      <c r="Q1052" s="1" t="b">
        <v>1</v>
      </c>
      <c r="R1052" s="1">
        <v>0.149</v>
      </c>
      <c r="S1052" s="1" t="s">
        <v>3728</v>
      </c>
      <c r="T1052" s="1" t="b">
        <v>1</v>
      </c>
      <c r="U1052" s="1">
        <v>0.134</v>
      </c>
      <c r="V1052" s="1" t="s">
        <v>3728</v>
      </c>
      <c r="W1052" s="1" t="b">
        <v>1</v>
      </c>
      <c r="X1052" s="1">
        <v>0.149</v>
      </c>
      <c r="Y1052" s="1" t="b">
        <v>1</v>
      </c>
      <c r="Z1052" s="16"/>
      <c r="AA1052" s="18" t="b">
        <f t="shared" si="1"/>
        <v>0</v>
      </c>
      <c r="AB1052" s="18" t="b">
        <f t="shared" si="2"/>
        <v>0</v>
      </c>
      <c r="AC1052" s="18" t="b">
        <f t="shared" si="3"/>
        <v>0</v>
      </c>
      <c r="AD1052" s="18" t="str">
        <f t="shared" si="4"/>
        <v>PASS</v>
      </c>
      <c r="AE1052" s="18" t="str">
        <f t="shared" si="5"/>
        <v>PASS</v>
      </c>
      <c r="AF1052" s="18" t="str">
        <f t="shared" si="6"/>
        <v>PASS</v>
      </c>
      <c r="AG1052" s="18" t="b">
        <f t="shared" si="7"/>
        <v>1</v>
      </c>
      <c r="AH1052" s="16"/>
    </row>
    <row r="1053">
      <c r="A1053" s="1" t="s">
        <v>33</v>
      </c>
      <c r="B1053" s="1" t="s">
        <v>295</v>
      </c>
      <c r="C1053" s="1">
        <v>3.8138781E7</v>
      </c>
      <c r="D1053" s="1" t="s">
        <v>35</v>
      </c>
      <c r="E1053" s="1" t="s">
        <v>50</v>
      </c>
      <c r="F1053" s="1" t="s">
        <v>3729</v>
      </c>
      <c r="G1053" s="1" t="s">
        <v>3730</v>
      </c>
      <c r="H1053" s="1" t="s">
        <v>3731</v>
      </c>
      <c r="I1053" s="1" t="s">
        <v>3732</v>
      </c>
      <c r="J1053" s="1" t="s">
        <v>40</v>
      </c>
      <c r="K1053" s="1">
        <v>3.8138781E7</v>
      </c>
      <c r="L1053" s="1">
        <v>3.8138781E7</v>
      </c>
      <c r="M1053" s="1" t="s">
        <v>35</v>
      </c>
      <c r="N1053" s="1" t="s">
        <v>50</v>
      </c>
      <c r="O1053" s="1" t="s">
        <v>3733</v>
      </c>
      <c r="Q1053" s="1" t="b">
        <v>0</v>
      </c>
      <c r="R1053" s="1">
        <v>0.161</v>
      </c>
      <c r="T1053" s="1" t="b">
        <v>0</v>
      </c>
      <c r="U1053" s="1">
        <v>0.131</v>
      </c>
      <c r="W1053" s="1" t="b">
        <v>0</v>
      </c>
      <c r="X1053" s="1">
        <v>0.141</v>
      </c>
      <c r="Y1053" s="1" t="b">
        <v>0</v>
      </c>
      <c r="Z1053" s="16"/>
      <c r="AA1053" s="18" t="b">
        <f t="shared" si="1"/>
        <v>0</v>
      </c>
      <c r="AB1053" s="18" t="b">
        <f t="shared" si="2"/>
        <v>0</v>
      </c>
      <c r="AC1053" s="18" t="b">
        <f t="shared" si="3"/>
        <v>0</v>
      </c>
      <c r="AD1053" s="18" t="str">
        <f t="shared" si="4"/>
        <v/>
      </c>
      <c r="AE1053" s="18" t="str">
        <f t="shared" si="5"/>
        <v/>
      </c>
      <c r="AF1053" s="18" t="str">
        <f t="shared" si="6"/>
        <v/>
      </c>
      <c r="AG1053" s="18" t="str">
        <f t="shared" si="7"/>
        <v>Not complex</v>
      </c>
      <c r="AH1053" s="16"/>
    </row>
    <row r="1054">
      <c r="A1054" s="1" t="s">
        <v>33</v>
      </c>
      <c r="B1054" s="1" t="s">
        <v>119</v>
      </c>
      <c r="C1054" s="1">
        <v>7670700.0</v>
      </c>
      <c r="D1054" s="1" t="s">
        <v>35</v>
      </c>
      <c r="E1054" s="1" t="s">
        <v>36</v>
      </c>
      <c r="F1054" s="1" t="s">
        <v>121</v>
      </c>
      <c r="G1054" s="1" t="s">
        <v>122</v>
      </c>
      <c r="H1054" s="1" t="s">
        <v>3734</v>
      </c>
      <c r="I1054" s="1" t="s">
        <v>3735</v>
      </c>
      <c r="J1054" s="1" t="s">
        <v>40</v>
      </c>
      <c r="K1054" s="1">
        <v>7670700.0</v>
      </c>
      <c r="L1054" s="1">
        <v>7670700.0</v>
      </c>
      <c r="M1054" s="1" t="s">
        <v>35</v>
      </c>
      <c r="N1054" s="1" t="s">
        <v>36</v>
      </c>
      <c r="O1054" s="1" t="s">
        <v>3736</v>
      </c>
      <c r="P1054" s="1" t="s">
        <v>3737</v>
      </c>
      <c r="Q1054" s="1" t="b">
        <v>1</v>
      </c>
      <c r="R1054" s="1">
        <v>0.152</v>
      </c>
      <c r="S1054" s="1" t="s">
        <v>3737</v>
      </c>
      <c r="T1054" s="1" t="b">
        <v>1</v>
      </c>
      <c r="U1054" s="1">
        <v>0.136</v>
      </c>
      <c r="V1054" s="1" t="s">
        <v>3737</v>
      </c>
      <c r="W1054" s="1" t="b">
        <v>1</v>
      </c>
      <c r="X1054" s="1">
        <v>0.139</v>
      </c>
      <c r="Y1054" s="1" t="b">
        <v>1</v>
      </c>
      <c r="Z1054" s="16"/>
      <c r="AA1054" s="18" t="b">
        <f t="shared" si="1"/>
        <v>0</v>
      </c>
      <c r="AB1054" s="18" t="b">
        <f t="shared" si="2"/>
        <v>0</v>
      </c>
      <c r="AC1054" s="18" t="b">
        <f t="shared" si="3"/>
        <v>0</v>
      </c>
      <c r="AD1054" s="18" t="str">
        <f t="shared" si="4"/>
        <v>PASS</v>
      </c>
      <c r="AE1054" s="18" t="str">
        <f t="shared" si="5"/>
        <v>PASS</v>
      </c>
      <c r="AF1054" s="18" t="str">
        <f t="shared" si="6"/>
        <v>PASS</v>
      </c>
      <c r="AG1054" s="18" t="str">
        <f t="shared" si="7"/>
        <v>Not complex</v>
      </c>
      <c r="AH1054" s="16"/>
    </row>
    <row r="1055">
      <c r="A1055" s="1" t="s">
        <v>88</v>
      </c>
      <c r="B1055" s="1" t="s">
        <v>147</v>
      </c>
      <c r="C1055" s="1">
        <v>5.4726012E7</v>
      </c>
      <c r="D1055" s="1" t="s">
        <v>50</v>
      </c>
      <c r="E1055" s="1" t="s">
        <v>3738</v>
      </c>
      <c r="F1055" s="1" t="s">
        <v>407</v>
      </c>
      <c r="G1055" s="1" t="s">
        <v>408</v>
      </c>
      <c r="H1055" s="1" t="s">
        <v>3739</v>
      </c>
      <c r="I1055" s="1" t="s">
        <v>3740</v>
      </c>
      <c r="J1055" s="1" t="s">
        <v>40</v>
      </c>
      <c r="K1055" s="1">
        <v>5.4726012E7</v>
      </c>
      <c r="L1055" s="1">
        <v>5.4726013E7</v>
      </c>
      <c r="M1055" s="1" t="s">
        <v>94</v>
      </c>
      <c r="N1055" s="1" t="s">
        <v>3741</v>
      </c>
      <c r="O1055" s="1" t="s">
        <v>3742</v>
      </c>
      <c r="P1055" s="1" t="s">
        <v>3743</v>
      </c>
      <c r="Q1055" s="1" t="b">
        <v>1</v>
      </c>
      <c r="R1055" s="1">
        <v>0.147</v>
      </c>
      <c r="S1055" s="1" t="s">
        <v>3743</v>
      </c>
      <c r="T1055" s="1" t="b">
        <v>1</v>
      </c>
      <c r="U1055" s="1">
        <v>0.128</v>
      </c>
      <c r="V1055" s="1" t="s">
        <v>3743</v>
      </c>
      <c r="W1055" s="1" t="b">
        <v>1</v>
      </c>
      <c r="X1055" s="1">
        <v>0.135</v>
      </c>
      <c r="Y1055" s="1" t="b">
        <v>1</v>
      </c>
      <c r="Z1055" s="16"/>
      <c r="AA1055" s="18" t="b">
        <f t="shared" si="1"/>
        <v>0</v>
      </c>
      <c r="AB1055" s="18" t="b">
        <f t="shared" si="2"/>
        <v>0</v>
      </c>
      <c r="AC1055" s="18" t="b">
        <f t="shared" si="3"/>
        <v>0</v>
      </c>
      <c r="AD1055" s="18" t="str">
        <f t="shared" si="4"/>
        <v>PASS</v>
      </c>
      <c r="AE1055" s="18" t="str">
        <f t="shared" si="5"/>
        <v>PASS</v>
      </c>
      <c r="AF1055" s="18" t="str">
        <f t="shared" si="6"/>
        <v>PASS</v>
      </c>
      <c r="AG1055" s="18" t="b">
        <f t="shared" si="7"/>
        <v>1</v>
      </c>
      <c r="AH1055" s="16"/>
    </row>
    <row r="1056">
      <c r="A1056" s="1" t="s">
        <v>33</v>
      </c>
      <c r="B1056" s="1" t="s">
        <v>112</v>
      </c>
      <c r="C1056" s="1">
        <v>4.8360053E7</v>
      </c>
      <c r="D1056" s="1" t="s">
        <v>50</v>
      </c>
      <c r="E1056" s="1" t="s">
        <v>36</v>
      </c>
      <c r="F1056" s="1" t="s">
        <v>776</v>
      </c>
      <c r="G1056" s="1" t="s">
        <v>777</v>
      </c>
      <c r="H1056" s="1" t="s">
        <v>3744</v>
      </c>
      <c r="I1056" s="1" t="s">
        <v>3745</v>
      </c>
      <c r="J1056" s="1" t="s">
        <v>40</v>
      </c>
      <c r="K1056" s="1">
        <v>4.8360053E7</v>
      </c>
      <c r="L1056" s="1">
        <v>4.8360053E7</v>
      </c>
      <c r="M1056" s="1" t="s">
        <v>50</v>
      </c>
      <c r="N1056" s="1" t="s">
        <v>36</v>
      </c>
      <c r="O1056" s="1" t="s">
        <v>3746</v>
      </c>
      <c r="P1056" s="1" t="s">
        <v>781</v>
      </c>
      <c r="Q1056" s="1" t="b">
        <v>1</v>
      </c>
      <c r="R1056" s="1">
        <v>0.167</v>
      </c>
      <c r="S1056" s="1" t="s">
        <v>781</v>
      </c>
      <c r="T1056" s="1" t="b">
        <v>1</v>
      </c>
      <c r="U1056" s="1">
        <v>0.155</v>
      </c>
      <c r="V1056" s="1" t="s">
        <v>781</v>
      </c>
      <c r="W1056" s="1" t="b">
        <v>1</v>
      </c>
      <c r="X1056" s="1">
        <v>0.133</v>
      </c>
      <c r="Y1056" s="1" t="b">
        <v>1</v>
      </c>
      <c r="Z1056" s="16"/>
      <c r="AA1056" s="18" t="b">
        <f t="shared" si="1"/>
        <v>0</v>
      </c>
      <c r="AB1056" s="18" t="b">
        <f t="shared" si="2"/>
        <v>0</v>
      </c>
      <c r="AC1056" s="18" t="b">
        <f t="shared" si="3"/>
        <v>0</v>
      </c>
      <c r="AD1056" s="18" t="str">
        <f t="shared" si="4"/>
        <v>PASS</v>
      </c>
      <c r="AE1056" s="18" t="str">
        <f t="shared" si="5"/>
        <v>PASS</v>
      </c>
      <c r="AF1056" s="18" t="str">
        <f t="shared" si="6"/>
        <v>PASS</v>
      </c>
      <c r="AG1056" s="18" t="str">
        <f t="shared" si="7"/>
        <v>Not complex</v>
      </c>
      <c r="AH1056" s="16"/>
    </row>
    <row r="1057">
      <c r="A1057" s="1" t="s">
        <v>33</v>
      </c>
      <c r="B1057" s="1" t="s">
        <v>295</v>
      </c>
      <c r="C1057" s="1">
        <v>5.240961E7</v>
      </c>
      <c r="D1057" s="1" t="s">
        <v>59</v>
      </c>
      <c r="E1057" s="1" t="s">
        <v>35</v>
      </c>
      <c r="F1057" s="1" t="s">
        <v>596</v>
      </c>
      <c r="G1057" s="1" t="s">
        <v>597</v>
      </c>
      <c r="H1057" s="1" t="s">
        <v>3747</v>
      </c>
      <c r="I1057" s="1" t="s">
        <v>3747</v>
      </c>
      <c r="J1057" s="1" t="s">
        <v>40</v>
      </c>
      <c r="K1057" s="1">
        <v>5.240961E7</v>
      </c>
      <c r="L1057" s="1">
        <v>5.240961E7</v>
      </c>
      <c r="M1057" s="1" t="s">
        <v>59</v>
      </c>
      <c r="N1057" s="1" t="s">
        <v>35</v>
      </c>
      <c r="O1057" s="1" t="s">
        <v>3748</v>
      </c>
      <c r="P1057" s="1" t="s">
        <v>3749</v>
      </c>
      <c r="Q1057" s="1" t="b">
        <v>1</v>
      </c>
      <c r="R1057" s="1">
        <v>0.156</v>
      </c>
      <c r="T1057" s="1" t="b">
        <v>0</v>
      </c>
      <c r="U1057" s="1">
        <v>0.154</v>
      </c>
      <c r="V1057" s="1" t="s">
        <v>3749</v>
      </c>
      <c r="W1057" s="1" t="b">
        <v>1</v>
      </c>
      <c r="X1057" s="1">
        <v>0.13</v>
      </c>
      <c r="Y1057" s="1" t="b">
        <v>1</v>
      </c>
      <c r="Z1057" s="16"/>
      <c r="AA1057" s="18" t="b">
        <f t="shared" si="1"/>
        <v>1</v>
      </c>
      <c r="AB1057" s="18" t="b">
        <f t="shared" si="2"/>
        <v>0</v>
      </c>
      <c r="AC1057" s="18" t="b">
        <f t="shared" si="3"/>
        <v>1</v>
      </c>
      <c r="AD1057" s="18" t="str">
        <f t="shared" si="4"/>
        <v>PASS</v>
      </c>
      <c r="AE1057" s="18" t="str">
        <f t="shared" si="5"/>
        <v/>
      </c>
      <c r="AF1057" s="18" t="str">
        <f t="shared" si="6"/>
        <v>PASS</v>
      </c>
      <c r="AG1057" s="18" t="str">
        <f t="shared" si="7"/>
        <v>Not complex</v>
      </c>
      <c r="AH1057" s="16"/>
    </row>
    <row r="1058">
      <c r="A1058" s="1" t="s">
        <v>33</v>
      </c>
      <c r="B1058" s="1" t="s">
        <v>147</v>
      </c>
      <c r="C1058" s="1">
        <v>1801841.0</v>
      </c>
      <c r="D1058" s="1" t="s">
        <v>50</v>
      </c>
      <c r="E1058" s="1" t="s">
        <v>35</v>
      </c>
      <c r="F1058" s="1" t="s">
        <v>247</v>
      </c>
      <c r="G1058" s="1" t="s">
        <v>248</v>
      </c>
      <c r="H1058" s="1" t="s">
        <v>3750</v>
      </c>
      <c r="I1058" s="1" t="s">
        <v>3751</v>
      </c>
      <c r="J1058" s="1" t="s">
        <v>40</v>
      </c>
      <c r="K1058" s="1">
        <v>1801841.0</v>
      </c>
      <c r="L1058" s="1">
        <v>1801841.0</v>
      </c>
      <c r="M1058" s="1" t="s">
        <v>50</v>
      </c>
      <c r="N1058" s="1" t="s">
        <v>35</v>
      </c>
      <c r="O1058" s="1" t="s">
        <v>3752</v>
      </c>
      <c r="P1058" s="1" t="s">
        <v>3753</v>
      </c>
      <c r="Q1058" s="1" t="b">
        <v>1</v>
      </c>
      <c r="R1058" s="1">
        <v>0.165</v>
      </c>
      <c r="S1058" s="1" t="s">
        <v>3753</v>
      </c>
      <c r="T1058" s="1" t="b">
        <v>1</v>
      </c>
      <c r="U1058" s="1">
        <v>0.139</v>
      </c>
      <c r="V1058" s="1" t="s">
        <v>3753</v>
      </c>
      <c r="W1058" s="1" t="b">
        <v>1</v>
      </c>
      <c r="X1058" s="1">
        <v>0.133</v>
      </c>
      <c r="Y1058" s="1" t="b">
        <v>1</v>
      </c>
      <c r="Z1058" s="16"/>
      <c r="AA1058" s="18" t="b">
        <f t="shared" si="1"/>
        <v>0</v>
      </c>
      <c r="AB1058" s="18" t="b">
        <f t="shared" si="2"/>
        <v>0</v>
      </c>
      <c r="AC1058" s="18" t="b">
        <f t="shared" si="3"/>
        <v>0</v>
      </c>
      <c r="AD1058" s="18" t="str">
        <f t="shared" si="4"/>
        <v>PASS</v>
      </c>
      <c r="AE1058" s="18" t="str">
        <f t="shared" si="5"/>
        <v>PASS</v>
      </c>
      <c r="AF1058" s="18" t="str">
        <f t="shared" si="6"/>
        <v>PASS</v>
      </c>
      <c r="AG1058" s="18" t="str">
        <f t="shared" si="7"/>
        <v>Not complex</v>
      </c>
      <c r="AH1058" s="16"/>
    </row>
    <row r="1059">
      <c r="A1059" s="1" t="s">
        <v>33</v>
      </c>
      <c r="B1059" s="1" t="s">
        <v>119</v>
      </c>
      <c r="C1059" s="1">
        <v>7673775.0</v>
      </c>
      <c r="D1059" s="1" t="s">
        <v>50</v>
      </c>
      <c r="E1059" s="1" t="s">
        <v>35</v>
      </c>
      <c r="F1059" s="1" t="s">
        <v>121</v>
      </c>
      <c r="G1059" s="1" t="s">
        <v>122</v>
      </c>
      <c r="H1059" s="1" t="s">
        <v>3754</v>
      </c>
      <c r="I1059" s="1" t="s">
        <v>3755</v>
      </c>
      <c r="J1059" s="1" t="s">
        <v>40</v>
      </c>
      <c r="K1059" s="1">
        <v>7673775.0</v>
      </c>
      <c r="L1059" s="1">
        <v>7673775.0</v>
      </c>
      <c r="M1059" s="1" t="s">
        <v>50</v>
      </c>
      <c r="N1059" s="1" t="s">
        <v>35</v>
      </c>
      <c r="O1059" s="1" t="s">
        <v>3756</v>
      </c>
      <c r="P1059" s="1" t="s">
        <v>3757</v>
      </c>
      <c r="Q1059" s="1" t="b">
        <v>1</v>
      </c>
      <c r="R1059" s="1">
        <v>0.162</v>
      </c>
      <c r="S1059" s="1" t="s">
        <v>3757</v>
      </c>
      <c r="T1059" s="1" t="b">
        <v>1</v>
      </c>
      <c r="U1059" s="1">
        <v>0.137</v>
      </c>
      <c r="V1059" s="1" t="s">
        <v>3757</v>
      </c>
      <c r="W1059" s="1" t="b">
        <v>1</v>
      </c>
      <c r="X1059" s="1">
        <v>0.149</v>
      </c>
      <c r="Y1059" s="1" t="b">
        <v>1</v>
      </c>
      <c r="Z1059" s="16"/>
      <c r="AA1059" s="18" t="b">
        <f t="shared" si="1"/>
        <v>0</v>
      </c>
      <c r="AB1059" s="18" t="b">
        <f t="shared" si="2"/>
        <v>0</v>
      </c>
      <c r="AC1059" s="18" t="b">
        <f t="shared" si="3"/>
        <v>0</v>
      </c>
      <c r="AD1059" s="18" t="str">
        <f t="shared" si="4"/>
        <v>PASS</v>
      </c>
      <c r="AE1059" s="18" t="str">
        <f t="shared" si="5"/>
        <v>PASS</v>
      </c>
      <c r="AF1059" s="18" t="str">
        <f t="shared" si="6"/>
        <v>PASS</v>
      </c>
      <c r="AG1059" s="18" t="str">
        <f t="shared" si="7"/>
        <v>Not complex</v>
      </c>
      <c r="AH1059" s="16"/>
    </row>
    <row r="1060">
      <c r="A1060" s="1" t="s">
        <v>33</v>
      </c>
      <c r="B1060" s="1" t="s">
        <v>484</v>
      </c>
      <c r="C1060" s="1">
        <v>2.8695789E7</v>
      </c>
      <c r="D1060" s="1" t="s">
        <v>50</v>
      </c>
      <c r="E1060" s="1" t="s">
        <v>59</v>
      </c>
      <c r="F1060" s="1" t="s">
        <v>2218</v>
      </c>
      <c r="G1060" s="1" t="s">
        <v>2219</v>
      </c>
      <c r="H1060" s="1" t="s">
        <v>3758</v>
      </c>
      <c r="I1060" s="1" t="s">
        <v>3759</v>
      </c>
      <c r="J1060" s="1" t="s">
        <v>40</v>
      </c>
      <c r="K1060" s="1">
        <v>2.8695789E7</v>
      </c>
      <c r="L1060" s="1">
        <v>2.8695789E7</v>
      </c>
      <c r="M1060" s="1" t="s">
        <v>50</v>
      </c>
      <c r="N1060" s="1" t="s">
        <v>59</v>
      </c>
      <c r="O1060" s="1" t="s">
        <v>3760</v>
      </c>
      <c r="Q1060" s="1" t="b">
        <v>0</v>
      </c>
      <c r="R1060" s="1">
        <v>0.163</v>
      </c>
      <c r="T1060" s="1" t="b">
        <v>0</v>
      </c>
      <c r="U1060" s="1">
        <v>0.136</v>
      </c>
      <c r="W1060" s="1" t="b">
        <v>0</v>
      </c>
      <c r="X1060" s="1">
        <v>0.182</v>
      </c>
      <c r="Y1060" s="1" t="b">
        <v>1</v>
      </c>
      <c r="Z1060" s="16"/>
      <c r="AA1060" s="18" t="b">
        <f t="shared" si="1"/>
        <v>0</v>
      </c>
      <c r="AB1060" s="18" t="b">
        <f t="shared" si="2"/>
        <v>0</v>
      </c>
      <c r="AC1060" s="18" t="b">
        <f t="shared" si="3"/>
        <v>0</v>
      </c>
      <c r="AD1060" s="18" t="str">
        <f t="shared" si="4"/>
        <v/>
      </c>
      <c r="AE1060" s="18" t="str">
        <f t="shared" si="5"/>
        <v/>
      </c>
      <c r="AF1060" s="18" t="str">
        <f t="shared" si="6"/>
        <v/>
      </c>
      <c r="AG1060" s="18" t="str">
        <f t="shared" si="7"/>
        <v>Not complex</v>
      </c>
      <c r="AH1060" s="16"/>
    </row>
    <row r="1061">
      <c r="A1061" s="1" t="s">
        <v>33</v>
      </c>
      <c r="B1061" s="1" t="s">
        <v>197</v>
      </c>
      <c r="C1061" s="1">
        <v>2.6696574E7</v>
      </c>
      <c r="D1061" s="1" t="s">
        <v>36</v>
      </c>
      <c r="E1061" s="1" t="s">
        <v>50</v>
      </c>
      <c r="F1061" s="1" t="s">
        <v>289</v>
      </c>
      <c r="G1061" s="1" t="s">
        <v>290</v>
      </c>
      <c r="H1061" s="1" t="s">
        <v>3761</v>
      </c>
      <c r="I1061" s="1" t="s">
        <v>3762</v>
      </c>
      <c r="J1061" s="1" t="s">
        <v>85</v>
      </c>
      <c r="K1061" s="1">
        <v>2.6696574E7</v>
      </c>
      <c r="L1061" s="1">
        <v>2.6696574E7</v>
      </c>
      <c r="M1061" s="1" t="s">
        <v>36</v>
      </c>
      <c r="N1061" s="1" t="s">
        <v>50</v>
      </c>
      <c r="O1061" s="1" t="s">
        <v>3763</v>
      </c>
      <c r="Q1061" s="1" t="b">
        <v>0</v>
      </c>
      <c r="R1061" s="1">
        <v>0.171</v>
      </c>
      <c r="T1061" s="1" t="b">
        <v>0</v>
      </c>
      <c r="U1061" s="1">
        <v>0.122</v>
      </c>
      <c r="W1061" s="1" t="b">
        <v>0</v>
      </c>
      <c r="X1061" s="1">
        <v>0.141</v>
      </c>
      <c r="Y1061" s="1" t="b">
        <v>1</v>
      </c>
      <c r="Z1061" s="16"/>
      <c r="AA1061" s="18" t="b">
        <f t="shared" si="1"/>
        <v>0</v>
      </c>
      <c r="AB1061" s="18" t="b">
        <f t="shared" si="2"/>
        <v>0</v>
      </c>
      <c r="AC1061" s="18" t="b">
        <f t="shared" si="3"/>
        <v>0</v>
      </c>
      <c r="AD1061" s="18" t="str">
        <f t="shared" si="4"/>
        <v/>
      </c>
      <c r="AE1061" s="18" t="str">
        <f t="shared" si="5"/>
        <v/>
      </c>
      <c r="AF1061" s="18" t="str">
        <f t="shared" si="6"/>
        <v/>
      </c>
      <c r="AG1061" s="18" t="str">
        <f t="shared" si="7"/>
        <v>Not complex</v>
      </c>
      <c r="AH1061" s="16"/>
    </row>
    <row r="1062">
      <c r="A1062" s="1" t="s">
        <v>33</v>
      </c>
      <c r="B1062" s="1" t="s">
        <v>197</v>
      </c>
      <c r="C1062" s="1">
        <v>2.6696575E7</v>
      </c>
      <c r="D1062" s="1" t="s">
        <v>36</v>
      </c>
      <c r="E1062" s="1" t="s">
        <v>50</v>
      </c>
      <c r="F1062" s="1" t="s">
        <v>289</v>
      </c>
      <c r="G1062" s="1" t="s">
        <v>290</v>
      </c>
      <c r="H1062" s="1" t="s">
        <v>3764</v>
      </c>
      <c r="I1062" s="1" t="s">
        <v>3765</v>
      </c>
      <c r="J1062" s="1" t="s">
        <v>85</v>
      </c>
      <c r="K1062" s="1">
        <v>2.6696575E7</v>
      </c>
      <c r="L1062" s="1">
        <v>2.6696575E7</v>
      </c>
      <c r="M1062" s="1" t="s">
        <v>36</v>
      </c>
      <c r="N1062" s="1" t="s">
        <v>50</v>
      </c>
      <c r="O1062" s="1" t="s">
        <v>3766</v>
      </c>
      <c r="Q1062" s="1" t="b">
        <v>0</v>
      </c>
      <c r="R1062" s="1">
        <v>0.168</v>
      </c>
      <c r="T1062" s="1" t="b">
        <v>0</v>
      </c>
      <c r="U1062" s="1">
        <v>0.142</v>
      </c>
      <c r="W1062" s="1" t="b">
        <v>0</v>
      </c>
      <c r="X1062" s="1">
        <v>0.142</v>
      </c>
      <c r="Y1062" s="1" t="b">
        <v>1</v>
      </c>
      <c r="Z1062" s="16"/>
      <c r="AA1062" s="18" t="b">
        <f t="shared" si="1"/>
        <v>0</v>
      </c>
      <c r="AB1062" s="18" t="b">
        <f t="shared" si="2"/>
        <v>0</v>
      </c>
      <c r="AC1062" s="18" t="b">
        <f t="shared" si="3"/>
        <v>0</v>
      </c>
      <c r="AD1062" s="18" t="str">
        <f t="shared" si="4"/>
        <v/>
      </c>
      <c r="AE1062" s="18" t="str">
        <f t="shared" si="5"/>
        <v/>
      </c>
      <c r="AF1062" s="18" t="str">
        <f t="shared" si="6"/>
        <v/>
      </c>
      <c r="AG1062" s="18" t="str">
        <f t="shared" si="7"/>
        <v>Not complex</v>
      </c>
      <c r="AH1062" s="16"/>
    </row>
    <row r="1063">
      <c r="A1063" s="1" t="s">
        <v>33</v>
      </c>
      <c r="B1063" s="1" t="s">
        <v>197</v>
      </c>
      <c r="C1063" s="1">
        <v>2.6696615E7</v>
      </c>
      <c r="D1063" s="1" t="s">
        <v>36</v>
      </c>
      <c r="E1063" s="1" t="s">
        <v>50</v>
      </c>
      <c r="F1063" s="1" t="s">
        <v>289</v>
      </c>
      <c r="G1063" s="1" t="s">
        <v>290</v>
      </c>
      <c r="H1063" s="1" t="s">
        <v>3767</v>
      </c>
      <c r="I1063" s="1" t="s">
        <v>3768</v>
      </c>
      <c r="J1063" s="1" t="s">
        <v>85</v>
      </c>
      <c r="K1063" s="1">
        <v>2.6696615E7</v>
      </c>
      <c r="L1063" s="1">
        <v>2.6696615E7</v>
      </c>
      <c r="M1063" s="1" t="s">
        <v>36</v>
      </c>
      <c r="N1063" s="1" t="s">
        <v>50</v>
      </c>
      <c r="O1063" s="1" t="s">
        <v>3769</v>
      </c>
      <c r="Q1063" s="1" t="b">
        <v>0</v>
      </c>
      <c r="R1063" s="1">
        <v>0.196</v>
      </c>
      <c r="T1063" s="1" t="b">
        <v>0</v>
      </c>
      <c r="U1063" s="1">
        <v>0.128</v>
      </c>
      <c r="W1063" s="1" t="b">
        <v>0</v>
      </c>
      <c r="X1063" s="1">
        <v>0.143</v>
      </c>
      <c r="Y1063" s="1" t="b">
        <v>1</v>
      </c>
      <c r="Z1063" s="16"/>
      <c r="AA1063" s="18" t="b">
        <f t="shared" si="1"/>
        <v>0</v>
      </c>
      <c r="AB1063" s="18" t="b">
        <f t="shared" si="2"/>
        <v>0</v>
      </c>
      <c r="AC1063" s="18" t="b">
        <f t="shared" si="3"/>
        <v>0</v>
      </c>
      <c r="AD1063" s="18" t="str">
        <f t="shared" si="4"/>
        <v/>
      </c>
      <c r="AE1063" s="18" t="str">
        <f t="shared" si="5"/>
        <v/>
      </c>
      <c r="AF1063" s="18" t="str">
        <f t="shared" si="6"/>
        <v/>
      </c>
      <c r="AG1063" s="18" t="str">
        <f t="shared" si="7"/>
        <v>Not complex</v>
      </c>
      <c r="AH1063" s="16"/>
    </row>
    <row r="1064">
      <c r="A1064" s="1" t="s">
        <v>33</v>
      </c>
      <c r="B1064" s="1" t="s">
        <v>197</v>
      </c>
      <c r="C1064" s="1">
        <v>2.6696642E7</v>
      </c>
      <c r="D1064" s="1" t="s">
        <v>36</v>
      </c>
      <c r="E1064" s="1" t="s">
        <v>50</v>
      </c>
      <c r="F1064" s="1" t="s">
        <v>289</v>
      </c>
      <c r="G1064" s="1" t="s">
        <v>290</v>
      </c>
      <c r="H1064" s="1" t="s">
        <v>3770</v>
      </c>
      <c r="I1064" s="1" t="s">
        <v>3771</v>
      </c>
      <c r="J1064" s="1" t="s">
        <v>85</v>
      </c>
      <c r="K1064" s="1">
        <v>2.6696642E7</v>
      </c>
      <c r="L1064" s="1">
        <v>2.6696642E7</v>
      </c>
      <c r="M1064" s="1" t="s">
        <v>36</v>
      </c>
      <c r="N1064" s="1" t="s">
        <v>50</v>
      </c>
      <c r="O1064" s="1" t="s">
        <v>3772</v>
      </c>
      <c r="Q1064" s="1" t="b">
        <v>0</v>
      </c>
      <c r="R1064" s="1">
        <v>0.175</v>
      </c>
      <c r="T1064" s="1" t="b">
        <v>0</v>
      </c>
      <c r="U1064" s="1">
        <v>0.139</v>
      </c>
      <c r="W1064" s="1" t="b">
        <v>0</v>
      </c>
      <c r="X1064" s="1">
        <v>0.15</v>
      </c>
      <c r="Y1064" s="1" t="b">
        <v>1</v>
      </c>
      <c r="Z1064" s="16"/>
      <c r="AA1064" s="18" t="b">
        <f t="shared" si="1"/>
        <v>0</v>
      </c>
      <c r="AB1064" s="18" t="b">
        <f t="shared" si="2"/>
        <v>0</v>
      </c>
      <c r="AC1064" s="18" t="b">
        <f t="shared" si="3"/>
        <v>0</v>
      </c>
      <c r="AD1064" s="18" t="str">
        <f t="shared" si="4"/>
        <v/>
      </c>
      <c r="AE1064" s="18" t="str">
        <f t="shared" si="5"/>
        <v/>
      </c>
      <c r="AF1064" s="18" t="str">
        <f t="shared" si="6"/>
        <v/>
      </c>
      <c r="AG1064" s="18" t="str">
        <f t="shared" si="7"/>
        <v>Not complex</v>
      </c>
      <c r="AH1064" s="16"/>
    </row>
    <row r="1065">
      <c r="A1065" s="1" t="s">
        <v>33</v>
      </c>
      <c r="B1065" s="1" t="s">
        <v>197</v>
      </c>
      <c r="C1065" s="1">
        <v>2.6696643E7</v>
      </c>
      <c r="D1065" s="1" t="s">
        <v>59</v>
      </c>
      <c r="E1065" s="1" t="s">
        <v>35</v>
      </c>
      <c r="F1065" s="1" t="s">
        <v>289</v>
      </c>
      <c r="G1065" s="1" t="s">
        <v>290</v>
      </c>
      <c r="H1065" s="1" t="s">
        <v>3773</v>
      </c>
      <c r="I1065" s="1" t="s">
        <v>3774</v>
      </c>
      <c r="J1065" s="1" t="s">
        <v>85</v>
      </c>
      <c r="K1065" s="1">
        <v>2.6696643E7</v>
      </c>
      <c r="L1065" s="1">
        <v>2.6696643E7</v>
      </c>
      <c r="M1065" s="1" t="s">
        <v>59</v>
      </c>
      <c r="N1065" s="1" t="s">
        <v>35</v>
      </c>
      <c r="O1065" s="1" t="s">
        <v>3775</v>
      </c>
      <c r="Q1065" s="1" t="b">
        <v>0</v>
      </c>
      <c r="R1065" s="1">
        <v>0.154</v>
      </c>
      <c r="T1065" s="1" t="b">
        <v>0</v>
      </c>
      <c r="U1065" s="1">
        <v>0.138</v>
      </c>
      <c r="W1065" s="1" t="b">
        <v>0</v>
      </c>
      <c r="X1065" s="1">
        <v>0.162</v>
      </c>
      <c r="Y1065" s="1" t="b">
        <v>1</v>
      </c>
      <c r="Z1065" s="16"/>
      <c r="AA1065" s="18" t="b">
        <f t="shared" si="1"/>
        <v>0</v>
      </c>
      <c r="AB1065" s="18" t="b">
        <f t="shared" si="2"/>
        <v>0</v>
      </c>
      <c r="AC1065" s="18" t="b">
        <f t="shared" si="3"/>
        <v>0</v>
      </c>
      <c r="AD1065" s="18" t="str">
        <f t="shared" si="4"/>
        <v/>
      </c>
      <c r="AE1065" s="18" t="str">
        <f t="shared" si="5"/>
        <v/>
      </c>
      <c r="AF1065" s="18" t="str">
        <f t="shared" si="6"/>
        <v/>
      </c>
      <c r="AG1065" s="18" t="str">
        <f t="shared" si="7"/>
        <v>Not complex</v>
      </c>
      <c r="AH1065" s="16"/>
    </row>
    <row r="1066">
      <c r="A1066" s="1" t="s">
        <v>33</v>
      </c>
      <c r="B1066" s="1" t="s">
        <v>197</v>
      </c>
      <c r="C1066" s="1">
        <v>2.6696747E7</v>
      </c>
      <c r="D1066" s="1" t="s">
        <v>36</v>
      </c>
      <c r="E1066" s="1" t="s">
        <v>50</v>
      </c>
      <c r="F1066" s="1" t="s">
        <v>289</v>
      </c>
      <c r="G1066" s="1" t="s">
        <v>290</v>
      </c>
      <c r="H1066" s="1" t="s">
        <v>3776</v>
      </c>
      <c r="I1066" s="1" t="s">
        <v>3777</v>
      </c>
      <c r="J1066" s="1" t="s">
        <v>85</v>
      </c>
      <c r="K1066" s="1">
        <v>2.6696747E7</v>
      </c>
      <c r="L1066" s="1">
        <v>2.6696747E7</v>
      </c>
      <c r="M1066" s="1" t="s">
        <v>36</v>
      </c>
      <c r="N1066" s="1" t="s">
        <v>50</v>
      </c>
      <c r="O1066" s="1" t="s">
        <v>3778</v>
      </c>
      <c r="Q1066" s="1" t="b">
        <v>0</v>
      </c>
      <c r="R1066" s="1">
        <v>0.146</v>
      </c>
      <c r="T1066" s="1" t="b">
        <v>0</v>
      </c>
      <c r="U1066" s="1">
        <v>0.135</v>
      </c>
      <c r="W1066" s="1" t="b">
        <v>0</v>
      </c>
      <c r="X1066" s="1">
        <v>0.141</v>
      </c>
      <c r="Y1066" s="1" t="b">
        <v>1</v>
      </c>
      <c r="Z1066" s="16"/>
      <c r="AA1066" s="18" t="b">
        <f t="shared" si="1"/>
        <v>0</v>
      </c>
      <c r="AB1066" s="18" t="b">
        <f t="shared" si="2"/>
        <v>0</v>
      </c>
      <c r="AC1066" s="18" t="b">
        <f t="shared" si="3"/>
        <v>0</v>
      </c>
      <c r="AD1066" s="18" t="str">
        <f t="shared" si="4"/>
        <v/>
      </c>
      <c r="AE1066" s="18" t="str">
        <f t="shared" si="5"/>
        <v/>
      </c>
      <c r="AF1066" s="18" t="str">
        <f t="shared" si="6"/>
        <v/>
      </c>
      <c r="AG1066" s="18" t="str">
        <f t="shared" si="7"/>
        <v>Not complex</v>
      </c>
      <c r="AH1066" s="16"/>
    </row>
    <row r="1067">
      <c r="A1067" s="1" t="s">
        <v>33</v>
      </c>
      <c r="B1067" s="1" t="s">
        <v>197</v>
      </c>
      <c r="C1067" s="1">
        <v>2.6696793E7</v>
      </c>
      <c r="D1067" s="1" t="s">
        <v>59</v>
      </c>
      <c r="E1067" s="1" t="s">
        <v>35</v>
      </c>
      <c r="F1067" s="1" t="s">
        <v>289</v>
      </c>
      <c r="G1067" s="1" t="s">
        <v>290</v>
      </c>
      <c r="H1067" s="1" t="s">
        <v>3779</v>
      </c>
      <c r="I1067" s="1" t="s">
        <v>3780</v>
      </c>
      <c r="J1067" s="1" t="s">
        <v>85</v>
      </c>
      <c r="K1067" s="1">
        <v>2.6696793E7</v>
      </c>
      <c r="L1067" s="1">
        <v>2.6696793E7</v>
      </c>
      <c r="M1067" s="1" t="s">
        <v>59</v>
      </c>
      <c r="N1067" s="1" t="s">
        <v>35</v>
      </c>
      <c r="O1067" s="1" t="s">
        <v>3781</v>
      </c>
      <c r="Q1067" s="1" t="b">
        <v>0</v>
      </c>
      <c r="R1067" s="1">
        <v>0.148</v>
      </c>
      <c r="T1067" s="1" t="b">
        <v>0</v>
      </c>
      <c r="U1067" s="1">
        <v>0.131</v>
      </c>
      <c r="W1067" s="1" t="b">
        <v>0</v>
      </c>
      <c r="X1067" s="1">
        <v>0.15</v>
      </c>
      <c r="Y1067" s="1" t="b">
        <v>1</v>
      </c>
      <c r="Z1067" s="16"/>
      <c r="AA1067" s="18" t="b">
        <f t="shared" si="1"/>
        <v>0</v>
      </c>
      <c r="AB1067" s="18" t="b">
        <f t="shared" si="2"/>
        <v>0</v>
      </c>
      <c r="AC1067" s="18" t="b">
        <f t="shared" si="3"/>
        <v>0</v>
      </c>
      <c r="AD1067" s="18" t="str">
        <f t="shared" si="4"/>
        <v/>
      </c>
      <c r="AE1067" s="18" t="str">
        <f t="shared" si="5"/>
        <v/>
      </c>
      <c r="AF1067" s="18" t="str">
        <f t="shared" si="6"/>
        <v/>
      </c>
      <c r="AG1067" s="18" t="str">
        <f t="shared" si="7"/>
        <v>Not complex</v>
      </c>
      <c r="AH1067" s="16"/>
    </row>
    <row r="1068">
      <c r="A1068" s="1" t="s">
        <v>33</v>
      </c>
      <c r="B1068" s="1" t="s">
        <v>197</v>
      </c>
      <c r="C1068" s="1">
        <v>2.6697169E7</v>
      </c>
      <c r="D1068" s="1" t="s">
        <v>36</v>
      </c>
      <c r="E1068" s="1" t="s">
        <v>50</v>
      </c>
      <c r="F1068" s="1" t="s">
        <v>289</v>
      </c>
      <c r="G1068" s="1" t="s">
        <v>290</v>
      </c>
      <c r="H1068" s="1" t="s">
        <v>3782</v>
      </c>
      <c r="I1068" s="1" t="s">
        <v>3783</v>
      </c>
      <c r="J1068" s="1" t="s">
        <v>85</v>
      </c>
      <c r="K1068" s="1">
        <v>2.6697169E7</v>
      </c>
      <c r="L1068" s="1">
        <v>2.6697169E7</v>
      </c>
      <c r="M1068" s="1" t="s">
        <v>36</v>
      </c>
      <c r="N1068" s="1" t="s">
        <v>50</v>
      </c>
      <c r="O1068" s="1" t="s">
        <v>3784</v>
      </c>
      <c r="Q1068" s="1" t="b">
        <v>0</v>
      </c>
      <c r="R1068" s="1">
        <v>0.155</v>
      </c>
      <c r="T1068" s="1" t="b">
        <v>0</v>
      </c>
      <c r="U1068" s="1">
        <v>0.126</v>
      </c>
      <c r="W1068" s="1" t="b">
        <v>0</v>
      </c>
      <c r="X1068" s="1">
        <v>0.157</v>
      </c>
      <c r="Y1068" s="1" t="b">
        <v>1</v>
      </c>
      <c r="Z1068" s="16"/>
      <c r="AA1068" s="18" t="b">
        <f t="shared" si="1"/>
        <v>0</v>
      </c>
      <c r="AB1068" s="18" t="b">
        <f t="shared" si="2"/>
        <v>0</v>
      </c>
      <c r="AC1068" s="18" t="b">
        <f t="shared" si="3"/>
        <v>0</v>
      </c>
      <c r="AD1068" s="18" t="str">
        <f t="shared" si="4"/>
        <v/>
      </c>
      <c r="AE1068" s="18" t="str">
        <f t="shared" si="5"/>
        <v/>
      </c>
      <c r="AF1068" s="18" t="str">
        <f t="shared" si="6"/>
        <v/>
      </c>
      <c r="AG1068" s="18" t="str">
        <f t="shared" si="7"/>
        <v>Not complex</v>
      </c>
      <c r="AH1068" s="16"/>
    </row>
    <row r="1069">
      <c r="A1069" s="1" t="s">
        <v>33</v>
      </c>
      <c r="B1069" s="1" t="s">
        <v>197</v>
      </c>
      <c r="C1069" s="1">
        <v>2.6697199E7</v>
      </c>
      <c r="D1069" s="1" t="s">
        <v>59</v>
      </c>
      <c r="E1069" s="1" t="s">
        <v>35</v>
      </c>
      <c r="F1069" s="1" t="s">
        <v>289</v>
      </c>
      <c r="G1069" s="1" t="s">
        <v>290</v>
      </c>
      <c r="H1069" s="1" t="s">
        <v>3785</v>
      </c>
      <c r="I1069" s="1" t="s">
        <v>3786</v>
      </c>
      <c r="J1069" s="1" t="s">
        <v>85</v>
      </c>
      <c r="K1069" s="1">
        <v>2.6697199E7</v>
      </c>
      <c r="L1069" s="1">
        <v>2.6697199E7</v>
      </c>
      <c r="M1069" s="1" t="s">
        <v>59</v>
      </c>
      <c r="N1069" s="1" t="s">
        <v>35</v>
      </c>
      <c r="O1069" s="1" t="s">
        <v>3787</v>
      </c>
      <c r="Q1069" s="1" t="b">
        <v>0</v>
      </c>
      <c r="R1069" s="1">
        <v>0.158</v>
      </c>
      <c r="T1069" s="1" t="b">
        <v>0</v>
      </c>
      <c r="U1069" s="1">
        <v>0.126</v>
      </c>
      <c r="W1069" s="1" t="b">
        <v>0</v>
      </c>
      <c r="X1069" s="1">
        <v>0.131</v>
      </c>
      <c r="Y1069" s="1" t="b">
        <v>1</v>
      </c>
      <c r="Z1069" s="16"/>
      <c r="AA1069" s="18" t="b">
        <f t="shared" si="1"/>
        <v>0</v>
      </c>
      <c r="AB1069" s="18" t="b">
        <f t="shared" si="2"/>
        <v>0</v>
      </c>
      <c r="AC1069" s="18" t="b">
        <f t="shared" si="3"/>
        <v>0</v>
      </c>
      <c r="AD1069" s="18" t="str">
        <f t="shared" si="4"/>
        <v/>
      </c>
      <c r="AE1069" s="18" t="str">
        <f t="shared" si="5"/>
        <v/>
      </c>
      <c r="AF1069" s="18" t="str">
        <f t="shared" si="6"/>
        <v/>
      </c>
      <c r="AG1069" s="18" t="str">
        <f t="shared" si="7"/>
        <v>Not complex</v>
      </c>
      <c r="AH1069" s="16"/>
    </row>
    <row r="1070">
      <c r="A1070" s="1" t="s">
        <v>33</v>
      </c>
      <c r="B1070" s="1" t="s">
        <v>197</v>
      </c>
      <c r="C1070" s="1">
        <v>2.6697289E7</v>
      </c>
      <c r="D1070" s="1" t="s">
        <v>36</v>
      </c>
      <c r="E1070" s="1" t="s">
        <v>50</v>
      </c>
      <c r="F1070" s="1" t="s">
        <v>289</v>
      </c>
      <c r="G1070" s="1" t="s">
        <v>290</v>
      </c>
      <c r="H1070" s="1" t="s">
        <v>3788</v>
      </c>
      <c r="I1070" s="1" t="s">
        <v>3789</v>
      </c>
      <c r="J1070" s="1" t="s">
        <v>85</v>
      </c>
      <c r="K1070" s="1">
        <v>2.6697289E7</v>
      </c>
      <c r="L1070" s="1">
        <v>2.6697289E7</v>
      </c>
      <c r="M1070" s="1" t="s">
        <v>36</v>
      </c>
      <c r="N1070" s="1" t="s">
        <v>50</v>
      </c>
      <c r="O1070" s="1" t="s">
        <v>3790</v>
      </c>
      <c r="Q1070" s="1" t="b">
        <v>0</v>
      </c>
      <c r="R1070" s="1">
        <v>0.153</v>
      </c>
      <c r="T1070" s="1" t="b">
        <v>0</v>
      </c>
      <c r="U1070" s="1">
        <v>0.125</v>
      </c>
      <c r="W1070" s="1" t="b">
        <v>0</v>
      </c>
      <c r="X1070" s="1">
        <v>0.142</v>
      </c>
      <c r="Y1070" s="1" t="b">
        <v>1</v>
      </c>
      <c r="Z1070" s="16"/>
      <c r="AA1070" s="18" t="b">
        <f t="shared" si="1"/>
        <v>0</v>
      </c>
      <c r="AB1070" s="18" t="b">
        <f t="shared" si="2"/>
        <v>0</v>
      </c>
      <c r="AC1070" s="18" t="b">
        <f t="shared" si="3"/>
        <v>0</v>
      </c>
      <c r="AD1070" s="18" t="str">
        <f t="shared" si="4"/>
        <v/>
      </c>
      <c r="AE1070" s="18" t="str">
        <f t="shared" si="5"/>
        <v/>
      </c>
      <c r="AF1070" s="18" t="str">
        <f t="shared" si="6"/>
        <v/>
      </c>
      <c r="AG1070" s="18" t="str">
        <f t="shared" si="7"/>
        <v>Not complex</v>
      </c>
      <c r="AH1070" s="16"/>
    </row>
    <row r="1071">
      <c r="A1071" s="1" t="s">
        <v>33</v>
      </c>
      <c r="B1071" s="1" t="s">
        <v>197</v>
      </c>
      <c r="C1071" s="1">
        <v>2.6697293E7</v>
      </c>
      <c r="D1071" s="1" t="s">
        <v>36</v>
      </c>
      <c r="E1071" s="1" t="s">
        <v>50</v>
      </c>
      <c r="F1071" s="1" t="s">
        <v>289</v>
      </c>
      <c r="G1071" s="1" t="s">
        <v>290</v>
      </c>
      <c r="H1071" s="1" t="s">
        <v>3791</v>
      </c>
      <c r="I1071" s="1" t="s">
        <v>3792</v>
      </c>
      <c r="J1071" s="1" t="s">
        <v>85</v>
      </c>
      <c r="K1071" s="1">
        <v>2.6697293E7</v>
      </c>
      <c r="L1071" s="1">
        <v>2.6697293E7</v>
      </c>
      <c r="M1071" s="1" t="s">
        <v>36</v>
      </c>
      <c r="N1071" s="1" t="s">
        <v>50</v>
      </c>
      <c r="O1071" s="1" t="s">
        <v>3793</v>
      </c>
      <c r="Q1071" s="1" t="b">
        <v>0</v>
      </c>
      <c r="R1071" s="1">
        <v>0.141</v>
      </c>
      <c r="T1071" s="1" t="b">
        <v>0</v>
      </c>
      <c r="U1071" s="1">
        <v>0.153</v>
      </c>
      <c r="W1071" s="1" t="b">
        <v>0</v>
      </c>
      <c r="X1071" s="1">
        <v>0.137</v>
      </c>
      <c r="Y1071" s="1" t="b">
        <v>1</v>
      </c>
      <c r="Z1071" s="16"/>
      <c r="AA1071" s="18" t="b">
        <f t="shared" si="1"/>
        <v>0</v>
      </c>
      <c r="AB1071" s="18" t="b">
        <f t="shared" si="2"/>
        <v>0</v>
      </c>
      <c r="AC1071" s="18" t="b">
        <f t="shared" si="3"/>
        <v>0</v>
      </c>
      <c r="AD1071" s="18" t="str">
        <f t="shared" si="4"/>
        <v/>
      </c>
      <c r="AE1071" s="18" t="str">
        <f t="shared" si="5"/>
        <v/>
      </c>
      <c r="AF1071" s="18" t="str">
        <f t="shared" si="6"/>
        <v/>
      </c>
      <c r="AG1071" s="18" t="str">
        <f t="shared" si="7"/>
        <v>Not complex</v>
      </c>
      <c r="AH1071" s="16"/>
    </row>
    <row r="1072">
      <c r="A1072" s="1" t="s">
        <v>33</v>
      </c>
      <c r="B1072" s="1" t="s">
        <v>197</v>
      </c>
      <c r="C1072" s="1">
        <v>2.6697334E7</v>
      </c>
      <c r="D1072" s="1" t="s">
        <v>59</v>
      </c>
      <c r="E1072" s="1" t="s">
        <v>35</v>
      </c>
      <c r="F1072" s="1" t="s">
        <v>289</v>
      </c>
      <c r="G1072" s="1" t="s">
        <v>290</v>
      </c>
      <c r="H1072" s="1" t="s">
        <v>3794</v>
      </c>
      <c r="I1072" s="1" t="s">
        <v>3795</v>
      </c>
      <c r="J1072" s="1" t="s">
        <v>85</v>
      </c>
      <c r="K1072" s="1">
        <v>2.6697334E7</v>
      </c>
      <c r="L1072" s="1">
        <v>2.6697334E7</v>
      </c>
      <c r="M1072" s="1" t="s">
        <v>59</v>
      </c>
      <c r="N1072" s="1" t="s">
        <v>35</v>
      </c>
      <c r="O1072" s="1" t="s">
        <v>3796</v>
      </c>
      <c r="Q1072" s="1" t="b">
        <v>0</v>
      </c>
      <c r="R1072" s="1">
        <v>0.192</v>
      </c>
      <c r="T1072" s="1" t="b">
        <v>0</v>
      </c>
      <c r="U1072" s="1">
        <v>0.127</v>
      </c>
      <c r="W1072" s="1" t="b">
        <v>0</v>
      </c>
      <c r="X1072" s="1">
        <v>0.152</v>
      </c>
      <c r="Y1072" s="1" t="b">
        <v>1</v>
      </c>
      <c r="Z1072" s="16"/>
      <c r="AA1072" s="18" t="b">
        <f t="shared" si="1"/>
        <v>0</v>
      </c>
      <c r="AB1072" s="18" t="b">
        <f t="shared" si="2"/>
        <v>0</v>
      </c>
      <c r="AC1072" s="18" t="b">
        <f t="shared" si="3"/>
        <v>0</v>
      </c>
      <c r="AD1072" s="18" t="str">
        <f t="shared" si="4"/>
        <v/>
      </c>
      <c r="AE1072" s="18" t="str">
        <f t="shared" si="5"/>
        <v/>
      </c>
      <c r="AF1072" s="18" t="str">
        <f t="shared" si="6"/>
        <v/>
      </c>
      <c r="AG1072" s="18" t="str">
        <f t="shared" si="7"/>
        <v>Not complex</v>
      </c>
      <c r="AH1072" s="16"/>
    </row>
    <row r="1073">
      <c r="A1073" s="1" t="s">
        <v>33</v>
      </c>
      <c r="B1073" s="1" t="s">
        <v>197</v>
      </c>
      <c r="C1073" s="1">
        <v>2.6774891E7</v>
      </c>
      <c r="D1073" s="1" t="s">
        <v>36</v>
      </c>
      <c r="E1073" s="1" t="s">
        <v>50</v>
      </c>
      <c r="F1073" s="1" t="s">
        <v>289</v>
      </c>
      <c r="G1073" s="1" t="s">
        <v>290</v>
      </c>
      <c r="H1073" s="1" t="s">
        <v>3797</v>
      </c>
      <c r="I1073" s="1" t="s">
        <v>3798</v>
      </c>
      <c r="J1073" s="1" t="s">
        <v>85</v>
      </c>
      <c r="K1073" s="1">
        <v>2.6774891E7</v>
      </c>
      <c r="L1073" s="1">
        <v>2.6774891E7</v>
      </c>
      <c r="M1073" s="1" t="s">
        <v>36</v>
      </c>
      <c r="N1073" s="1" t="s">
        <v>50</v>
      </c>
      <c r="O1073" s="1" t="s">
        <v>3799</v>
      </c>
      <c r="Q1073" s="1" t="b">
        <v>0</v>
      </c>
      <c r="R1073" s="1">
        <v>0.162</v>
      </c>
      <c r="T1073" s="1" t="b">
        <v>0</v>
      </c>
      <c r="U1073" s="1">
        <v>0.133</v>
      </c>
      <c r="W1073" s="1" t="b">
        <v>0</v>
      </c>
      <c r="X1073" s="1">
        <v>0.142</v>
      </c>
      <c r="Y1073" s="1" t="b">
        <v>1</v>
      </c>
      <c r="Z1073" s="16"/>
      <c r="AA1073" s="18" t="b">
        <f t="shared" si="1"/>
        <v>0</v>
      </c>
      <c r="AB1073" s="18" t="b">
        <f t="shared" si="2"/>
        <v>0</v>
      </c>
      <c r="AC1073" s="18" t="b">
        <f t="shared" si="3"/>
        <v>0</v>
      </c>
      <c r="AD1073" s="18" t="str">
        <f t="shared" si="4"/>
        <v/>
      </c>
      <c r="AE1073" s="18" t="str">
        <f t="shared" si="5"/>
        <v/>
      </c>
      <c r="AF1073" s="18" t="str">
        <f t="shared" si="6"/>
        <v/>
      </c>
      <c r="AG1073" s="18" t="str">
        <f t="shared" si="7"/>
        <v>Not complex</v>
      </c>
      <c r="AH1073" s="16"/>
    </row>
    <row r="1074">
      <c r="A1074" s="1" t="s">
        <v>33</v>
      </c>
      <c r="B1074" s="1" t="s">
        <v>197</v>
      </c>
      <c r="C1074" s="1">
        <v>2.6774917E7</v>
      </c>
      <c r="D1074" s="1" t="s">
        <v>36</v>
      </c>
      <c r="E1074" s="1" t="s">
        <v>50</v>
      </c>
      <c r="F1074" s="1" t="s">
        <v>289</v>
      </c>
      <c r="G1074" s="1" t="s">
        <v>290</v>
      </c>
      <c r="H1074" s="1" t="s">
        <v>3800</v>
      </c>
      <c r="I1074" s="1" t="s">
        <v>3801</v>
      </c>
      <c r="J1074" s="1" t="s">
        <v>85</v>
      </c>
      <c r="K1074" s="1">
        <v>2.6774917E7</v>
      </c>
      <c r="L1074" s="1">
        <v>2.6774917E7</v>
      </c>
      <c r="M1074" s="1" t="s">
        <v>36</v>
      </c>
      <c r="N1074" s="1" t="s">
        <v>50</v>
      </c>
      <c r="O1074" s="1" t="s">
        <v>3802</v>
      </c>
      <c r="Q1074" s="1" t="b">
        <v>0</v>
      </c>
      <c r="R1074" s="1">
        <v>0.15</v>
      </c>
      <c r="T1074" s="1" t="b">
        <v>0</v>
      </c>
      <c r="U1074" s="1">
        <v>0.127</v>
      </c>
      <c r="W1074" s="1" t="b">
        <v>0</v>
      </c>
      <c r="X1074" s="1">
        <v>0.146</v>
      </c>
      <c r="Y1074" s="1" t="b">
        <v>1</v>
      </c>
      <c r="Z1074" s="16"/>
      <c r="AA1074" s="18" t="b">
        <f t="shared" si="1"/>
        <v>0</v>
      </c>
      <c r="AB1074" s="18" t="b">
        <f t="shared" si="2"/>
        <v>0</v>
      </c>
      <c r="AC1074" s="18" t="b">
        <f t="shared" si="3"/>
        <v>0</v>
      </c>
      <c r="AD1074" s="18" t="str">
        <f t="shared" si="4"/>
        <v/>
      </c>
      <c r="AE1074" s="18" t="str">
        <f t="shared" si="5"/>
        <v/>
      </c>
      <c r="AF1074" s="18" t="str">
        <f t="shared" si="6"/>
        <v/>
      </c>
      <c r="AG1074" s="18" t="str">
        <f t="shared" si="7"/>
        <v>Not complex</v>
      </c>
      <c r="AH1074" s="16"/>
    </row>
    <row r="1075">
      <c r="A1075" s="1" t="s">
        <v>33</v>
      </c>
      <c r="B1075" s="1" t="s">
        <v>197</v>
      </c>
      <c r="C1075" s="1">
        <v>3.8859456E7</v>
      </c>
      <c r="D1075" s="1" t="s">
        <v>36</v>
      </c>
      <c r="E1075" s="1" t="s">
        <v>50</v>
      </c>
      <c r="F1075" s="1" t="s">
        <v>3319</v>
      </c>
      <c r="G1075" s="1" t="s">
        <v>3320</v>
      </c>
      <c r="H1075" s="1" t="s">
        <v>3803</v>
      </c>
      <c r="I1075" s="1" t="s">
        <v>3804</v>
      </c>
      <c r="J1075" s="1" t="s">
        <v>85</v>
      </c>
      <c r="K1075" s="1">
        <v>3.8859456E7</v>
      </c>
      <c r="L1075" s="1">
        <v>3.8859456E7</v>
      </c>
      <c r="M1075" s="1" t="s">
        <v>36</v>
      </c>
      <c r="N1075" s="1" t="s">
        <v>50</v>
      </c>
      <c r="O1075" s="1" t="s">
        <v>3805</v>
      </c>
      <c r="Q1075" s="1" t="b">
        <v>0</v>
      </c>
      <c r="R1075" s="1">
        <v>0.142</v>
      </c>
      <c r="T1075" s="1" t="b">
        <v>0</v>
      </c>
      <c r="U1075" s="1">
        <v>0.133</v>
      </c>
      <c r="W1075" s="1" t="b">
        <v>0</v>
      </c>
      <c r="X1075" s="1">
        <v>0.139</v>
      </c>
      <c r="Y1075" s="1" t="b">
        <v>1</v>
      </c>
      <c r="Z1075" s="16"/>
      <c r="AA1075" s="18" t="b">
        <f t="shared" si="1"/>
        <v>0</v>
      </c>
      <c r="AB1075" s="18" t="b">
        <f t="shared" si="2"/>
        <v>0</v>
      </c>
      <c r="AC1075" s="18" t="b">
        <f t="shared" si="3"/>
        <v>0</v>
      </c>
      <c r="AD1075" s="18" t="str">
        <f t="shared" si="4"/>
        <v/>
      </c>
      <c r="AE1075" s="18" t="str">
        <f t="shared" si="5"/>
        <v/>
      </c>
      <c r="AF1075" s="18" t="str">
        <f t="shared" si="6"/>
        <v/>
      </c>
      <c r="AG1075" s="18" t="str">
        <f t="shared" si="7"/>
        <v>Not complex</v>
      </c>
      <c r="AH1075" s="16"/>
    </row>
    <row r="1076">
      <c r="A1076" s="1" t="s">
        <v>33</v>
      </c>
      <c r="B1076" s="1" t="s">
        <v>197</v>
      </c>
      <c r="C1076" s="1">
        <v>3.8859493E7</v>
      </c>
      <c r="D1076" s="1" t="s">
        <v>36</v>
      </c>
      <c r="E1076" s="1" t="s">
        <v>50</v>
      </c>
      <c r="F1076" s="1" t="s">
        <v>3319</v>
      </c>
      <c r="G1076" s="1" t="s">
        <v>3320</v>
      </c>
      <c r="H1076" s="1" t="s">
        <v>3806</v>
      </c>
      <c r="I1076" s="1" t="s">
        <v>3807</v>
      </c>
      <c r="J1076" s="1" t="s">
        <v>85</v>
      </c>
      <c r="K1076" s="1">
        <v>3.8859493E7</v>
      </c>
      <c r="L1076" s="1">
        <v>3.8859493E7</v>
      </c>
      <c r="M1076" s="1" t="s">
        <v>36</v>
      </c>
      <c r="N1076" s="1" t="s">
        <v>50</v>
      </c>
      <c r="O1076" s="1" t="s">
        <v>3808</v>
      </c>
      <c r="Q1076" s="1" t="b">
        <v>0</v>
      </c>
      <c r="R1076" s="1">
        <v>0.145</v>
      </c>
      <c r="T1076" s="1" t="b">
        <v>0</v>
      </c>
      <c r="U1076" s="1">
        <v>0.118</v>
      </c>
      <c r="W1076" s="1" t="b">
        <v>0</v>
      </c>
      <c r="X1076" s="1">
        <v>0.142</v>
      </c>
      <c r="Y1076" s="1" t="b">
        <v>1</v>
      </c>
      <c r="Z1076" s="16"/>
      <c r="AA1076" s="18" t="b">
        <f t="shared" si="1"/>
        <v>0</v>
      </c>
      <c r="AB1076" s="18" t="b">
        <f t="shared" si="2"/>
        <v>0</v>
      </c>
      <c r="AC1076" s="18" t="b">
        <f t="shared" si="3"/>
        <v>0</v>
      </c>
      <c r="AD1076" s="18" t="str">
        <f t="shared" si="4"/>
        <v/>
      </c>
      <c r="AE1076" s="18" t="str">
        <f t="shared" si="5"/>
        <v/>
      </c>
      <c r="AF1076" s="18" t="str">
        <f t="shared" si="6"/>
        <v/>
      </c>
      <c r="AG1076" s="18" t="str">
        <f t="shared" si="7"/>
        <v>Not complex</v>
      </c>
      <c r="AH1076" s="16"/>
    </row>
    <row r="1077">
      <c r="A1077" s="1" t="s">
        <v>33</v>
      </c>
      <c r="B1077" s="1" t="s">
        <v>197</v>
      </c>
      <c r="C1077" s="1">
        <v>3.8859516E7</v>
      </c>
      <c r="D1077" s="1" t="s">
        <v>36</v>
      </c>
      <c r="E1077" s="1" t="s">
        <v>50</v>
      </c>
      <c r="F1077" s="1" t="s">
        <v>3319</v>
      </c>
      <c r="G1077" s="1" t="s">
        <v>3320</v>
      </c>
      <c r="H1077" s="1" t="s">
        <v>3809</v>
      </c>
      <c r="I1077" s="1" t="s">
        <v>3810</v>
      </c>
      <c r="J1077" s="1" t="s">
        <v>85</v>
      </c>
      <c r="K1077" s="1">
        <v>3.8859516E7</v>
      </c>
      <c r="L1077" s="1">
        <v>3.8859516E7</v>
      </c>
      <c r="M1077" s="1" t="s">
        <v>36</v>
      </c>
      <c r="N1077" s="1" t="s">
        <v>50</v>
      </c>
      <c r="O1077" s="1" t="s">
        <v>3811</v>
      </c>
      <c r="Q1077" s="1" t="b">
        <v>0</v>
      </c>
      <c r="R1077" s="1">
        <v>0.16</v>
      </c>
      <c r="T1077" s="1" t="b">
        <v>0</v>
      </c>
      <c r="U1077" s="1">
        <v>0.126</v>
      </c>
      <c r="W1077" s="1" t="b">
        <v>0</v>
      </c>
      <c r="X1077" s="1">
        <v>0.145</v>
      </c>
      <c r="Y1077" s="1" t="b">
        <v>1</v>
      </c>
      <c r="Z1077" s="16"/>
      <c r="AA1077" s="18" t="b">
        <f t="shared" si="1"/>
        <v>0</v>
      </c>
      <c r="AB1077" s="18" t="b">
        <f t="shared" si="2"/>
        <v>0</v>
      </c>
      <c r="AC1077" s="18" t="b">
        <f t="shared" si="3"/>
        <v>0</v>
      </c>
      <c r="AD1077" s="18" t="str">
        <f t="shared" si="4"/>
        <v/>
      </c>
      <c r="AE1077" s="18" t="str">
        <f t="shared" si="5"/>
        <v/>
      </c>
      <c r="AF1077" s="18" t="str">
        <f t="shared" si="6"/>
        <v/>
      </c>
      <c r="AG1077" s="18" t="str">
        <f t="shared" si="7"/>
        <v>Not complex</v>
      </c>
      <c r="AH1077" s="16"/>
    </row>
    <row r="1078">
      <c r="A1078" s="1" t="s">
        <v>33</v>
      </c>
      <c r="B1078" s="1" t="s">
        <v>197</v>
      </c>
      <c r="C1078" s="1">
        <v>3.8859545E7</v>
      </c>
      <c r="D1078" s="1" t="s">
        <v>59</v>
      </c>
      <c r="E1078" s="1" t="s">
        <v>35</v>
      </c>
      <c r="F1078" s="1" t="s">
        <v>3319</v>
      </c>
      <c r="G1078" s="1" t="s">
        <v>3320</v>
      </c>
      <c r="H1078" s="1" t="s">
        <v>3812</v>
      </c>
      <c r="I1078" s="1" t="s">
        <v>3813</v>
      </c>
      <c r="J1078" s="1" t="s">
        <v>85</v>
      </c>
      <c r="K1078" s="1">
        <v>3.8859545E7</v>
      </c>
      <c r="L1078" s="1">
        <v>3.8859545E7</v>
      </c>
      <c r="M1078" s="1" t="s">
        <v>59</v>
      </c>
      <c r="N1078" s="1" t="s">
        <v>35</v>
      </c>
      <c r="O1078" s="1" t="s">
        <v>3814</v>
      </c>
      <c r="Q1078" s="1" t="b">
        <v>0</v>
      </c>
      <c r="R1078" s="1">
        <v>0.162</v>
      </c>
      <c r="T1078" s="1" t="b">
        <v>0</v>
      </c>
      <c r="U1078" s="1">
        <v>0.174</v>
      </c>
      <c r="W1078" s="1" t="b">
        <v>0</v>
      </c>
      <c r="X1078" s="1">
        <v>0.147</v>
      </c>
      <c r="Y1078" s="1" t="b">
        <v>1</v>
      </c>
      <c r="Z1078" s="16"/>
      <c r="AA1078" s="18" t="b">
        <f t="shared" si="1"/>
        <v>0</v>
      </c>
      <c r="AB1078" s="18" t="b">
        <f t="shared" si="2"/>
        <v>0</v>
      </c>
      <c r="AC1078" s="18" t="b">
        <f t="shared" si="3"/>
        <v>0</v>
      </c>
      <c r="AD1078" s="18" t="str">
        <f t="shared" si="4"/>
        <v/>
      </c>
      <c r="AE1078" s="18" t="str">
        <f t="shared" si="5"/>
        <v/>
      </c>
      <c r="AF1078" s="18" t="str">
        <f t="shared" si="6"/>
        <v/>
      </c>
      <c r="AG1078" s="18" t="str">
        <f t="shared" si="7"/>
        <v>Not complex</v>
      </c>
      <c r="AH1078" s="16"/>
    </row>
    <row r="1079">
      <c r="A1079" s="1" t="s">
        <v>33</v>
      </c>
      <c r="B1079" s="1" t="s">
        <v>197</v>
      </c>
      <c r="C1079" s="1">
        <v>8.5276303E7</v>
      </c>
      <c r="D1079" s="1" t="s">
        <v>59</v>
      </c>
      <c r="E1079" s="1" t="s">
        <v>35</v>
      </c>
      <c r="F1079" s="1" t="s">
        <v>513</v>
      </c>
      <c r="G1079" s="1" t="s">
        <v>514</v>
      </c>
      <c r="H1079" s="1" t="s">
        <v>3815</v>
      </c>
      <c r="I1079" s="1" t="s">
        <v>3816</v>
      </c>
      <c r="J1079" s="1" t="s">
        <v>85</v>
      </c>
      <c r="K1079" s="1">
        <v>8.5276303E7</v>
      </c>
      <c r="L1079" s="1">
        <v>8.5276303E7</v>
      </c>
      <c r="M1079" s="1" t="s">
        <v>59</v>
      </c>
      <c r="N1079" s="1" t="s">
        <v>35</v>
      </c>
      <c r="O1079" s="1" t="s">
        <v>3817</v>
      </c>
      <c r="Q1079" s="1" t="b">
        <v>0</v>
      </c>
      <c r="R1079" s="1">
        <v>0.155</v>
      </c>
      <c r="T1079" s="1" t="b">
        <v>0</v>
      </c>
      <c r="U1079" s="1">
        <v>0.132</v>
      </c>
      <c r="W1079" s="1" t="b">
        <v>0</v>
      </c>
      <c r="X1079" s="1">
        <v>0.138</v>
      </c>
      <c r="Y1079" s="1" t="b">
        <v>1</v>
      </c>
      <c r="Z1079" s="16"/>
      <c r="AA1079" s="18" t="b">
        <f t="shared" si="1"/>
        <v>0</v>
      </c>
      <c r="AB1079" s="18" t="b">
        <f t="shared" si="2"/>
        <v>0</v>
      </c>
      <c r="AC1079" s="18" t="b">
        <f t="shared" si="3"/>
        <v>0</v>
      </c>
      <c r="AD1079" s="18" t="str">
        <f t="shared" si="4"/>
        <v/>
      </c>
      <c r="AE1079" s="18" t="str">
        <f t="shared" si="5"/>
        <v/>
      </c>
      <c r="AF1079" s="18" t="str">
        <f t="shared" si="6"/>
        <v/>
      </c>
      <c r="AG1079" s="18" t="str">
        <f t="shared" si="7"/>
        <v>Not complex</v>
      </c>
      <c r="AH1079" s="16"/>
    </row>
    <row r="1080">
      <c r="A1080" s="1" t="s">
        <v>33</v>
      </c>
      <c r="B1080" s="1" t="s">
        <v>197</v>
      </c>
      <c r="C1080" s="1">
        <v>2.26736921E8</v>
      </c>
      <c r="D1080" s="1" t="s">
        <v>36</v>
      </c>
      <c r="E1080" s="1" t="s">
        <v>50</v>
      </c>
      <c r="F1080" s="1" t="s">
        <v>544</v>
      </c>
      <c r="G1080" s="1" t="s">
        <v>545</v>
      </c>
      <c r="H1080" s="1" t="s">
        <v>3818</v>
      </c>
      <c r="I1080" s="1" t="s">
        <v>3819</v>
      </c>
      <c r="J1080" s="1" t="s">
        <v>85</v>
      </c>
      <c r="K1080" s="1">
        <v>2.26736921E8</v>
      </c>
      <c r="L1080" s="1">
        <v>2.26736921E8</v>
      </c>
      <c r="M1080" s="1" t="s">
        <v>36</v>
      </c>
      <c r="N1080" s="1" t="s">
        <v>50</v>
      </c>
      <c r="O1080" s="1" t="s">
        <v>3820</v>
      </c>
      <c r="Q1080" s="1" t="b">
        <v>0</v>
      </c>
      <c r="R1080" s="1">
        <v>0.137</v>
      </c>
      <c r="T1080" s="1" t="b">
        <v>0</v>
      </c>
      <c r="U1080" s="1">
        <v>0.129</v>
      </c>
      <c r="W1080" s="1" t="b">
        <v>0</v>
      </c>
      <c r="X1080" s="1">
        <v>0.137</v>
      </c>
      <c r="Y1080" s="1" t="b">
        <v>0</v>
      </c>
      <c r="Z1080" s="16"/>
      <c r="AA1080" s="18" t="b">
        <f t="shared" si="1"/>
        <v>0</v>
      </c>
      <c r="AB1080" s="18" t="b">
        <f t="shared" si="2"/>
        <v>0</v>
      </c>
      <c r="AC1080" s="18" t="b">
        <f t="shared" si="3"/>
        <v>0</v>
      </c>
      <c r="AD1080" s="18" t="str">
        <f t="shared" si="4"/>
        <v/>
      </c>
      <c r="AE1080" s="18" t="str">
        <f t="shared" si="5"/>
        <v/>
      </c>
      <c r="AF1080" s="18" t="str">
        <f t="shared" si="6"/>
        <v/>
      </c>
      <c r="AG1080" s="18" t="str">
        <f t="shared" si="7"/>
        <v>Not complex</v>
      </c>
      <c r="AH1080" s="16"/>
    </row>
    <row r="1081">
      <c r="A1081" s="1" t="s">
        <v>33</v>
      </c>
      <c r="B1081" s="1" t="s">
        <v>204</v>
      </c>
      <c r="C1081" s="1">
        <v>4.7414418E7</v>
      </c>
      <c r="D1081" s="1" t="s">
        <v>35</v>
      </c>
      <c r="E1081" s="1" t="s">
        <v>59</v>
      </c>
      <c r="F1081" s="1" t="s">
        <v>356</v>
      </c>
      <c r="G1081" s="1" t="s">
        <v>357</v>
      </c>
      <c r="H1081" s="1" t="s">
        <v>3821</v>
      </c>
      <c r="I1081" s="1" t="s">
        <v>3822</v>
      </c>
      <c r="J1081" s="1" t="s">
        <v>85</v>
      </c>
      <c r="K1081" s="1">
        <v>4.7414418E7</v>
      </c>
      <c r="L1081" s="1">
        <v>4.7414418E7</v>
      </c>
      <c r="M1081" s="1" t="s">
        <v>35</v>
      </c>
      <c r="N1081" s="1" t="s">
        <v>59</v>
      </c>
      <c r="O1081" s="1" t="s">
        <v>3823</v>
      </c>
      <c r="Q1081" s="1" t="b">
        <v>0</v>
      </c>
      <c r="R1081" s="1">
        <v>0.184</v>
      </c>
      <c r="T1081" s="1" t="b">
        <v>0</v>
      </c>
      <c r="U1081" s="1">
        <v>0.134</v>
      </c>
      <c r="W1081" s="1" t="b">
        <v>0</v>
      </c>
      <c r="X1081" s="1">
        <v>0.145</v>
      </c>
      <c r="Y1081" s="1" t="b">
        <v>1</v>
      </c>
      <c r="Z1081" s="16"/>
      <c r="AA1081" s="18" t="b">
        <f t="shared" si="1"/>
        <v>0</v>
      </c>
      <c r="AB1081" s="18" t="b">
        <f t="shared" si="2"/>
        <v>0</v>
      </c>
      <c r="AC1081" s="18" t="b">
        <f t="shared" si="3"/>
        <v>0</v>
      </c>
      <c r="AD1081" s="18" t="str">
        <f t="shared" si="4"/>
        <v/>
      </c>
      <c r="AE1081" s="18" t="str">
        <f t="shared" si="5"/>
        <v/>
      </c>
      <c r="AF1081" s="18" t="str">
        <f t="shared" si="6"/>
        <v/>
      </c>
      <c r="AG1081" s="18" t="str">
        <f t="shared" si="7"/>
        <v>Not complex</v>
      </c>
      <c r="AH1081" s="16"/>
    </row>
    <row r="1082">
      <c r="A1082" s="1" t="s">
        <v>88</v>
      </c>
      <c r="B1082" s="1" t="s">
        <v>204</v>
      </c>
      <c r="C1082" s="1">
        <v>4.78035E7</v>
      </c>
      <c r="D1082" s="1" t="s">
        <v>352</v>
      </c>
      <c r="E1082" s="1" t="s">
        <v>36</v>
      </c>
      <c r="F1082" s="1" t="s">
        <v>211</v>
      </c>
      <c r="G1082" s="1" t="s">
        <v>212</v>
      </c>
      <c r="H1082" s="1" t="s">
        <v>364</v>
      </c>
      <c r="I1082" s="1" t="s">
        <v>365</v>
      </c>
      <c r="J1082" s="1" t="s">
        <v>85</v>
      </c>
      <c r="K1082" s="1">
        <v>4.7803501E7</v>
      </c>
      <c r="L1082" s="1">
        <v>4.7803501E7</v>
      </c>
      <c r="M1082" s="1" t="s">
        <v>50</v>
      </c>
      <c r="N1082" s="1" t="s">
        <v>94</v>
      </c>
      <c r="O1082" s="1" t="s">
        <v>366</v>
      </c>
      <c r="P1082" s="1" t="s">
        <v>367</v>
      </c>
      <c r="Q1082" s="1" t="b">
        <v>1</v>
      </c>
      <c r="R1082" s="1">
        <v>0.152</v>
      </c>
      <c r="S1082" s="1" t="s">
        <v>367</v>
      </c>
      <c r="T1082" s="1" t="b">
        <v>1</v>
      </c>
      <c r="U1082" s="1">
        <v>0.127</v>
      </c>
      <c r="V1082" s="1" t="s">
        <v>367</v>
      </c>
      <c r="W1082" s="1" t="b">
        <v>1</v>
      </c>
      <c r="X1082" s="1">
        <v>0.144</v>
      </c>
      <c r="Y1082" s="1" t="b">
        <v>1</v>
      </c>
      <c r="Z1082" s="16"/>
      <c r="AA1082" s="18" t="b">
        <f t="shared" si="1"/>
        <v>0</v>
      </c>
      <c r="AB1082" s="18" t="b">
        <f t="shared" si="2"/>
        <v>0</v>
      </c>
      <c r="AC1082" s="18" t="b">
        <f t="shared" si="3"/>
        <v>0</v>
      </c>
      <c r="AD1082" s="18" t="str">
        <f t="shared" si="4"/>
        <v>Filtered</v>
      </c>
      <c r="AE1082" s="18" t="str">
        <f t="shared" si="5"/>
        <v>Filtered</v>
      </c>
      <c r="AF1082" s="18" t="str">
        <f t="shared" si="6"/>
        <v>Filtered</v>
      </c>
      <c r="AG1082" s="18" t="str">
        <f t="shared" si="7"/>
        <v>Not complex</v>
      </c>
      <c r="AH1082" s="16"/>
    </row>
    <row r="1083">
      <c r="A1083" s="1" t="s">
        <v>33</v>
      </c>
      <c r="B1083" s="1" t="s">
        <v>204</v>
      </c>
      <c r="C1083" s="1">
        <v>2.14767531E8</v>
      </c>
      <c r="D1083" s="1" t="s">
        <v>177</v>
      </c>
      <c r="E1083" s="1" t="s">
        <v>90</v>
      </c>
      <c r="F1083" s="1" t="s">
        <v>584</v>
      </c>
      <c r="G1083" s="1" t="s">
        <v>585</v>
      </c>
      <c r="H1083" s="1" t="s">
        <v>3824</v>
      </c>
      <c r="I1083" s="1" t="s">
        <v>3825</v>
      </c>
      <c r="J1083" s="1" t="s">
        <v>85</v>
      </c>
      <c r="K1083" s="1">
        <v>2.14767531E8</v>
      </c>
      <c r="L1083" s="1">
        <v>2.14767532E8</v>
      </c>
      <c r="M1083" s="1" t="s">
        <v>177</v>
      </c>
      <c r="N1083" s="1" t="s">
        <v>90</v>
      </c>
      <c r="O1083" s="1" t="s">
        <v>3826</v>
      </c>
      <c r="Q1083" s="1" t="b">
        <v>0</v>
      </c>
      <c r="R1083" s="1">
        <v>0.164</v>
      </c>
      <c r="T1083" s="1" t="b">
        <v>0</v>
      </c>
      <c r="U1083" s="1">
        <v>0.129</v>
      </c>
      <c r="W1083" s="1" t="b">
        <v>0</v>
      </c>
      <c r="X1083" s="1">
        <v>0.132</v>
      </c>
      <c r="Y1083" s="1" t="b">
        <v>1</v>
      </c>
      <c r="Z1083" s="16"/>
      <c r="AA1083" s="18" t="b">
        <f t="shared" si="1"/>
        <v>0</v>
      </c>
      <c r="AB1083" s="18" t="b">
        <f t="shared" si="2"/>
        <v>0</v>
      </c>
      <c r="AC1083" s="18" t="b">
        <f t="shared" si="3"/>
        <v>0</v>
      </c>
      <c r="AD1083" s="18" t="str">
        <f t="shared" si="4"/>
        <v/>
      </c>
      <c r="AE1083" s="18" t="str">
        <f t="shared" si="5"/>
        <v/>
      </c>
      <c r="AF1083" s="18" t="str">
        <f t="shared" si="6"/>
        <v/>
      </c>
      <c r="AG1083" s="18" t="b">
        <f t="shared" si="7"/>
        <v>0</v>
      </c>
      <c r="AH1083" s="16"/>
    </row>
    <row r="1084">
      <c r="A1084" s="1" t="s">
        <v>33</v>
      </c>
      <c r="B1084" s="1" t="s">
        <v>295</v>
      </c>
      <c r="C1084" s="1">
        <v>1.0142189E7</v>
      </c>
      <c r="D1084" s="1" t="s">
        <v>59</v>
      </c>
      <c r="E1084" s="1" t="s">
        <v>35</v>
      </c>
      <c r="F1084" s="1" t="s">
        <v>590</v>
      </c>
      <c r="G1084" s="1" t="s">
        <v>591</v>
      </c>
      <c r="H1084" s="1" t="s">
        <v>3827</v>
      </c>
      <c r="I1084" s="1" t="s">
        <v>3827</v>
      </c>
      <c r="J1084" s="1" t="s">
        <v>85</v>
      </c>
      <c r="K1084" s="1">
        <v>1.0142189E7</v>
      </c>
      <c r="L1084" s="1">
        <v>1.0142189E7</v>
      </c>
      <c r="M1084" s="1" t="s">
        <v>59</v>
      </c>
      <c r="N1084" s="1" t="s">
        <v>35</v>
      </c>
      <c r="O1084" s="1" t="s">
        <v>3828</v>
      </c>
      <c r="P1084" s="1" t="s">
        <v>595</v>
      </c>
      <c r="Q1084" s="1" t="b">
        <v>1</v>
      </c>
      <c r="R1084" s="1">
        <v>0.196</v>
      </c>
      <c r="T1084" s="1" t="b">
        <v>0</v>
      </c>
      <c r="U1084" s="1">
        <v>0.137</v>
      </c>
      <c r="V1084" s="1" t="s">
        <v>595</v>
      </c>
      <c r="W1084" s="1" t="b">
        <v>1</v>
      </c>
      <c r="X1084" s="1">
        <v>0.181</v>
      </c>
      <c r="Y1084" s="1" t="b">
        <v>1</v>
      </c>
      <c r="Z1084" s="16"/>
      <c r="AA1084" s="18" t="b">
        <f t="shared" si="1"/>
        <v>1</v>
      </c>
      <c r="AB1084" s="18" t="b">
        <f t="shared" si="2"/>
        <v>0</v>
      </c>
      <c r="AC1084" s="18" t="b">
        <f t="shared" si="3"/>
        <v>1</v>
      </c>
      <c r="AD1084" s="18" t="str">
        <f t="shared" si="4"/>
        <v>Filtered</v>
      </c>
      <c r="AE1084" s="18" t="str">
        <f t="shared" si="5"/>
        <v/>
      </c>
      <c r="AF1084" s="18" t="str">
        <f t="shared" si="6"/>
        <v>Filtered</v>
      </c>
      <c r="AG1084" s="18" t="str">
        <f t="shared" si="7"/>
        <v>Not complex</v>
      </c>
      <c r="AH1084" s="16"/>
    </row>
    <row r="1085">
      <c r="A1085" s="1" t="s">
        <v>33</v>
      </c>
      <c r="B1085" s="1" t="s">
        <v>295</v>
      </c>
      <c r="C1085" s="1">
        <v>5.2409877E7</v>
      </c>
      <c r="D1085" s="1" t="s">
        <v>36</v>
      </c>
      <c r="E1085" s="1" t="s">
        <v>50</v>
      </c>
      <c r="F1085" s="1" t="s">
        <v>596</v>
      </c>
      <c r="G1085" s="1" t="s">
        <v>597</v>
      </c>
      <c r="H1085" s="1" t="s">
        <v>220</v>
      </c>
      <c r="I1085" s="1" t="s">
        <v>3829</v>
      </c>
      <c r="J1085" s="1" t="s">
        <v>85</v>
      </c>
      <c r="K1085" s="1">
        <v>5.2409877E7</v>
      </c>
      <c r="L1085" s="1">
        <v>5.2409877E7</v>
      </c>
      <c r="M1085" s="1" t="s">
        <v>36</v>
      </c>
      <c r="N1085" s="1" t="s">
        <v>50</v>
      </c>
      <c r="O1085" s="1" t="s">
        <v>3830</v>
      </c>
      <c r="P1085" s="1" t="s">
        <v>3749</v>
      </c>
      <c r="Q1085" s="1" t="b">
        <v>1</v>
      </c>
      <c r="R1085" s="1">
        <v>0.176</v>
      </c>
      <c r="S1085" s="1" t="s">
        <v>3749</v>
      </c>
      <c r="T1085" s="1" t="b">
        <v>1</v>
      </c>
      <c r="U1085" s="1">
        <v>0.149</v>
      </c>
      <c r="V1085" s="1" t="s">
        <v>3749</v>
      </c>
      <c r="W1085" s="1" t="b">
        <v>1</v>
      </c>
      <c r="X1085" s="1">
        <v>0.229</v>
      </c>
      <c r="Y1085" s="1" t="b">
        <v>1</v>
      </c>
      <c r="Z1085" s="16"/>
      <c r="AA1085" s="18" t="b">
        <f t="shared" si="1"/>
        <v>0</v>
      </c>
      <c r="AB1085" s="18" t="b">
        <f t="shared" si="2"/>
        <v>0</v>
      </c>
      <c r="AC1085" s="18" t="b">
        <f t="shared" si="3"/>
        <v>0</v>
      </c>
      <c r="AD1085" s="18" t="str">
        <f t="shared" si="4"/>
        <v>Filtered</v>
      </c>
      <c r="AE1085" s="18" t="str">
        <f t="shared" si="5"/>
        <v>Filtered</v>
      </c>
      <c r="AF1085" s="18" t="str">
        <f t="shared" si="6"/>
        <v>Filtered</v>
      </c>
      <c r="AG1085" s="18" t="str">
        <f t="shared" si="7"/>
        <v>Not complex</v>
      </c>
      <c r="AH1085" s="16"/>
    </row>
    <row r="1086">
      <c r="A1086" s="1" t="s">
        <v>33</v>
      </c>
      <c r="B1086" s="1" t="s">
        <v>34</v>
      </c>
      <c r="C1086" s="1">
        <v>1295084.0</v>
      </c>
      <c r="D1086" s="1" t="s">
        <v>36</v>
      </c>
      <c r="E1086" s="1" t="s">
        <v>50</v>
      </c>
      <c r="F1086" s="1" t="s">
        <v>37</v>
      </c>
      <c r="G1086" s="1" t="s">
        <v>38</v>
      </c>
      <c r="H1086" s="1" t="s">
        <v>3831</v>
      </c>
      <c r="I1086" s="1" t="s">
        <v>3831</v>
      </c>
      <c r="J1086" s="1" t="s">
        <v>85</v>
      </c>
      <c r="K1086" s="1">
        <v>1295084.0</v>
      </c>
      <c r="L1086" s="1">
        <v>1295084.0</v>
      </c>
      <c r="M1086" s="1" t="s">
        <v>36</v>
      </c>
      <c r="N1086" s="1" t="s">
        <v>50</v>
      </c>
      <c r="O1086" s="1" t="s">
        <v>3832</v>
      </c>
      <c r="P1086" s="1" t="s">
        <v>42</v>
      </c>
      <c r="Q1086" s="1" t="b">
        <v>1</v>
      </c>
      <c r="R1086" s="1">
        <v>0.154</v>
      </c>
      <c r="T1086" s="1" t="b">
        <v>0</v>
      </c>
      <c r="U1086" s="1">
        <v>0.137</v>
      </c>
      <c r="V1086" s="1" t="s">
        <v>42</v>
      </c>
      <c r="W1086" s="1" t="b">
        <v>1</v>
      </c>
      <c r="X1086" s="1">
        <v>1.416</v>
      </c>
      <c r="Y1086" s="1" t="b">
        <v>1</v>
      </c>
      <c r="Z1086" s="16"/>
      <c r="AA1086" s="18" t="b">
        <f t="shared" si="1"/>
        <v>1</v>
      </c>
      <c r="AB1086" s="18" t="b">
        <f t="shared" si="2"/>
        <v>0</v>
      </c>
      <c r="AC1086" s="18" t="b">
        <f t="shared" si="3"/>
        <v>1</v>
      </c>
      <c r="AD1086" s="18" t="str">
        <f t="shared" si="4"/>
        <v>Filtered</v>
      </c>
      <c r="AE1086" s="18" t="str">
        <f t="shared" si="5"/>
        <v/>
      </c>
      <c r="AF1086" s="18" t="str">
        <f t="shared" si="6"/>
        <v>Filtered</v>
      </c>
      <c r="AG1086" s="18" t="str">
        <f t="shared" si="7"/>
        <v>Not complex</v>
      </c>
      <c r="AH1086" s="16"/>
    </row>
    <row r="1087">
      <c r="A1087" s="1" t="s">
        <v>33</v>
      </c>
      <c r="B1087" s="1" t="s">
        <v>34</v>
      </c>
      <c r="C1087" s="1">
        <v>1295129.0</v>
      </c>
      <c r="D1087" s="1" t="s">
        <v>36</v>
      </c>
      <c r="E1087" s="1" t="s">
        <v>50</v>
      </c>
      <c r="F1087" s="1" t="s">
        <v>37</v>
      </c>
      <c r="G1087" s="1" t="s">
        <v>38</v>
      </c>
      <c r="H1087" s="1" t="s">
        <v>3833</v>
      </c>
      <c r="I1087" s="1" t="s">
        <v>3833</v>
      </c>
      <c r="J1087" s="1" t="s">
        <v>85</v>
      </c>
      <c r="K1087" s="1">
        <v>1295129.0</v>
      </c>
      <c r="L1087" s="1">
        <v>1295129.0</v>
      </c>
      <c r="M1087" s="1" t="s">
        <v>36</v>
      </c>
      <c r="N1087" s="1" t="s">
        <v>50</v>
      </c>
      <c r="O1087" s="1" t="s">
        <v>3834</v>
      </c>
      <c r="P1087" s="1" t="s">
        <v>42</v>
      </c>
      <c r="Q1087" s="1" t="b">
        <v>1</v>
      </c>
      <c r="R1087" s="1">
        <v>0.155</v>
      </c>
      <c r="T1087" s="1" t="b">
        <v>0</v>
      </c>
      <c r="U1087" s="1">
        <v>0.135</v>
      </c>
      <c r="V1087" s="1" t="s">
        <v>42</v>
      </c>
      <c r="W1087" s="1" t="b">
        <v>1</v>
      </c>
      <c r="X1087" s="1">
        <v>0.867</v>
      </c>
      <c r="Y1087" s="1" t="b">
        <v>1</v>
      </c>
      <c r="Z1087" s="16"/>
      <c r="AA1087" s="18" t="b">
        <f t="shared" si="1"/>
        <v>1</v>
      </c>
      <c r="AB1087" s="18" t="b">
        <f t="shared" si="2"/>
        <v>0</v>
      </c>
      <c r="AC1087" s="18" t="b">
        <f t="shared" si="3"/>
        <v>1</v>
      </c>
      <c r="AD1087" s="18" t="str">
        <f t="shared" si="4"/>
        <v>Filtered</v>
      </c>
      <c r="AE1087" s="18" t="str">
        <f t="shared" si="5"/>
        <v/>
      </c>
      <c r="AF1087" s="18" t="str">
        <f t="shared" si="6"/>
        <v>Filtered</v>
      </c>
      <c r="AG1087" s="18" t="str">
        <f t="shared" si="7"/>
        <v>Not complex</v>
      </c>
      <c r="AH1087" s="16"/>
    </row>
    <row r="1088">
      <c r="A1088" s="1" t="s">
        <v>33</v>
      </c>
      <c r="B1088" s="1" t="s">
        <v>34</v>
      </c>
      <c r="C1088" s="1">
        <v>1295136.0</v>
      </c>
      <c r="D1088" s="1" t="s">
        <v>36</v>
      </c>
      <c r="E1088" s="1" t="s">
        <v>50</v>
      </c>
      <c r="F1088" s="1" t="s">
        <v>37</v>
      </c>
      <c r="G1088" s="1" t="s">
        <v>38</v>
      </c>
      <c r="H1088" s="1" t="s">
        <v>3835</v>
      </c>
      <c r="I1088" s="1" t="s">
        <v>3835</v>
      </c>
      <c r="J1088" s="1" t="s">
        <v>85</v>
      </c>
      <c r="K1088" s="1">
        <v>1295136.0</v>
      </c>
      <c r="L1088" s="1">
        <v>1295136.0</v>
      </c>
      <c r="M1088" s="1" t="s">
        <v>36</v>
      </c>
      <c r="N1088" s="1" t="s">
        <v>50</v>
      </c>
      <c r="O1088" s="1" t="s">
        <v>3836</v>
      </c>
      <c r="P1088" s="1" t="s">
        <v>42</v>
      </c>
      <c r="Q1088" s="1" t="b">
        <v>1</v>
      </c>
      <c r="R1088" s="1">
        <v>0.167</v>
      </c>
      <c r="T1088" s="1" t="b">
        <v>0</v>
      </c>
      <c r="U1088" s="1">
        <v>0.132</v>
      </c>
      <c r="V1088" s="1" t="s">
        <v>42</v>
      </c>
      <c r="W1088" s="1" t="b">
        <v>1</v>
      </c>
      <c r="X1088" s="1">
        <v>0.517</v>
      </c>
      <c r="Y1088" s="1" t="b">
        <v>1</v>
      </c>
      <c r="Z1088" s="16"/>
      <c r="AA1088" s="18" t="b">
        <f t="shared" si="1"/>
        <v>1</v>
      </c>
      <c r="AB1088" s="18" t="b">
        <f t="shared" si="2"/>
        <v>0</v>
      </c>
      <c r="AC1088" s="18" t="b">
        <f t="shared" si="3"/>
        <v>1</v>
      </c>
      <c r="AD1088" s="18" t="str">
        <f t="shared" si="4"/>
        <v>Filtered</v>
      </c>
      <c r="AE1088" s="18" t="str">
        <f t="shared" si="5"/>
        <v/>
      </c>
      <c r="AF1088" s="18" t="str">
        <f t="shared" si="6"/>
        <v>Filtered</v>
      </c>
      <c r="AG1088" s="18" t="str">
        <f t="shared" si="7"/>
        <v>Not complex</v>
      </c>
      <c r="AH1088" s="16"/>
    </row>
    <row r="1089">
      <c r="A1089" s="1" t="s">
        <v>33</v>
      </c>
      <c r="B1089" s="1" t="s">
        <v>34</v>
      </c>
      <c r="C1089" s="1">
        <v>1295146.0</v>
      </c>
      <c r="D1089" s="1" t="s">
        <v>36</v>
      </c>
      <c r="E1089" s="1" t="s">
        <v>50</v>
      </c>
      <c r="F1089" s="1" t="s">
        <v>37</v>
      </c>
      <c r="G1089" s="1" t="s">
        <v>38</v>
      </c>
      <c r="H1089" s="1" t="s">
        <v>3837</v>
      </c>
      <c r="I1089" s="1" t="s">
        <v>3837</v>
      </c>
      <c r="J1089" s="1" t="s">
        <v>85</v>
      </c>
      <c r="K1089" s="1">
        <v>1295146.0</v>
      </c>
      <c r="L1089" s="1">
        <v>1295146.0</v>
      </c>
      <c r="M1089" s="1" t="s">
        <v>36</v>
      </c>
      <c r="N1089" s="1" t="s">
        <v>50</v>
      </c>
      <c r="O1089" s="1" t="s">
        <v>3838</v>
      </c>
      <c r="P1089" s="1" t="s">
        <v>42</v>
      </c>
      <c r="Q1089" s="1" t="b">
        <v>1</v>
      </c>
      <c r="R1089" s="1">
        <v>0.17</v>
      </c>
      <c r="T1089" s="1" t="b">
        <v>0</v>
      </c>
      <c r="U1089" s="1">
        <v>0.124</v>
      </c>
      <c r="V1089" s="1" t="s">
        <v>42</v>
      </c>
      <c r="W1089" s="1" t="b">
        <v>1</v>
      </c>
      <c r="X1089" s="1">
        <v>0.619</v>
      </c>
      <c r="Y1089" s="1" t="b">
        <v>1</v>
      </c>
      <c r="Z1089" s="16"/>
      <c r="AA1089" s="18" t="b">
        <f t="shared" si="1"/>
        <v>1</v>
      </c>
      <c r="AB1089" s="18" t="b">
        <f t="shared" si="2"/>
        <v>0</v>
      </c>
      <c r="AC1089" s="18" t="b">
        <f t="shared" si="3"/>
        <v>1</v>
      </c>
      <c r="AD1089" s="18" t="str">
        <f t="shared" si="4"/>
        <v>Filtered</v>
      </c>
      <c r="AE1089" s="18" t="str">
        <f t="shared" si="5"/>
        <v/>
      </c>
      <c r="AF1089" s="18" t="str">
        <f t="shared" si="6"/>
        <v>Filtered</v>
      </c>
      <c r="AG1089" s="18" t="str">
        <f t="shared" si="7"/>
        <v>Not complex</v>
      </c>
      <c r="AH1089" s="16"/>
    </row>
    <row r="1090">
      <c r="A1090" s="1" t="s">
        <v>33</v>
      </c>
      <c r="B1090" s="1" t="s">
        <v>34</v>
      </c>
      <c r="C1090" s="1">
        <v>1295178.0</v>
      </c>
      <c r="D1090" s="1" t="s">
        <v>59</v>
      </c>
      <c r="E1090" s="1" t="s">
        <v>35</v>
      </c>
      <c r="F1090" s="1" t="s">
        <v>37</v>
      </c>
      <c r="G1090" s="1" t="s">
        <v>38</v>
      </c>
      <c r="H1090" s="1" t="s">
        <v>3839</v>
      </c>
      <c r="I1090" s="1" t="s">
        <v>3839</v>
      </c>
      <c r="J1090" s="1" t="s">
        <v>85</v>
      </c>
      <c r="K1090" s="1">
        <v>1295178.0</v>
      </c>
      <c r="L1090" s="1">
        <v>1295178.0</v>
      </c>
      <c r="M1090" s="1" t="s">
        <v>59</v>
      </c>
      <c r="N1090" s="1" t="s">
        <v>35</v>
      </c>
      <c r="O1090" s="1" t="s">
        <v>3840</v>
      </c>
      <c r="P1090" s="1" t="s">
        <v>42</v>
      </c>
      <c r="Q1090" s="1" t="b">
        <v>1</v>
      </c>
      <c r="R1090" s="1">
        <v>0.504</v>
      </c>
      <c r="T1090" s="1" t="b">
        <v>0</v>
      </c>
      <c r="U1090" s="1">
        <v>0.148</v>
      </c>
      <c r="V1090" s="1" t="s">
        <v>42</v>
      </c>
      <c r="W1090" s="1" t="b">
        <v>1</v>
      </c>
      <c r="X1090" s="1">
        <v>0.241</v>
      </c>
      <c r="Y1090" s="1" t="b">
        <v>1</v>
      </c>
      <c r="Z1090" s="16"/>
      <c r="AA1090" s="18" t="b">
        <f t="shared" si="1"/>
        <v>1</v>
      </c>
      <c r="AB1090" s="18" t="b">
        <f t="shared" si="2"/>
        <v>0</v>
      </c>
      <c r="AC1090" s="18" t="b">
        <f t="shared" si="3"/>
        <v>1</v>
      </c>
      <c r="AD1090" s="18" t="str">
        <f t="shared" si="4"/>
        <v>Filtered</v>
      </c>
      <c r="AE1090" s="18" t="str">
        <f t="shared" si="5"/>
        <v/>
      </c>
      <c r="AF1090" s="18" t="str">
        <f t="shared" si="6"/>
        <v>Filtered</v>
      </c>
      <c r="AG1090" s="18" t="str">
        <f t="shared" si="7"/>
        <v>Not complex</v>
      </c>
      <c r="AH1090" s="16"/>
    </row>
    <row r="1091">
      <c r="A1091" s="1" t="s">
        <v>33</v>
      </c>
      <c r="B1091" s="1" t="s">
        <v>34</v>
      </c>
      <c r="C1091" s="1">
        <v>1295188.0</v>
      </c>
      <c r="D1091" s="1" t="s">
        <v>36</v>
      </c>
      <c r="E1091" s="1" t="s">
        <v>50</v>
      </c>
      <c r="F1091" s="1" t="s">
        <v>37</v>
      </c>
      <c r="G1091" s="1" t="s">
        <v>38</v>
      </c>
      <c r="H1091" s="1" t="s">
        <v>3841</v>
      </c>
      <c r="I1091" s="1" t="s">
        <v>3841</v>
      </c>
      <c r="J1091" s="1" t="s">
        <v>85</v>
      </c>
      <c r="K1091" s="1">
        <v>1295188.0</v>
      </c>
      <c r="L1091" s="1">
        <v>1295188.0</v>
      </c>
      <c r="M1091" s="1" t="s">
        <v>36</v>
      </c>
      <c r="N1091" s="1" t="s">
        <v>50</v>
      </c>
      <c r="O1091" s="1" t="s">
        <v>3842</v>
      </c>
      <c r="P1091" s="1" t="s">
        <v>42</v>
      </c>
      <c r="Q1091" s="1" t="b">
        <v>1</v>
      </c>
      <c r="R1091" s="1">
        <v>2.46</v>
      </c>
      <c r="T1091" s="1" t="b">
        <v>0</v>
      </c>
      <c r="U1091" s="1">
        <v>0.135</v>
      </c>
      <c r="V1091" s="1" t="s">
        <v>42</v>
      </c>
      <c r="W1091" s="1" t="b">
        <v>1</v>
      </c>
      <c r="X1091" s="1">
        <v>0.317</v>
      </c>
      <c r="Y1091" s="1" t="b">
        <v>1</v>
      </c>
      <c r="Z1091" s="16"/>
      <c r="AA1091" s="18" t="b">
        <f t="shared" si="1"/>
        <v>1</v>
      </c>
      <c r="AB1091" s="18" t="b">
        <f t="shared" si="2"/>
        <v>0</v>
      </c>
      <c r="AC1091" s="18" t="b">
        <f t="shared" si="3"/>
        <v>1</v>
      </c>
      <c r="AD1091" s="18" t="str">
        <f t="shared" si="4"/>
        <v>Filtered</v>
      </c>
      <c r="AE1091" s="18" t="str">
        <f t="shared" si="5"/>
        <v/>
      </c>
      <c r="AF1091" s="18" t="str">
        <f t="shared" si="6"/>
        <v>Filtered</v>
      </c>
      <c r="AG1091" s="18" t="str">
        <f t="shared" si="7"/>
        <v>Not complex</v>
      </c>
      <c r="AH1091" s="16"/>
    </row>
    <row r="1092">
      <c r="A1092" s="1" t="s">
        <v>33</v>
      </c>
      <c r="B1092" s="1" t="s">
        <v>97</v>
      </c>
      <c r="C1092" s="1">
        <v>1.40924639E8</v>
      </c>
      <c r="D1092" s="1" t="s">
        <v>59</v>
      </c>
      <c r="E1092" s="1" t="s">
        <v>35</v>
      </c>
      <c r="F1092" s="1" t="s">
        <v>183</v>
      </c>
      <c r="G1092" s="1" t="s">
        <v>184</v>
      </c>
      <c r="H1092" s="1" t="s">
        <v>3843</v>
      </c>
      <c r="I1092" s="1" t="s">
        <v>3844</v>
      </c>
      <c r="J1092" s="1" t="s">
        <v>85</v>
      </c>
      <c r="K1092" s="1">
        <v>1.40924639E8</v>
      </c>
      <c r="L1092" s="1">
        <v>1.40924639E8</v>
      </c>
      <c r="M1092" s="1" t="s">
        <v>59</v>
      </c>
      <c r="N1092" s="1" t="s">
        <v>35</v>
      </c>
      <c r="O1092" s="1" t="s">
        <v>3845</v>
      </c>
      <c r="Q1092" s="1" t="b">
        <v>0</v>
      </c>
      <c r="R1092" s="1">
        <v>0.952</v>
      </c>
      <c r="T1092" s="1" t="b">
        <v>0</v>
      </c>
      <c r="U1092" s="1">
        <v>0.134</v>
      </c>
      <c r="W1092" s="1" t="b">
        <v>0</v>
      </c>
      <c r="X1092" s="1">
        <v>0.164</v>
      </c>
      <c r="Y1092" s="1" t="b">
        <v>1</v>
      </c>
      <c r="Z1092" s="16"/>
      <c r="AA1092" s="18" t="b">
        <f t="shared" si="1"/>
        <v>0</v>
      </c>
      <c r="AB1092" s="18" t="b">
        <f t="shared" si="2"/>
        <v>0</v>
      </c>
      <c r="AC1092" s="18" t="b">
        <f t="shared" si="3"/>
        <v>0</v>
      </c>
      <c r="AD1092" s="18" t="str">
        <f t="shared" si="4"/>
        <v/>
      </c>
      <c r="AE1092" s="18" t="str">
        <f t="shared" si="5"/>
        <v/>
      </c>
      <c r="AF1092" s="18" t="str">
        <f t="shared" si="6"/>
        <v/>
      </c>
      <c r="AG1092" s="18" t="str">
        <f t="shared" si="7"/>
        <v>Not complex</v>
      </c>
      <c r="AH1092" s="16"/>
    </row>
    <row r="1093">
      <c r="A1093" s="1" t="s">
        <v>33</v>
      </c>
      <c r="B1093" s="1" t="s">
        <v>97</v>
      </c>
      <c r="C1093" s="1">
        <v>1.40924651E8</v>
      </c>
      <c r="D1093" s="1" t="s">
        <v>36</v>
      </c>
      <c r="E1093" s="1" t="s">
        <v>50</v>
      </c>
      <c r="F1093" s="1" t="s">
        <v>183</v>
      </c>
      <c r="G1093" s="1" t="s">
        <v>184</v>
      </c>
      <c r="H1093" s="1" t="s">
        <v>3846</v>
      </c>
      <c r="I1093" s="1" t="s">
        <v>3847</v>
      </c>
      <c r="J1093" s="1" t="s">
        <v>85</v>
      </c>
      <c r="K1093" s="1">
        <v>1.40924651E8</v>
      </c>
      <c r="L1093" s="1">
        <v>1.40924651E8</v>
      </c>
      <c r="M1093" s="1" t="s">
        <v>36</v>
      </c>
      <c r="N1093" s="1" t="s">
        <v>50</v>
      </c>
      <c r="O1093" s="1" t="s">
        <v>3848</v>
      </c>
      <c r="Q1093" s="1" t="b">
        <v>0</v>
      </c>
      <c r="R1093" s="1">
        <v>0.196</v>
      </c>
      <c r="T1093" s="1" t="b">
        <v>0</v>
      </c>
      <c r="U1093" s="1">
        <v>0.136</v>
      </c>
      <c r="W1093" s="1" t="b">
        <v>0</v>
      </c>
      <c r="X1093" s="1">
        <v>0.141</v>
      </c>
      <c r="Y1093" s="1" t="b">
        <v>1</v>
      </c>
      <c r="Z1093" s="16"/>
      <c r="AA1093" s="18" t="b">
        <f t="shared" si="1"/>
        <v>0</v>
      </c>
      <c r="AB1093" s="18" t="b">
        <f t="shared" si="2"/>
        <v>0</v>
      </c>
      <c r="AC1093" s="18" t="b">
        <f t="shared" si="3"/>
        <v>0</v>
      </c>
      <c r="AD1093" s="18" t="str">
        <f t="shared" si="4"/>
        <v/>
      </c>
      <c r="AE1093" s="18" t="str">
        <f t="shared" si="5"/>
        <v/>
      </c>
      <c r="AF1093" s="18" t="str">
        <f t="shared" si="6"/>
        <v/>
      </c>
      <c r="AG1093" s="18" t="str">
        <f t="shared" si="7"/>
        <v>Not complex</v>
      </c>
      <c r="AH1093" s="16"/>
    </row>
    <row r="1094">
      <c r="A1094" s="1" t="s">
        <v>33</v>
      </c>
      <c r="B1094" s="1" t="s">
        <v>68</v>
      </c>
      <c r="C1094" s="1">
        <v>2.200894E7</v>
      </c>
      <c r="D1094" s="1" t="s">
        <v>59</v>
      </c>
      <c r="E1094" s="1" t="s">
        <v>35</v>
      </c>
      <c r="F1094" s="1" t="s">
        <v>1972</v>
      </c>
      <c r="G1094" s="1" t="s">
        <v>1973</v>
      </c>
      <c r="H1094" s="1" t="s">
        <v>3849</v>
      </c>
      <c r="I1094" s="1" t="s">
        <v>3850</v>
      </c>
      <c r="J1094" s="1" t="s">
        <v>85</v>
      </c>
      <c r="K1094" s="1">
        <v>2.200894E7</v>
      </c>
      <c r="L1094" s="1">
        <v>2.200894E7</v>
      </c>
      <c r="M1094" s="1" t="s">
        <v>59</v>
      </c>
      <c r="N1094" s="1" t="s">
        <v>35</v>
      </c>
      <c r="O1094" s="1" t="s">
        <v>3851</v>
      </c>
      <c r="Q1094" s="1" t="b">
        <v>0</v>
      </c>
      <c r="R1094" s="1">
        <v>0.174</v>
      </c>
      <c r="T1094" s="1" t="b">
        <v>0</v>
      </c>
      <c r="U1094" s="1">
        <v>0.136</v>
      </c>
      <c r="W1094" s="1" t="b">
        <v>0</v>
      </c>
      <c r="X1094" s="1">
        <v>0.15</v>
      </c>
      <c r="Y1094" s="1" t="b">
        <v>1</v>
      </c>
      <c r="Z1094" s="16"/>
      <c r="AA1094" s="18" t="b">
        <f t="shared" si="1"/>
        <v>0</v>
      </c>
      <c r="AB1094" s="18" t="b">
        <f t="shared" si="2"/>
        <v>0</v>
      </c>
      <c r="AC1094" s="18" t="b">
        <f t="shared" si="3"/>
        <v>0</v>
      </c>
      <c r="AD1094" s="18" t="str">
        <f t="shared" si="4"/>
        <v/>
      </c>
      <c r="AE1094" s="18" t="str">
        <f t="shared" si="5"/>
        <v/>
      </c>
      <c r="AF1094" s="18" t="str">
        <f t="shared" si="6"/>
        <v/>
      </c>
      <c r="AG1094" s="18" t="str">
        <f t="shared" si="7"/>
        <v>Not complex</v>
      </c>
      <c r="AH1094" s="16"/>
    </row>
    <row r="1095">
      <c r="A1095" s="1" t="s">
        <v>33</v>
      </c>
      <c r="B1095" s="1" t="s">
        <v>68</v>
      </c>
      <c r="C1095" s="1">
        <v>9.544731E7</v>
      </c>
      <c r="D1095" s="1" t="s">
        <v>36</v>
      </c>
      <c r="E1095" s="1" t="s">
        <v>50</v>
      </c>
      <c r="F1095" s="1" t="s">
        <v>1400</v>
      </c>
      <c r="G1095" s="1" t="s">
        <v>1401</v>
      </c>
      <c r="H1095" s="1" t="s">
        <v>3852</v>
      </c>
      <c r="I1095" s="1" t="s">
        <v>3853</v>
      </c>
      <c r="J1095" s="1" t="s">
        <v>85</v>
      </c>
      <c r="K1095" s="1">
        <v>9.544731E7</v>
      </c>
      <c r="L1095" s="1">
        <v>9.544731E7</v>
      </c>
      <c r="M1095" s="1" t="s">
        <v>36</v>
      </c>
      <c r="N1095" s="1" t="s">
        <v>50</v>
      </c>
      <c r="O1095" s="1" t="s">
        <v>3854</v>
      </c>
      <c r="Q1095" s="1" t="b">
        <v>0</v>
      </c>
      <c r="R1095" s="1">
        <v>0.154</v>
      </c>
      <c r="T1095" s="1" t="b">
        <v>0</v>
      </c>
      <c r="U1095" s="1">
        <v>0.137</v>
      </c>
      <c r="W1095" s="1" t="b">
        <v>0</v>
      </c>
      <c r="X1095" s="1">
        <v>0.145</v>
      </c>
      <c r="Y1095" s="1" t="b">
        <v>1</v>
      </c>
      <c r="Z1095" s="16"/>
      <c r="AA1095" s="18" t="b">
        <f t="shared" si="1"/>
        <v>0</v>
      </c>
      <c r="AB1095" s="18" t="b">
        <f t="shared" si="2"/>
        <v>0</v>
      </c>
      <c r="AC1095" s="18" t="b">
        <f t="shared" si="3"/>
        <v>0</v>
      </c>
      <c r="AD1095" s="18" t="str">
        <f t="shared" si="4"/>
        <v/>
      </c>
      <c r="AE1095" s="18" t="str">
        <f t="shared" si="5"/>
        <v/>
      </c>
      <c r="AF1095" s="18" t="str">
        <f t="shared" si="6"/>
        <v/>
      </c>
      <c r="AG1095" s="18" t="str">
        <f t="shared" si="7"/>
        <v>Not complex</v>
      </c>
      <c r="AH1095" s="16"/>
    </row>
    <row r="1096">
      <c r="A1096" s="1" t="s">
        <v>88</v>
      </c>
      <c r="B1096" s="1" t="s">
        <v>68</v>
      </c>
      <c r="C1096" s="1">
        <v>1.36496492E8</v>
      </c>
      <c r="D1096" s="1" t="s">
        <v>1001</v>
      </c>
      <c r="E1096" s="1" t="s">
        <v>59</v>
      </c>
      <c r="F1096" s="1" t="s">
        <v>307</v>
      </c>
      <c r="G1096" s="1" t="s">
        <v>308</v>
      </c>
      <c r="H1096" s="1" t="s">
        <v>3855</v>
      </c>
      <c r="I1096" s="1" t="s">
        <v>3856</v>
      </c>
      <c r="J1096" s="1" t="s">
        <v>85</v>
      </c>
      <c r="K1096" s="1">
        <v>1.36496493E8</v>
      </c>
      <c r="L1096" s="1">
        <v>1.36496495E8</v>
      </c>
      <c r="M1096" s="1" t="s">
        <v>3857</v>
      </c>
      <c r="N1096" s="1" t="s">
        <v>94</v>
      </c>
      <c r="O1096" s="1" t="s">
        <v>3858</v>
      </c>
      <c r="P1096" s="1" t="s">
        <v>3859</v>
      </c>
      <c r="Q1096" s="1" t="b">
        <v>1</v>
      </c>
      <c r="R1096" s="1">
        <v>0.149</v>
      </c>
      <c r="S1096" s="1" t="s">
        <v>3859</v>
      </c>
      <c r="T1096" s="1" t="b">
        <v>1</v>
      </c>
      <c r="U1096" s="1">
        <v>0.145</v>
      </c>
      <c r="V1096" s="1" t="s">
        <v>3859</v>
      </c>
      <c r="W1096" s="1" t="b">
        <v>1</v>
      </c>
      <c r="X1096" s="1">
        <v>0.141</v>
      </c>
      <c r="Y1096" s="1" t="b">
        <v>1</v>
      </c>
      <c r="Z1096" s="16"/>
      <c r="AA1096" s="18" t="b">
        <f t="shared" si="1"/>
        <v>0</v>
      </c>
      <c r="AB1096" s="18" t="b">
        <f t="shared" si="2"/>
        <v>0</v>
      </c>
      <c r="AC1096" s="18" t="b">
        <f t="shared" si="3"/>
        <v>0</v>
      </c>
      <c r="AD1096" s="18" t="str">
        <f t="shared" si="4"/>
        <v>Filtered</v>
      </c>
      <c r="AE1096" s="18" t="str">
        <f t="shared" si="5"/>
        <v>Filtered</v>
      </c>
      <c r="AF1096" s="18" t="str">
        <f t="shared" si="6"/>
        <v>Filtered</v>
      </c>
      <c r="AG1096" s="18" t="b">
        <f t="shared" si="7"/>
        <v>1</v>
      </c>
      <c r="AH1096" s="16"/>
    </row>
    <row r="1097">
      <c r="A1097" s="1" t="s">
        <v>33</v>
      </c>
      <c r="B1097" s="1" t="s">
        <v>68</v>
      </c>
      <c r="C1097" s="1">
        <v>1.36505861E8</v>
      </c>
      <c r="D1097" s="1" t="s">
        <v>36</v>
      </c>
      <c r="E1097" s="1" t="s">
        <v>50</v>
      </c>
      <c r="F1097" s="1" t="s">
        <v>307</v>
      </c>
      <c r="G1097" s="1" t="s">
        <v>308</v>
      </c>
      <c r="H1097" s="1" t="s">
        <v>3860</v>
      </c>
      <c r="I1097" s="1" t="s">
        <v>3861</v>
      </c>
      <c r="J1097" s="1" t="s">
        <v>85</v>
      </c>
      <c r="K1097" s="1">
        <v>1.36505861E8</v>
      </c>
      <c r="L1097" s="1">
        <v>1.36505861E8</v>
      </c>
      <c r="M1097" s="1" t="s">
        <v>36</v>
      </c>
      <c r="N1097" s="1" t="s">
        <v>50</v>
      </c>
      <c r="O1097" s="1" t="s">
        <v>3862</v>
      </c>
      <c r="Q1097" s="1" t="b">
        <v>0</v>
      </c>
      <c r="R1097" s="1">
        <v>0.156</v>
      </c>
      <c r="T1097" s="1" t="b">
        <v>0</v>
      </c>
      <c r="U1097" s="1">
        <v>0.133</v>
      </c>
      <c r="W1097" s="1" t="b">
        <v>0</v>
      </c>
      <c r="X1097" s="1">
        <v>0.14</v>
      </c>
      <c r="Y1097" s="1" t="b">
        <v>1</v>
      </c>
      <c r="Z1097" s="16"/>
      <c r="AA1097" s="18" t="b">
        <f t="shared" si="1"/>
        <v>0</v>
      </c>
      <c r="AB1097" s="18" t="b">
        <f t="shared" si="2"/>
        <v>0</v>
      </c>
      <c r="AC1097" s="18" t="b">
        <f t="shared" si="3"/>
        <v>0</v>
      </c>
      <c r="AD1097" s="18" t="str">
        <f t="shared" si="4"/>
        <v/>
      </c>
      <c r="AE1097" s="18" t="str">
        <f t="shared" si="5"/>
        <v/>
      </c>
      <c r="AF1097" s="18" t="str">
        <f t="shared" si="6"/>
        <v/>
      </c>
      <c r="AG1097" s="18" t="str">
        <f t="shared" si="7"/>
        <v>Not complex</v>
      </c>
      <c r="AH1097" s="16"/>
    </row>
    <row r="1098">
      <c r="A1098" s="1" t="s">
        <v>33</v>
      </c>
      <c r="B1098" s="1" t="s">
        <v>68</v>
      </c>
      <c r="C1098" s="1">
        <v>1.36517781E8</v>
      </c>
      <c r="D1098" s="1" t="s">
        <v>36</v>
      </c>
      <c r="E1098" s="1" t="s">
        <v>50</v>
      </c>
      <c r="F1098" s="1" t="s">
        <v>307</v>
      </c>
      <c r="G1098" s="1" t="s">
        <v>308</v>
      </c>
      <c r="H1098" s="1" t="s">
        <v>3863</v>
      </c>
      <c r="I1098" s="1" t="s">
        <v>3864</v>
      </c>
      <c r="J1098" s="1" t="s">
        <v>85</v>
      </c>
      <c r="K1098" s="1">
        <v>1.36517781E8</v>
      </c>
      <c r="L1098" s="1">
        <v>1.36517781E8</v>
      </c>
      <c r="M1098" s="1" t="s">
        <v>36</v>
      </c>
      <c r="N1098" s="1" t="s">
        <v>50</v>
      </c>
      <c r="O1098" s="1" t="s">
        <v>3865</v>
      </c>
      <c r="Q1098" s="1" t="b">
        <v>0</v>
      </c>
      <c r="R1098" s="1">
        <v>0.171</v>
      </c>
      <c r="T1098" s="1" t="b">
        <v>0</v>
      </c>
      <c r="U1098" s="1">
        <v>0.123</v>
      </c>
      <c r="W1098" s="1" t="b">
        <v>0</v>
      </c>
      <c r="X1098" s="1">
        <v>0.146</v>
      </c>
      <c r="Y1098" s="1" t="b">
        <v>1</v>
      </c>
      <c r="Z1098" s="16"/>
      <c r="AA1098" s="18" t="b">
        <f t="shared" si="1"/>
        <v>0</v>
      </c>
      <c r="AB1098" s="18" t="b">
        <f t="shared" si="2"/>
        <v>0</v>
      </c>
      <c r="AC1098" s="18" t="b">
        <f t="shared" si="3"/>
        <v>0</v>
      </c>
      <c r="AD1098" s="18" t="str">
        <f t="shared" si="4"/>
        <v/>
      </c>
      <c r="AE1098" s="18" t="str">
        <f t="shared" si="5"/>
        <v/>
      </c>
      <c r="AF1098" s="18" t="str">
        <f t="shared" si="6"/>
        <v/>
      </c>
      <c r="AG1098" s="18" t="str">
        <f t="shared" si="7"/>
        <v>Not complex</v>
      </c>
      <c r="AH1098" s="16"/>
    </row>
    <row r="1099">
      <c r="A1099" s="1" t="s">
        <v>33</v>
      </c>
      <c r="B1099" s="1" t="s">
        <v>77</v>
      </c>
      <c r="C1099" s="1">
        <v>8.7960922E7</v>
      </c>
      <c r="D1099" s="1" t="s">
        <v>50</v>
      </c>
      <c r="E1099" s="1" t="s">
        <v>36</v>
      </c>
      <c r="F1099" s="1" t="s">
        <v>224</v>
      </c>
      <c r="G1099" s="1" t="s">
        <v>225</v>
      </c>
      <c r="H1099" s="1" t="s">
        <v>3866</v>
      </c>
      <c r="I1099" s="1" t="s">
        <v>3867</v>
      </c>
      <c r="J1099" s="1" t="s">
        <v>85</v>
      </c>
      <c r="K1099" s="1">
        <v>8.7960922E7</v>
      </c>
      <c r="L1099" s="1">
        <v>8.7960922E7</v>
      </c>
      <c r="M1099" s="1" t="s">
        <v>50</v>
      </c>
      <c r="N1099" s="1" t="s">
        <v>36</v>
      </c>
      <c r="O1099" s="1" t="s">
        <v>3868</v>
      </c>
      <c r="P1099" s="1" t="s">
        <v>3869</v>
      </c>
      <c r="Q1099" s="1" t="b">
        <v>1</v>
      </c>
      <c r="R1099" s="1">
        <v>0.168</v>
      </c>
      <c r="S1099" s="1" t="s">
        <v>3869</v>
      </c>
      <c r="T1099" s="1" t="b">
        <v>1</v>
      </c>
      <c r="U1099" s="1">
        <v>0.123</v>
      </c>
      <c r="V1099" s="1" t="s">
        <v>3869</v>
      </c>
      <c r="W1099" s="1" t="b">
        <v>1</v>
      </c>
      <c r="X1099" s="1">
        <v>0.229</v>
      </c>
      <c r="Y1099" s="1" t="b">
        <v>1</v>
      </c>
      <c r="Z1099" s="16"/>
      <c r="AA1099" s="18" t="b">
        <f t="shared" si="1"/>
        <v>0</v>
      </c>
      <c r="AB1099" s="18" t="b">
        <f t="shared" si="2"/>
        <v>0</v>
      </c>
      <c r="AC1099" s="18" t="b">
        <f t="shared" si="3"/>
        <v>0</v>
      </c>
      <c r="AD1099" s="18" t="str">
        <f t="shared" si="4"/>
        <v>Filtered</v>
      </c>
      <c r="AE1099" s="18" t="str">
        <f t="shared" si="5"/>
        <v>Filtered</v>
      </c>
      <c r="AF1099" s="18" t="str">
        <f t="shared" si="6"/>
        <v>Filtered</v>
      </c>
      <c r="AG1099" s="18" t="str">
        <f t="shared" si="7"/>
        <v>Not complex</v>
      </c>
      <c r="AH1099" s="16"/>
    </row>
    <row r="1100">
      <c r="A1100" s="1" t="s">
        <v>33</v>
      </c>
      <c r="B1100" s="1" t="s">
        <v>104</v>
      </c>
      <c r="C1100" s="1">
        <v>4.9041367E7</v>
      </c>
      <c r="D1100" s="1" t="s">
        <v>36</v>
      </c>
      <c r="E1100" s="1" t="s">
        <v>50</v>
      </c>
      <c r="F1100" s="1" t="s">
        <v>380</v>
      </c>
      <c r="G1100" s="1" t="s">
        <v>381</v>
      </c>
      <c r="H1100" s="1" t="s">
        <v>3870</v>
      </c>
      <c r="I1100" s="1" t="s">
        <v>3871</v>
      </c>
      <c r="J1100" s="1" t="s">
        <v>85</v>
      </c>
      <c r="K1100" s="1">
        <v>4.9041367E7</v>
      </c>
      <c r="L1100" s="1">
        <v>4.9041367E7</v>
      </c>
      <c r="M1100" s="1" t="s">
        <v>36</v>
      </c>
      <c r="N1100" s="1" t="s">
        <v>50</v>
      </c>
      <c r="O1100" s="1" t="s">
        <v>3872</v>
      </c>
      <c r="Q1100" s="1" t="b">
        <v>0</v>
      </c>
      <c r="R1100" s="1">
        <v>0.152</v>
      </c>
      <c r="T1100" s="1" t="b">
        <v>0</v>
      </c>
      <c r="U1100" s="1">
        <v>0.118</v>
      </c>
      <c r="W1100" s="1" t="b">
        <v>0</v>
      </c>
      <c r="X1100" s="1">
        <v>0.149</v>
      </c>
      <c r="Y1100" s="1" t="b">
        <v>1</v>
      </c>
      <c r="Z1100" s="16"/>
      <c r="AA1100" s="18" t="b">
        <f t="shared" si="1"/>
        <v>0</v>
      </c>
      <c r="AB1100" s="18" t="b">
        <f t="shared" si="2"/>
        <v>0</v>
      </c>
      <c r="AC1100" s="18" t="b">
        <f t="shared" si="3"/>
        <v>0</v>
      </c>
      <c r="AD1100" s="18" t="str">
        <f t="shared" si="4"/>
        <v/>
      </c>
      <c r="AE1100" s="18" t="str">
        <f t="shared" si="5"/>
        <v/>
      </c>
      <c r="AF1100" s="18" t="str">
        <f t="shared" si="6"/>
        <v/>
      </c>
      <c r="AG1100" s="18" t="str">
        <f t="shared" si="7"/>
        <v>Not complex</v>
      </c>
      <c r="AH1100" s="16"/>
    </row>
    <row r="1101">
      <c r="A1101" s="1" t="s">
        <v>33</v>
      </c>
      <c r="B1101" s="1" t="s">
        <v>104</v>
      </c>
      <c r="C1101" s="1">
        <v>4.9041403E7</v>
      </c>
      <c r="D1101" s="1" t="s">
        <v>59</v>
      </c>
      <c r="E1101" s="1" t="s">
        <v>35</v>
      </c>
      <c r="F1101" s="1" t="s">
        <v>380</v>
      </c>
      <c r="G1101" s="1" t="s">
        <v>381</v>
      </c>
      <c r="H1101" s="1" t="s">
        <v>3873</v>
      </c>
      <c r="I1101" s="1" t="s">
        <v>3874</v>
      </c>
      <c r="J1101" s="1" t="s">
        <v>85</v>
      </c>
      <c r="K1101" s="1">
        <v>4.9041403E7</v>
      </c>
      <c r="L1101" s="1">
        <v>4.9041403E7</v>
      </c>
      <c r="M1101" s="1" t="s">
        <v>59</v>
      </c>
      <c r="N1101" s="1" t="s">
        <v>35</v>
      </c>
      <c r="O1101" s="1" t="s">
        <v>3875</v>
      </c>
      <c r="Q1101" s="1" t="b">
        <v>0</v>
      </c>
      <c r="R1101" s="1">
        <v>0.186</v>
      </c>
      <c r="T1101" s="1" t="b">
        <v>0</v>
      </c>
      <c r="U1101" s="1">
        <v>0.13</v>
      </c>
      <c r="W1101" s="1" t="b">
        <v>0</v>
      </c>
      <c r="X1101" s="1">
        <v>0.133</v>
      </c>
      <c r="Y1101" s="1" t="b">
        <v>1</v>
      </c>
      <c r="Z1101" s="16"/>
      <c r="AA1101" s="18" t="b">
        <f t="shared" si="1"/>
        <v>0</v>
      </c>
      <c r="AB1101" s="18" t="b">
        <f t="shared" si="2"/>
        <v>0</v>
      </c>
      <c r="AC1101" s="18" t="b">
        <f t="shared" si="3"/>
        <v>0</v>
      </c>
      <c r="AD1101" s="18" t="str">
        <f t="shared" si="4"/>
        <v/>
      </c>
      <c r="AE1101" s="18" t="str">
        <f t="shared" si="5"/>
        <v/>
      </c>
      <c r="AF1101" s="18" t="str">
        <f t="shared" si="6"/>
        <v/>
      </c>
      <c r="AG1101" s="18" t="str">
        <f t="shared" si="7"/>
        <v>Not complex</v>
      </c>
      <c r="AH1101" s="16"/>
    </row>
    <row r="1102">
      <c r="A1102" s="1" t="s">
        <v>33</v>
      </c>
      <c r="B1102" s="1" t="s">
        <v>104</v>
      </c>
      <c r="C1102" s="1">
        <v>4.9051202E7</v>
      </c>
      <c r="D1102" s="1" t="s">
        <v>59</v>
      </c>
      <c r="E1102" s="1" t="s">
        <v>35</v>
      </c>
      <c r="F1102" s="1" t="s">
        <v>380</v>
      </c>
      <c r="G1102" s="1" t="s">
        <v>381</v>
      </c>
      <c r="H1102" s="1" t="s">
        <v>3876</v>
      </c>
      <c r="I1102" s="1" t="s">
        <v>3877</v>
      </c>
      <c r="J1102" s="1" t="s">
        <v>85</v>
      </c>
      <c r="K1102" s="1">
        <v>4.9051202E7</v>
      </c>
      <c r="L1102" s="1">
        <v>4.9051202E7</v>
      </c>
      <c r="M1102" s="1" t="s">
        <v>59</v>
      </c>
      <c r="N1102" s="1" t="s">
        <v>35</v>
      </c>
      <c r="O1102" s="1" t="s">
        <v>3878</v>
      </c>
      <c r="Q1102" s="1" t="b">
        <v>0</v>
      </c>
      <c r="R1102" s="1">
        <v>0.16</v>
      </c>
      <c r="T1102" s="1" t="b">
        <v>0</v>
      </c>
      <c r="U1102" s="1">
        <v>0.129</v>
      </c>
      <c r="W1102" s="1" t="b">
        <v>0</v>
      </c>
      <c r="X1102" s="1">
        <v>0.146</v>
      </c>
      <c r="Y1102" s="1" t="b">
        <v>1</v>
      </c>
      <c r="Z1102" s="16"/>
      <c r="AA1102" s="18" t="b">
        <f t="shared" si="1"/>
        <v>0</v>
      </c>
      <c r="AB1102" s="18" t="b">
        <f t="shared" si="2"/>
        <v>0</v>
      </c>
      <c r="AC1102" s="18" t="b">
        <f t="shared" si="3"/>
        <v>0</v>
      </c>
      <c r="AD1102" s="18" t="str">
        <f t="shared" si="4"/>
        <v/>
      </c>
      <c r="AE1102" s="18" t="str">
        <f t="shared" si="5"/>
        <v/>
      </c>
      <c r="AF1102" s="18" t="str">
        <f t="shared" si="6"/>
        <v/>
      </c>
      <c r="AG1102" s="18" t="str">
        <f t="shared" si="7"/>
        <v>Not complex</v>
      </c>
      <c r="AH1102" s="16"/>
    </row>
    <row r="1103">
      <c r="A1103" s="1" t="s">
        <v>33</v>
      </c>
      <c r="B1103" s="1" t="s">
        <v>104</v>
      </c>
      <c r="C1103" s="1">
        <v>4.9051725E7</v>
      </c>
      <c r="D1103" s="1" t="s">
        <v>36</v>
      </c>
      <c r="E1103" s="1" t="s">
        <v>50</v>
      </c>
      <c r="F1103" s="1" t="s">
        <v>380</v>
      </c>
      <c r="G1103" s="1" t="s">
        <v>381</v>
      </c>
      <c r="H1103" s="1" t="s">
        <v>3879</v>
      </c>
      <c r="I1103" s="1" t="s">
        <v>3880</v>
      </c>
      <c r="J1103" s="1" t="s">
        <v>85</v>
      </c>
      <c r="K1103" s="1">
        <v>4.9051725E7</v>
      </c>
      <c r="L1103" s="1">
        <v>4.9051725E7</v>
      </c>
      <c r="M1103" s="1" t="s">
        <v>36</v>
      </c>
      <c r="N1103" s="1" t="s">
        <v>50</v>
      </c>
      <c r="O1103" s="1" t="s">
        <v>3881</v>
      </c>
      <c r="Q1103" s="1" t="b">
        <v>0</v>
      </c>
      <c r="R1103" s="1">
        <v>0.181</v>
      </c>
      <c r="T1103" s="1" t="b">
        <v>0</v>
      </c>
      <c r="U1103" s="1">
        <v>0.131</v>
      </c>
      <c r="W1103" s="1" t="b">
        <v>0</v>
      </c>
      <c r="X1103" s="1">
        <v>0.137</v>
      </c>
      <c r="Y1103" s="1" t="b">
        <v>1</v>
      </c>
      <c r="Z1103" s="16"/>
      <c r="AA1103" s="18" t="b">
        <f t="shared" si="1"/>
        <v>0</v>
      </c>
      <c r="AB1103" s="18" t="b">
        <f t="shared" si="2"/>
        <v>0</v>
      </c>
      <c r="AC1103" s="18" t="b">
        <f t="shared" si="3"/>
        <v>0</v>
      </c>
      <c r="AD1103" s="18" t="str">
        <f t="shared" si="4"/>
        <v/>
      </c>
      <c r="AE1103" s="18" t="str">
        <f t="shared" si="5"/>
        <v/>
      </c>
      <c r="AF1103" s="18" t="str">
        <f t="shared" si="6"/>
        <v/>
      </c>
      <c r="AG1103" s="18" t="str">
        <f t="shared" si="7"/>
        <v>Not complex</v>
      </c>
      <c r="AH1103" s="16"/>
    </row>
    <row r="1104">
      <c r="A1104" s="1" t="s">
        <v>33</v>
      </c>
      <c r="B1104" s="1" t="s">
        <v>104</v>
      </c>
      <c r="C1104" s="1">
        <v>4.9051752E7</v>
      </c>
      <c r="D1104" s="1" t="s">
        <v>36</v>
      </c>
      <c r="E1104" s="1" t="s">
        <v>50</v>
      </c>
      <c r="F1104" s="1" t="s">
        <v>380</v>
      </c>
      <c r="G1104" s="1" t="s">
        <v>381</v>
      </c>
      <c r="H1104" s="1" t="s">
        <v>3882</v>
      </c>
      <c r="I1104" s="1" t="s">
        <v>3883</v>
      </c>
      <c r="J1104" s="1" t="s">
        <v>85</v>
      </c>
      <c r="K1104" s="1">
        <v>4.9051752E7</v>
      </c>
      <c r="L1104" s="1">
        <v>4.9051752E7</v>
      </c>
      <c r="M1104" s="1" t="s">
        <v>36</v>
      </c>
      <c r="N1104" s="1" t="s">
        <v>50</v>
      </c>
      <c r="O1104" s="1" t="s">
        <v>3884</v>
      </c>
      <c r="Q1104" s="1" t="b">
        <v>0</v>
      </c>
      <c r="R1104" s="1">
        <v>0.18</v>
      </c>
      <c r="T1104" s="1" t="b">
        <v>0</v>
      </c>
      <c r="U1104" s="1">
        <v>0.137</v>
      </c>
      <c r="W1104" s="1" t="b">
        <v>0</v>
      </c>
      <c r="X1104" s="1">
        <v>0.146</v>
      </c>
      <c r="Y1104" s="1" t="b">
        <v>1</v>
      </c>
      <c r="Z1104" s="16"/>
      <c r="AA1104" s="18" t="b">
        <f t="shared" si="1"/>
        <v>0</v>
      </c>
      <c r="AB1104" s="18" t="b">
        <f t="shared" si="2"/>
        <v>0</v>
      </c>
      <c r="AC1104" s="18" t="b">
        <f t="shared" si="3"/>
        <v>0</v>
      </c>
      <c r="AD1104" s="18" t="str">
        <f t="shared" si="4"/>
        <v/>
      </c>
      <c r="AE1104" s="18" t="str">
        <f t="shared" si="5"/>
        <v/>
      </c>
      <c r="AF1104" s="18" t="str">
        <f t="shared" si="6"/>
        <v/>
      </c>
      <c r="AG1104" s="18" t="str">
        <f t="shared" si="7"/>
        <v>Not complex</v>
      </c>
      <c r="AH1104" s="16"/>
    </row>
    <row r="1105">
      <c r="A1105" s="1" t="s">
        <v>33</v>
      </c>
      <c r="B1105" s="1" t="s">
        <v>104</v>
      </c>
      <c r="C1105" s="1">
        <v>4.905176E7</v>
      </c>
      <c r="D1105" s="1" t="s">
        <v>59</v>
      </c>
      <c r="E1105" s="1" t="s">
        <v>35</v>
      </c>
      <c r="F1105" s="1" t="s">
        <v>380</v>
      </c>
      <c r="G1105" s="1" t="s">
        <v>381</v>
      </c>
      <c r="H1105" s="1" t="s">
        <v>3885</v>
      </c>
      <c r="I1105" s="1" t="s">
        <v>3886</v>
      </c>
      <c r="J1105" s="1" t="s">
        <v>85</v>
      </c>
      <c r="K1105" s="1">
        <v>4.905176E7</v>
      </c>
      <c r="L1105" s="1">
        <v>4.905176E7</v>
      </c>
      <c r="M1105" s="1" t="s">
        <v>59</v>
      </c>
      <c r="N1105" s="1" t="s">
        <v>35</v>
      </c>
      <c r="O1105" s="1" t="s">
        <v>3887</v>
      </c>
      <c r="Q1105" s="1" t="b">
        <v>0</v>
      </c>
      <c r="R1105" s="1">
        <v>0.16</v>
      </c>
      <c r="T1105" s="1" t="b">
        <v>0</v>
      </c>
      <c r="U1105" s="1">
        <v>0.134</v>
      </c>
      <c r="W1105" s="1" t="b">
        <v>0</v>
      </c>
      <c r="X1105" s="1">
        <v>0.135</v>
      </c>
      <c r="Y1105" s="1" t="b">
        <v>1</v>
      </c>
      <c r="Z1105" s="16"/>
      <c r="AA1105" s="18" t="b">
        <f t="shared" si="1"/>
        <v>0</v>
      </c>
      <c r="AB1105" s="18" t="b">
        <f t="shared" si="2"/>
        <v>0</v>
      </c>
      <c r="AC1105" s="18" t="b">
        <f t="shared" si="3"/>
        <v>0</v>
      </c>
      <c r="AD1105" s="18" t="str">
        <f t="shared" si="4"/>
        <v/>
      </c>
      <c r="AE1105" s="18" t="str">
        <f t="shared" si="5"/>
        <v/>
      </c>
      <c r="AF1105" s="18" t="str">
        <f t="shared" si="6"/>
        <v/>
      </c>
      <c r="AG1105" s="18" t="str">
        <f t="shared" si="7"/>
        <v>Not complex</v>
      </c>
      <c r="AH1105" s="16"/>
    </row>
    <row r="1106">
      <c r="A1106" s="1" t="s">
        <v>33</v>
      </c>
      <c r="B1106" s="1" t="s">
        <v>112</v>
      </c>
      <c r="C1106" s="1">
        <v>4.0665932E7</v>
      </c>
      <c r="D1106" s="1" t="s">
        <v>36</v>
      </c>
      <c r="E1106" s="1" t="s">
        <v>50</v>
      </c>
      <c r="F1106" s="1" t="s">
        <v>771</v>
      </c>
      <c r="G1106" s="1" t="s">
        <v>772</v>
      </c>
      <c r="H1106" s="1" t="s">
        <v>3888</v>
      </c>
      <c r="I1106" s="1" t="s">
        <v>3889</v>
      </c>
      <c r="J1106" s="1" t="s">
        <v>85</v>
      </c>
      <c r="K1106" s="1">
        <v>4.0665932E7</v>
      </c>
      <c r="L1106" s="1">
        <v>4.0665932E7</v>
      </c>
      <c r="M1106" s="1" t="s">
        <v>36</v>
      </c>
      <c r="N1106" s="1" t="s">
        <v>50</v>
      </c>
      <c r="O1106" s="1" t="s">
        <v>3890</v>
      </c>
      <c r="Q1106" s="1" t="b">
        <v>0</v>
      </c>
      <c r="R1106" s="1">
        <v>0.16</v>
      </c>
      <c r="T1106" s="1" t="b">
        <v>0</v>
      </c>
      <c r="U1106" s="1">
        <v>0.148</v>
      </c>
      <c r="W1106" s="1" t="b">
        <v>0</v>
      </c>
      <c r="X1106" s="1">
        <v>0.15</v>
      </c>
      <c r="Y1106" s="1" t="b">
        <v>1</v>
      </c>
      <c r="Z1106" s="16"/>
      <c r="AA1106" s="18" t="b">
        <f t="shared" si="1"/>
        <v>0</v>
      </c>
      <c r="AB1106" s="18" t="b">
        <f t="shared" si="2"/>
        <v>0</v>
      </c>
      <c r="AC1106" s="18" t="b">
        <f t="shared" si="3"/>
        <v>0</v>
      </c>
      <c r="AD1106" s="18" t="str">
        <f t="shared" si="4"/>
        <v/>
      </c>
      <c r="AE1106" s="18" t="str">
        <f t="shared" si="5"/>
        <v/>
      </c>
      <c r="AF1106" s="18" t="str">
        <f t="shared" si="6"/>
        <v/>
      </c>
      <c r="AG1106" s="18" t="str">
        <f t="shared" si="7"/>
        <v>Not complex</v>
      </c>
      <c r="AH1106" s="16"/>
    </row>
    <row r="1107">
      <c r="A1107" s="1" t="s">
        <v>33</v>
      </c>
      <c r="B1107" s="1" t="s">
        <v>112</v>
      </c>
      <c r="C1107" s="1">
        <v>4.0665995E7</v>
      </c>
      <c r="D1107" s="1" t="s">
        <v>59</v>
      </c>
      <c r="E1107" s="1" t="s">
        <v>35</v>
      </c>
      <c r="F1107" s="1" t="s">
        <v>771</v>
      </c>
      <c r="G1107" s="1" t="s">
        <v>772</v>
      </c>
      <c r="H1107" s="1" t="s">
        <v>3891</v>
      </c>
      <c r="I1107" s="1" t="s">
        <v>3892</v>
      </c>
      <c r="J1107" s="1" t="s">
        <v>85</v>
      </c>
      <c r="K1107" s="1">
        <v>4.0665995E7</v>
      </c>
      <c r="L1107" s="1">
        <v>4.0665995E7</v>
      </c>
      <c r="M1107" s="1" t="s">
        <v>59</v>
      </c>
      <c r="N1107" s="1" t="s">
        <v>35</v>
      </c>
      <c r="O1107" s="1" t="s">
        <v>3893</v>
      </c>
      <c r="Q1107" s="1" t="b">
        <v>0</v>
      </c>
      <c r="R1107" s="1">
        <v>0.155</v>
      </c>
      <c r="T1107" s="1" t="b">
        <v>0</v>
      </c>
      <c r="U1107" s="1">
        <v>0.126</v>
      </c>
      <c r="W1107" s="1" t="b">
        <v>0</v>
      </c>
      <c r="X1107" s="1">
        <v>0.15</v>
      </c>
      <c r="Y1107" s="1" t="b">
        <v>1</v>
      </c>
      <c r="Z1107" s="16"/>
      <c r="AA1107" s="18" t="b">
        <f t="shared" si="1"/>
        <v>0</v>
      </c>
      <c r="AB1107" s="18" t="b">
        <f t="shared" si="2"/>
        <v>0</v>
      </c>
      <c r="AC1107" s="18" t="b">
        <f t="shared" si="3"/>
        <v>0</v>
      </c>
      <c r="AD1107" s="18" t="str">
        <f t="shared" si="4"/>
        <v/>
      </c>
      <c r="AE1107" s="18" t="str">
        <f t="shared" si="5"/>
        <v/>
      </c>
      <c r="AF1107" s="18" t="str">
        <f t="shared" si="6"/>
        <v/>
      </c>
      <c r="AG1107" s="18" t="str">
        <f t="shared" si="7"/>
        <v>Not complex</v>
      </c>
      <c r="AH1107" s="16"/>
    </row>
    <row r="1108">
      <c r="A1108" s="1" t="s">
        <v>33</v>
      </c>
      <c r="B1108" s="1" t="s">
        <v>89</v>
      </c>
      <c r="C1108" s="1">
        <v>3729286.0</v>
      </c>
      <c r="D1108" s="1" t="s">
        <v>36</v>
      </c>
      <c r="E1108" s="1" t="s">
        <v>50</v>
      </c>
      <c r="F1108" s="1" t="s">
        <v>192</v>
      </c>
      <c r="G1108" s="1" t="s">
        <v>193</v>
      </c>
      <c r="H1108" s="1" t="s">
        <v>3894</v>
      </c>
      <c r="I1108" s="1" t="s">
        <v>3895</v>
      </c>
      <c r="J1108" s="1" t="s">
        <v>85</v>
      </c>
      <c r="K1108" s="1">
        <v>3729286.0</v>
      </c>
      <c r="L1108" s="1">
        <v>3729286.0</v>
      </c>
      <c r="M1108" s="1" t="s">
        <v>36</v>
      </c>
      <c r="N1108" s="1" t="s">
        <v>50</v>
      </c>
      <c r="O1108" s="1" t="s">
        <v>3896</v>
      </c>
      <c r="Q1108" s="1" t="b">
        <v>0</v>
      </c>
      <c r="R1108" s="1">
        <v>0.165</v>
      </c>
      <c r="T1108" s="1" t="b">
        <v>0</v>
      </c>
      <c r="U1108" s="1">
        <v>0.133</v>
      </c>
      <c r="W1108" s="1" t="b">
        <v>0</v>
      </c>
      <c r="X1108" s="1">
        <v>0.152</v>
      </c>
      <c r="Y1108" s="1" t="b">
        <v>1</v>
      </c>
      <c r="Z1108" s="16"/>
      <c r="AA1108" s="18" t="b">
        <f t="shared" si="1"/>
        <v>0</v>
      </c>
      <c r="AB1108" s="18" t="b">
        <f t="shared" si="2"/>
        <v>0</v>
      </c>
      <c r="AC1108" s="18" t="b">
        <f t="shared" si="3"/>
        <v>0</v>
      </c>
      <c r="AD1108" s="18" t="str">
        <f t="shared" si="4"/>
        <v/>
      </c>
      <c r="AE1108" s="18" t="str">
        <f t="shared" si="5"/>
        <v/>
      </c>
      <c r="AF1108" s="18" t="str">
        <f t="shared" si="6"/>
        <v/>
      </c>
      <c r="AG1108" s="18" t="str">
        <f t="shared" si="7"/>
        <v>Not complex</v>
      </c>
      <c r="AH1108" s="16"/>
    </row>
    <row r="1109">
      <c r="A1109" s="1" t="s">
        <v>33</v>
      </c>
      <c r="B1109" s="1" t="s">
        <v>119</v>
      </c>
      <c r="C1109" s="1">
        <v>3.9471448E7</v>
      </c>
      <c r="D1109" s="1" t="s">
        <v>59</v>
      </c>
      <c r="E1109" s="1" t="s">
        <v>35</v>
      </c>
      <c r="F1109" s="1" t="s">
        <v>849</v>
      </c>
      <c r="G1109" s="1" t="s">
        <v>850</v>
      </c>
      <c r="H1109" s="1" t="s">
        <v>3897</v>
      </c>
      <c r="I1109" s="1" t="s">
        <v>3898</v>
      </c>
      <c r="J1109" s="1" t="s">
        <v>85</v>
      </c>
      <c r="K1109" s="1">
        <v>3.9471448E7</v>
      </c>
      <c r="L1109" s="1">
        <v>3.9471448E7</v>
      </c>
      <c r="M1109" s="1" t="s">
        <v>59</v>
      </c>
      <c r="N1109" s="1" t="s">
        <v>35</v>
      </c>
      <c r="O1109" s="1" t="s">
        <v>3899</v>
      </c>
      <c r="Q1109" s="1" t="b">
        <v>0</v>
      </c>
      <c r="R1109" s="1">
        <v>0.167</v>
      </c>
      <c r="T1109" s="1" t="b">
        <v>0</v>
      </c>
      <c r="U1109" s="1">
        <v>0.142</v>
      </c>
      <c r="W1109" s="1" t="b">
        <v>0</v>
      </c>
      <c r="X1109" s="1">
        <v>0.152</v>
      </c>
      <c r="Y1109" s="1" t="b">
        <v>1</v>
      </c>
      <c r="Z1109" s="16"/>
      <c r="AA1109" s="18" t="b">
        <f t="shared" si="1"/>
        <v>0</v>
      </c>
      <c r="AB1109" s="18" t="b">
        <f t="shared" si="2"/>
        <v>0</v>
      </c>
      <c r="AC1109" s="18" t="b">
        <f t="shared" si="3"/>
        <v>0</v>
      </c>
      <c r="AD1109" s="18" t="str">
        <f t="shared" si="4"/>
        <v/>
      </c>
      <c r="AE1109" s="18" t="str">
        <f t="shared" si="5"/>
        <v/>
      </c>
      <c r="AF1109" s="18" t="str">
        <f t="shared" si="6"/>
        <v/>
      </c>
      <c r="AG1109" s="18" t="str">
        <f t="shared" si="7"/>
        <v>Not complex</v>
      </c>
      <c r="AH1109" s="16"/>
    </row>
    <row r="1110">
      <c r="A1110" s="1" t="s">
        <v>33</v>
      </c>
      <c r="B1110" s="1" t="s">
        <v>119</v>
      </c>
      <c r="C1110" s="1">
        <v>3.9471492E7</v>
      </c>
      <c r="D1110" s="1" t="s">
        <v>59</v>
      </c>
      <c r="E1110" s="1" t="s">
        <v>35</v>
      </c>
      <c r="F1110" s="1" t="s">
        <v>849</v>
      </c>
      <c r="G1110" s="1" t="s">
        <v>850</v>
      </c>
      <c r="H1110" s="1" t="s">
        <v>3900</v>
      </c>
      <c r="I1110" s="1" t="s">
        <v>3901</v>
      </c>
      <c r="J1110" s="1" t="s">
        <v>85</v>
      </c>
      <c r="K1110" s="1">
        <v>3.9471492E7</v>
      </c>
      <c r="L1110" s="1">
        <v>3.9471492E7</v>
      </c>
      <c r="M1110" s="1" t="s">
        <v>59</v>
      </c>
      <c r="N1110" s="1" t="s">
        <v>35</v>
      </c>
      <c r="O1110" s="1" t="s">
        <v>3902</v>
      </c>
      <c r="Q1110" s="1" t="b">
        <v>0</v>
      </c>
      <c r="R1110" s="1">
        <v>0.15</v>
      </c>
      <c r="T1110" s="1" t="b">
        <v>0</v>
      </c>
      <c r="U1110" s="1">
        <v>0.135</v>
      </c>
      <c r="W1110" s="1" t="b">
        <v>0</v>
      </c>
      <c r="X1110" s="1">
        <v>0.142</v>
      </c>
      <c r="Y1110" s="1" t="b">
        <v>1</v>
      </c>
      <c r="Z1110" s="16"/>
      <c r="AA1110" s="18" t="b">
        <f t="shared" si="1"/>
        <v>0</v>
      </c>
      <c r="AB1110" s="18" t="b">
        <f t="shared" si="2"/>
        <v>0</v>
      </c>
      <c r="AC1110" s="18" t="b">
        <f t="shared" si="3"/>
        <v>0</v>
      </c>
      <c r="AD1110" s="18" t="str">
        <f t="shared" si="4"/>
        <v/>
      </c>
      <c r="AE1110" s="18" t="str">
        <f t="shared" si="5"/>
        <v/>
      </c>
      <c r="AF1110" s="18" t="str">
        <f t="shared" si="6"/>
        <v/>
      </c>
      <c r="AG1110" s="18" t="str">
        <f t="shared" si="7"/>
        <v>Not complex</v>
      </c>
      <c r="AH1110" s="16"/>
    </row>
    <row r="1111">
      <c r="A1111" s="1" t="s">
        <v>88</v>
      </c>
      <c r="B1111" s="1" t="s">
        <v>119</v>
      </c>
      <c r="C1111" s="1">
        <v>4.2218217E7</v>
      </c>
      <c r="D1111" s="1" t="s">
        <v>90</v>
      </c>
      <c r="E1111" s="1" t="s">
        <v>59</v>
      </c>
      <c r="F1111" s="1" t="s">
        <v>863</v>
      </c>
      <c r="G1111" s="1" t="s">
        <v>864</v>
      </c>
      <c r="H1111" s="1" t="s">
        <v>865</v>
      </c>
      <c r="I1111" s="1" t="s">
        <v>866</v>
      </c>
      <c r="J1111" s="1" t="s">
        <v>85</v>
      </c>
      <c r="K1111" s="1">
        <v>4.2218218E7</v>
      </c>
      <c r="L1111" s="1">
        <v>4.2218218E7</v>
      </c>
      <c r="M1111" s="1" t="s">
        <v>35</v>
      </c>
      <c r="N1111" s="1" t="s">
        <v>94</v>
      </c>
      <c r="O1111" s="1" t="s">
        <v>867</v>
      </c>
      <c r="Q1111" s="1" t="b">
        <v>0</v>
      </c>
      <c r="R1111" s="1">
        <v>0.155</v>
      </c>
      <c r="T1111" s="1" t="b">
        <v>0</v>
      </c>
      <c r="U1111" s="1">
        <v>0.125</v>
      </c>
      <c r="W1111" s="1" t="b">
        <v>0</v>
      </c>
      <c r="X1111" s="1">
        <v>0.156</v>
      </c>
      <c r="Y1111" s="1" t="b">
        <v>1</v>
      </c>
      <c r="Z1111" s="16"/>
      <c r="AA1111" s="18" t="b">
        <f t="shared" si="1"/>
        <v>0</v>
      </c>
      <c r="AB1111" s="18" t="b">
        <f t="shared" si="2"/>
        <v>0</v>
      </c>
      <c r="AC1111" s="18" t="b">
        <f t="shared" si="3"/>
        <v>0</v>
      </c>
      <c r="AD1111" s="18" t="str">
        <f t="shared" si="4"/>
        <v/>
      </c>
      <c r="AE1111" s="18" t="str">
        <f t="shared" si="5"/>
        <v/>
      </c>
      <c r="AF1111" s="18" t="str">
        <f t="shared" si="6"/>
        <v/>
      </c>
      <c r="AG1111" s="18" t="str">
        <f t="shared" si="7"/>
        <v>Not complex</v>
      </c>
      <c r="AH1111" s="16"/>
    </row>
    <row r="1112">
      <c r="A1112" s="1" t="s">
        <v>33</v>
      </c>
      <c r="B1112" s="1" t="s">
        <v>239</v>
      </c>
      <c r="C1112" s="1">
        <v>1.6325357E7</v>
      </c>
      <c r="D1112" s="1" t="s">
        <v>59</v>
      </c>
      <c r="E1112" s="1" t="s">
        <v>35</v>
      </c>
      <c r="F1112" s="1" t="s">
        <v>904</v>
      </c>
      <c r="G1112" s="1" t="s">
        <v>905</v>
      </c>
      <c r="H1112" s="1" t="s">
        <v>3903</v>
      </c>
      <c r="I1112" s="1" t="s">
        <v>3904</v>
      </c>
      <c r="J1112" s="1" t="s">
        <v>85</v>
      </c>
      <c r="K1112" s="1">
        <v>1.6325357E7</v>
      </c>
      <c r="L1112" s="1">
        <v>1.6325357E7</v>
      </c>
      <c r="M1112" s="1" t="s">
        <v>59</v>
      </c>
      <c r="N1112" s="1" t="s">
        <v>35</v>
      </c>
      <c r="O1112" s="1" t="s">
        <v>3905</v>
      </c>
      <c r="Q1112" s="1" t="b">
        <v>0</v>
      </c>
      <c r="R1112" s="1">
        <v>0.166</v>
      </c>
      <c r="T1112" s="1" t="b">
        <v>0</v>
      </c>
      <c r="U1112" s="1">
        <v>0.132</v>
      </c>
      <c r="W1112" s="1" t="b">
        <v>0</v>
      </c>
      <c r="X1112" s="1">
        <v>0.142</v>
      </c>
      <c r="Y1112" s="1" t="b">
        <v>1</v>
      </c>
      <c r="Z1112" s="16"/>
      <c r="AA1112" s="18" t="b">
        <f t="shared" si="1"/>
        <v>0</v>
      </c>
      <c r="AB1112" s="18" t="b">
        <f t="shared" si="2"/>
        <v>0</v>
      </c>
      <c r="AC1112" s="18" t="b">
        <f t="shared" si="3"/>
        <v>0</v>
      </c>
      <c r="AD1112" s="18" t="str">
        <f t="shared" si="4"/>
        <v/>
      </c>
      <c r="AE1112" s="18" t="str">
        <f t="shared" si="5"/>
        <v/>
      </c>
      <c r="AF1112" s="18" t="str">
        <f t="shared" si="6"/>
        <v/>
      </c>
      <c r="AG1112" s="18" t="str">
        <f t="shared" si="7"/>
        <v>Not complex</v>
      </c>
      <c r="AH1112" s="16"/>
    </row>
    <row r="1113">
      <c r="A1113" s="1" t="s">
        <v>33</v>
      </c>
      <c r="B1113" s="1" t="s">
        <v>239</v>
      </c>
      <c r="C1113" s="1">
        <v>1.6325475E7</v>
      </c>
      <c r="D1113" s="1" t="s">
        <v>59</v>
      </c>
      <c r="E1113" s="1" t="s">
        <v>35</v>
      </c>
      <c r="F1113" s="1" t="s">
        <v>904</v>
      </c>
      <c r="G1113" s="1" t="s">
        <v>905</v>
      </c>
      <c r="H1113" s="1" t="s">
        <v>3906</v>
      </c>
      <c r="I1113" s="1" t="s">
        <v>3907</v>
      </c>
      <c r="J1113" s="1" t="s">
        <v>85</v>
      </c>
      <c r="K1113" s="1">
        <v>1.6325475E7</v>
      </c>
      <c r="L1113" s="1">
        <v>1.6325475E7</v>
      </c>
      <c r="M1113" s="1" t="s">
        <v>59</v>
      </c>
      <c r="N1113" s="1" t="s">
        <v>35</v>
      </c>
      <c r="O1113" s="1" t="s">
        <v>3908</v>
      </c>
      <c r="Q1113" s="1" t="b">
        <v>0</v>
      </c>
      <c r="R1113" s="1">
        <v>0.145</v>
      </c>
      <c r="T1113" s="1" t="b">
        <v>0</v>
      </c>
      <c r="U1113" s="1">
        <v>0.128</v>
      </c>
      <c r="W1113" s="1" t="b">
        <v>0</v>
      </c>
      <c r="X1113" s="1">
        <v>0.153</v>
      </c>
      <c r="Y1113" s="1" t="b">
        <v>1</v>
      </c>
      <c r="Z1113" s="16"/>
      <c r="AA1113" s="18" t="b">
        <f t="shared" si="1"/>
        <v>0</v>
      </c>
      <c r="AB1113" s="18" t="b">
        <f t="shared" si="2"/>
        <v>0</v>
      </c>
      <c r="AC1113" s="18" t="b">
        <f t="shared" si="3"/>
        <v>0</v>
      </c>
      <c r="AD1113" s="18" t="str">
        <f t="shared" si="4"/>
        <v/>
      </c>
      <c r="AE1113" s="18" t="str">
        <f t="shared" si="5"/>
        <v/>
      </c>
      <c r="AF1113" s="18" t="str">
        <f t="shared" si="6"/>
        <v/>
      </c>
      <c r="AG1113" s="18" t="str">
        <f t="shared" si="7"/>
        <v>Not complex</v>
      </c>
      <c r="AH1113" s="16"/>
    </row>
    <row r="1114">
      <c r="A1114" s="1" t="s">
        <v>33</v>
      </c>
      <c r="B1114" s="1" t="s">
        <v>239</v>
      </c>
      <c r="C1114" s="1">
        <v>1.9145906E7</v>
      </c>
      <c r="D1114" s="1" t="s">
        <v>36</v>
      </c>
      <c r="E1114" s="1" t="s">
        <v>50</v>
      </c>
      <c r="F1114" s="1" t="s">
        <v>1362</v>
      </c>
      <c r="G1114" s="1" t="s">
        <v>1363</v>
      </c>
      <c r="H1114" s="1" t="s">
        <v>3909</v>
      </c>
      <c r="I1114" s="1" t="s">
        <v>3910</v>
      </c>
      <c r="J1114" s="1" t="s">
        <v>85</v>
      </c>
      <c r="K1114" s="1">
        <v>1.9145906E7</v>
      </c>
      <c r="L1114" s="1">
        <v>1.9145906E7</v>
      </c>
      <c r="M1114" s="1" t="s">
        <v>36</v>
      </c>
      <c r="N1114" s="1" t="s">
        <v>50</v>
      </c>
      <c r="O1114" s="1" t="s">
        <v>3911</v>
      </c>
      <c r="Q1114" s="1" t="b">
        <v>0</v>
      </c>
      <c r="R1114" s="1">
        <v>0.15</v>
      </c>
      <c r="T1114" s="1" t="b">
        <v>0</v>
      </c>
      <c r="U1114" s="1">
        <v>0.126</v>
      </c>
      <c r="W1114" s="1" t="b">
        <v>0</v>
      </c>
      <c r="X1114" s="1">
        <v>0.158</v>
      </c>
      <c r="Y1114" s="1" t="b">
        <v>1</v>
      </c>
      <c r="Z1114" s="16"/>
      <c r="AA1114" s="18" t="b">
        <f t="shared" si="1"/>
        <v>0</v>
      </c>
      <c r="AB1114" s="18" t="b">
        <f t="shared" si="2"/>
        <v>0</v>
      </c>
      <c r="AC1114" s="18" t="b">
        <f t="shared" si="3"/>
        <v>0</v>
      </c>
      <c r="AD1114" s="18" t="str">
        <f t="shared" si="4"/>
        <v/>
      </c>
      <c r="AE1114" s="18" t="str">
        <f t="shared" si="5"/>
        <v/>
      </c>
      <c r="AF1114" s="18" t="str">
        <f t="shared" si="6"/>
        <v/>
      </c>
      <c r="AG1114" s="18" t="str">
        <f t="shared" si="7"/>
        <v>Not complex</v>
      </c>
      <c r="AH1114" s="16"/>
    </row>
    <row r="1115">
      <c r="A1115" s="1" t="s">
        <v>33</v>
      </c>
      <c r="B1115" s="1" t="s">
        <v>239</v>
      </c>
      <c r="C1115" s="1">
        <v>1.9145949E7</v>
      </c>
      <c r="D1115" s="1" t="s">
        <v>59</v>
      </c>
      <c r="E1115" s="1" t="s">
        <v>35</v>
      </c>
      <c r="F1115" s="1" t="s">
        <v>1362</v>
      </c>
      <c r="G1115" s="1" t="s">
        <v>1363</v>
      </c>
      <c r="H1115" s="1" t="s">
        <v>3912</v>
      </c>
      <c r="I1115" s="1" t="s">
        <v>3913</v>
      </c>
      <c r="J1115" s="1" t="s">
        <v>85</v>
      </c>
      <c r="K1115" s="1">
        <v>1.9145949E7</v>
      </c>
      <c r="L1115" s="1">
        <v>1.9145949E7</v>
      </c>
      <c r="M1115" s="1" t="s">
        <v>59</v>
      </c>
      <c r="N1115" s="1" t="s">
        <v>35</v>
      </c>
      <c r="O1115" s="1" t="s">
        <v>3914</v>
      </c>
      <c r="Q1115" s="1" t="b">
        <v>0</v>
      </c>
      <c r="R1115" s="1">
        <v>0.153</v>
      </c>
      <c r="T1115" s="1" t="b">
        <v>0</v>
      </c>
      <c r="U1115" s="1">
        <v>0.129</v>
      </c>
      <c r="W1115" s="1" t="b">
        <v>0</v>
      </c>
      <c r="X1115" s="1">
        <v>0.15</v>
      </c>
      <c r="Y1115" s="1" t="b">
        <v>1</v>
      </c>
      <c r="Z1115" s="16"/>
      <c r="AA1115" s="18" t="b">
        <f t="shared" si="1"/>
        <v>0</v>
      </c>
      <c r="AB1115" s="18" t="b">
        <f t="shared" si="2"/>
        <v>0</v>
      </c>
      <c r="AC1115" s="18" t="b">
        <f t="shared" si="3"/>
        <v>0</v>
      </c>
      <c r="AD1115" s="18" t="str">
        <f t="shared" si="4"/>
        <v/>
      </c>
      <c r="AE1115" s="18" t="str">
        <f t="shared" si="5"/>
        <v/>
      </c>
      <c r="AF1115" s="18" t="str">
        <f t="shared" si="6"/>
        <v/>
      </c>
      <c r="AG1115" s="18" t="str">
        <f t="shared" si="7"/>
        <v>Not complex</v>
      </c>
      <c r="AH1115" s="16"/>
    </row>
    <row r="1116">
      <c r="A1116" s="1" t="s">
        <v>33</v>
      </c>
      <c r="B1116" s="1" t="s">
        <v>239</v>
      </c>
      <c r="C1116" s="1">
        <v>1.9145955E7</v>
      </c>
      <c r="D1116" s="1" t="s">
        <v>59</v>
      </c>
      <c r="E1116" s="1" t="s">
        <v>35</v>
      </c>
      <c r="F1116" s="1" t="s">
        <v>1362</v>
      </c>
      <c r="G1116" s="1" t="s">
        <v>1363</v>
      </c>
      <c r="H1116" s="1" t="s">
        <v>3915</v>
      </c>
      <c r="I1116" s="1" t="s">
        <v>3916</v>
      </c>
      <c r="J1116" s="1" t="s">
        <v>85</v>
      </c>
      <c r="K1116" s="1">
        <v>1.9145955E7</v>
      </c>
      <c r="L1116" s="1">
        <v>1.9145955E7</v>
      </c>
      <c r="M1116" s="1" t="s">
        <v>59</v>
      </c>
      <c r="N1116" s="1" t="s">
        <v>35</v>
      </c>
      <c r="O1116" s="1" t="s">
        <v>3917</v>
      </c>
      <c r="Q1116" s="1" t="b">
        <v>0</v>
      </c>
      <c r="R1116" s="1">
        <v>0.154</v>
      </c>
      <c r="T1116" s="1" t="b">
        <v>0</v>
      </c>
      <c r="U1116" s="1">
        <v>0.126</v>
      </c>
      <c r="W1116" s="1" t="b">
        <v>0</v>
      </c>
      <c r="X1116" s="1">
        <v>0.156</v>
      </c>
      <c r="Y1116" s="1" t="b">
        <v>1</v>
      </c>
      <c r="Z1116" s="16"/>
      <c r="AA1116" s="18" t="b">
        <f t="shared" si="1"/>
        <v>0</v>
      </c>
      <c r="AB1116" s="18" t="b">
        <f t="shared" si="2"/>
        <v>0</v>
      </c>
      <c r="AC1116" s="18" t="b">
        <f t="shared" si="3"/>
        <v>0</v>
      </c>
      <c r="AD1116" s="18" t="str">
        <f t="shared" si="4"/>
        <v/>
      </c>
      <c r="AE1116" s="18" t="str">
        <f t="shared" si="5"/>
        <v/>
      </c>
      <c r="AF1116" s="18" t="str">
        <f t="shared" si="6"/>
        <v/>
      </c>
      <c r="AG1116" s="18" t="str">
        <f t="shared" si="7"/>
        <v>Not complex</v>
      </c>
      <c r="AH1116" s="16"/>
    </row>
    <row r="1117">
      <c r="A1117" s="1" t="s">
        <v>33</v>
      </c>
      <c r="B1117" s="1" t="s">
        <v>239</v>
      </c>
      <c r="C1117" s="1">
        <v>1.9145976E7</v>
      </c>
      <c r="D1117" s="1" t="s">
        <v>36</v>
      </c>
      <c r="E1117" s="1" t="s">
        <v>50</v>
      </c>
      <c r="F1117" s="1" t="s">
        <v>1362</v>
      </c>
      <c r="G1117" s="1" t="s">
        <v>1363</v>
      </c>
      <c r="H1117" s="1" t="s">
        <v>3918</v>
      </c>
      <c r="I1117" s="1" t="s">
        <v>3919</v>
      </c>
      <c r="J1117" s="1" t="s">
        <v>85</v>
      </c>
      <c r="K1117" s="1">
        <v>1.9145976E7</v>
      </c>
      <c r="L1117" s="1">
        <v>1.9145976E7</v>
      </c>
      <c r="M1117" s="1" t="s">
        <v>36</v>
      </c>
      <c r="N1117" s="1" t="s">
        <v>50</v>
      </c>
      <c r="O1117" s="1" t="s">
        <v>3920</v>
      </c>
      <c r="Q1117" s="1" t="b">
        <v>0</v>
      </c>
      <c r="R1117" s="1">
        <v>0.154</v>
      </c>
      <c r="T1117" s="1" t="b">
        <v>0</v>
      </c>
      <c r="U1117" s="1">
        <v>0.121</v>
      </c>
      <c r="W1117" s="1" t="b">
        <v>0</v>
      </c>
      <c r="X1117" s="1">
        <v>0.13</v>
      </c>
      <c r="Y1117" s="1" t="b">
        <v>1</v>
      </c>
      <c r="Z1117" s="16"/>
      <c r="AA1117" s="18" t="b">
        <f t="shared" si="1"/>
        <v>0</v>
      </c>
      <c r="AB1117" s="18" t="b">
        <f t="shared" si="2"/>
        <v>0</v>
      </c>
      <c r="AC1117" s="18" t="b">
        <f t="shared" si="3"/>
        <v>0</v>
      </c>
      <c r="AD1117" s="18" t="str">
        <f t="shared" si="4"/>
        <v/>
      </c>
      <c r="AE1117" s="18" t="str">
        <f t="shared" si="5"/>
        <v/>
      </c>
      <c r="AF1117" s="18" t="str">
        <f t="shared" si="6"/>
        <v/>
      </c>
      <c r="AG1117" s="18" t="str">
        <f t="shared" si="7"/>
        <v>Not complex</v>
      </c>
      <c r="AH1117" s="16"/>
    </row>
    <row r="1118">
      <c r="A1118" s="1" t="s">
        <v>33</v>
      </c>
      <c r="B1118" s="1" t="s">
        <v>239</v>
      </c>
      <c r="C1118" s="1">
        <v>1.9146346E7</v>
      </c>
      <c r="D1118" s="1" t="s">
        <v>36</v>
      </c>
      <c r="E1118" s="1" t="s">
        <v>50</v>
      </c>
      <c r="F1118" s="1" t="s">
        <v>1362</v>
      </c>
      <c r="G1118" s="1" t="s">
        <v>1363</v>
      </c>
      <c r="H1118" s="1" t="s">
        <v>3921</v>
      </c>
      <c r="I1118" s="1" t="s">
        <v>3922</v>
      </c>
      <c r="J1118" s="1" t="s">
        <v>85</v>
      </c>
      <c r="K1118" s="1">
        <v>1.9146346E7</v>
      </c>
      <c r="L1118" s="1">
        <v>1.9146346E7</v>
      </c>
      <c r="M1118" s="1" t="s">
        <v>36</v>
      </c>
      <c r="N1118" s="1" t="s">
        <v>50</v>
      </c>
      <c r="O1118" s="1" t="s">
        <v>3923</v>
      </c>
      <c r="Q1118" s="1" t="b">
        <v>0</v>
      </c>
      <c r="R1118" s="1">
        <v>0.178</v>
      </c>
      <c r="T1118" s="1" t="b">
        <v>0</v>
      </c>
      <c r="U1118" s="1">
        <v>0.137</v>
      </c>
      <c r="W1118" s="1" t="b">
        <v>0</v>
      </c>
      <c r="X1118" s="1">
        <v>0.144</v>
      </c>
      <c r="Y1118" s="1" t="b">
        <v>1</v>
      </c>
      <c r="Z1118" s="16"/>
      <c r="AA1118" s="18" t="b">
        <f t="shared" si="1"/>
        <v>0</v>
      </c>
      <c r="AB1118" s="18" t="b">
        <f t="shared" si="2"/>
        <v>0</v>
      </c>
      <c r="AC1118" s="18" t="b">
        <f t="shared" si="3"/>
        <v>0</v>
      </c>
      <c r="AD1118" s="18" t="str">
        <f t="shared" si="4"/>
        <v/>
      </c>
      <c r="AE1118" s="18" t="str">
        <f t="shared" si="5"/>
        <v/>
      </c>
      <c r="AF1118" s="18" t="str">
        <f t="shared" si="6"/>
        <v/>
      </c>
      <c r="AG1118" s="18" t="str">
        <f t="shared" si="7"/>
        <v>Not complex</v>
      </c>
      <c r="AH1118" s="16"/>
    </row>
    <row r="1119">
      <c r="A1119" s="1" t="s">
        <v>33</v>
      </c>
      <c r="B1119" s="1" t="s">
        <v>239</v>
      </c>
      <c r="C1119" s="1">
        <v>4.2294985E7</v>
      </c>
      <c r="D1119" s="1" t="s">
        <v>36</v>
      </c>
      <c r="E1119" s="1" t="s">
        <v>50</v>
      </c>
      <c r="F1119" s="1" t="s">
        <v>397</v>
      </c>
      <c r="G1119" s="1" t="s">
        <v>398</v>
      </c>
      <c r="H1119" s="1" t="s">
        <v>3924</v>
      </c>
      <c r="I1119" s="1" t="s">
        <v>3925</v>
      </c>
      <c r="J1119" s="1" t="s">
        <v>85</v>
      </c>
      <c r="K1119" s="1">
        <v>4.2294985E7</v>
      </c>
      <c r="L1119" s="1">
        <v>4.2294985E7</v>
      </c>
      <c r="M1119" s="1" t="s">
        <v>36</v>
      </c>
      <c r="N1119" s="1" t="s">
        <v>50</v>
      </c>
      <c r="O1119" s="1" t="s">
        <v>3926</v>
      </c>
      <c r="Q1119" s="1" t="b">
        <v>0</v>
      </c>
      <c r="R1119" s="1">
        <v>0.168</v>
      </c>
      <c r="T1119" s="1" t="b">
        <v>0</v>
      </c>
      <c r="U1119" s="1">
        <v>0.246</v>
      </c>
      <c r="W1119" s="1" t="b">
        <v>0</v>
      </c>
      <c r="X1119" s="1">
        <v>0.131</v>
      </c>
      <c r="Y1119" s="1" t="b">
        <v>1</v>
      </c>
      <c r="Z1119" s="16"/>
      <c r="AA1119" s="18" t="b">
        <f t="shared" si="1"/>
        <v>0</v>
      </c>
      <c r="AB1119" s="18" t="b">
        <f t="shared" si="2"/>
        <v>0</v>
      </c>
      <c r="AC1119" s="18" t="b">
        <f t="shared" si="3"/>
        <v>0</v>
      </c>
      <c r="AD1119" s="18" t="str">
        <f t="shared" si="4"/>
        <v/>
      </c>
      <c r="AE1119" s="18" t="str">
        <f t="shared" si="5"/>
        <v/>
      </c>
      <c r="AF1119" s="18" t="str">
        <f t="shared" si="6"/>
        <v/>
      </c>
      <c r="AG1119" s="18" t="str">
        <f t="shared" si="7"/>
        <v>Not complex</v>
      </c>
      <c r="AH1119" s="16"/>
    </row>
    <row r="1120">
      <c r="A1120" s="1" t="s">
        <v>33</v>
      </c>
      <c r="B1120" s="1" t="s">
        <v>239</v>
      </c>
      <c r="C1120" s="1">
        <v>4.2295051E7</v>
      </c>
      <c r="D1120" s="1" t="s">
        <v>36</v>
      </c>
      <c r="E1120" s="1" t="s">
        <v>50</v>
      </c>
      <c r="F1120" s="1" t="s">
        <v>397</v>
      </c>
      <c r="G1120" s="1" t="s">
        <v>398</v>
      </c>
      <c r="H1120" s="1" t="s">
        <v>3927</v>
      </c>
      <c r="I1120" s="1" t="s">
        <v>3928</v>
      </c>
      <c r="J1120" s="1" t="s">
        <v>85</v>
      </c>
      <c r="K1120" s="1">
        <v>4.2295051E7</v>
      </c>
      <c r="L1120" s="1">
        <v>4.2295051E7</v>
      </c>
      <c r="M1120" s="1" t="s">
        <v>36</v>
      </c>
      <c r="N1120" s="1" t="s">
        <v>50</v>
      </c>
      <c r="O1120" s="1" t="s">
        <v>3929</v>
      </c>
      <c r="Q1120" s="1" t="b">
        <v>0</v>
      </c>
      <c r="R1120" s="1">
        <v>0.176</v>
      </c>
      <c r="T1120" s="1" t="b">
        <v>0</v>
      </c>
      <c r="U1120" s="1">
        <v>0.506</v>
      </c>
      <c r="W1120" s="1" t="b">
        <v>0</v>
      </c>
      <c r="X1120" s="1">
        <v>0.134</v>
      </c>
      <c r="Y1120" s="1" t="b">
        <v>1</v>
      </c>
      <c r="Z1120" s="16"/>
      <c r="AA1120" s="18" t="b">
        <f t="shared" si="1"/>
        <v>0</v>
      </c>
      <c r="AB1120" s="18" t="b">
        <f t="shared" si="2"/>
        <v>0</v>
      </c>
      <c r="AC1120" s="18" t="b">
        <f t="shared" si="3"/>
        <v>0</v>
      </c>
      <c r="AD1120" s="18" t="str">
        <f t="shared" si="4"/>
        <v/>
      </c>
      <c r="AE1120" s="18" t="str">
        <f t="shared" si="5"/>
        <v/>
      </c>
      <c r="AF1120" s="18" t="str">
        <f t="shared" si="6"/>
        <v/>
      </c>
      <c r="AG1120" s="18" t="str">
        <f t="shared" si="7"/>
        <v>Not complex</v>
      </c>
      <c r="AH1120" s="16"/>
    </row>
    <row r="1121">
      <c r="A1121" s="1" t="s">
        <v>33</v>
      </c>
      <c r="B1121" s="1" t="s">
        <v>239</v>
      </c>
      <c r="C1121" s="1">
        <v>5.040251E7</v>
      </c>
      <c r="D1121" s="1" t="s">
        <v>36</v>
      </c>
      <c r="E1121" s="1" t="s">
        <v>50</v>
      </c>
      <c r="F1121" s="1" t="s">
        <v>915</v>
      </c>
      <c r="G1121" s="1" t="s">
        <v>916</v>
      </c>
      <c r="H1121" s="1" t="s">
        <v>3930</v>
      </c>
      <c r="I1121" s="1" t="s">
        <v>3237</v>
      </c>
      <c r="J1121" s="1" t="s">
        <v>85</v>
      </c>
      <c r="K1121" s="1">
        <v>5.040251E7</v>
      </c>
      <c r="L1121" s="1">
        <v>5.040251E7</v>
      </c>
      <c r="M1121" s="1" t="s">
        <v>36</v>
      </c>
      <c r="N1121" s="1" t="s">
        <v>50</v>
      </c>
      <c r="O1121" s="1" t="s">
        <v>3931</v>
      </c>
      <c r="Q1121" s="1" t="b">
        <v>0</v>
      </c>
      <c r="R1121" s="1">
        <v>0.168</v>
      </c>
      <c r="T1121" s="1" t="b">
        <v>0</v>
      </c>
      <c r="U1121" s="1">
        <v>1.207</v>
      </c>
      <c r="W1121" s="1" t="b">
        <v>0</v>
      </c>
      <c r="X1121" s="1">
        <v>0.145</v>
      </c>
      <c r="Y1121" s="1" t="b">
        <v>1</v>
      </c>
      <c r="Z1121" s="16"/>
      <c r="AA1121" s="18" t="b">
        <f t="shared" si="1"/>
        <v>0</v>
      </c>
      <c r="AB1121" s="18" t="b">
        <f t="shared" si="2"/>
        <v>0</v>
      </c>
      <c r="AC1121" s="18" t="b">
        <f t="shared" si="3"/>
        <v>0</v>
      </c>
      <c r="AD1121" s="18" t="str">
        <f t="shared" si="4"/>
        <v/>
      </c>
      <c r="AE1121" s="18" t="str">
        <f t="shared" si="5"/>
        <v/>
      </c>
      <c r="AF1121" s="18" t="str">
        <f t="shared" si="6"/>
        <v/>
      </c>
      <c r="AG1121" s="18" t="str">
        <f t="shared" si="7"/>
        <v>Not complex</v>
      </c>
      <c r="AH1121" s="16"/>
    </row>
    <row r="1122">
      <c r="A1122" s="1" t="s">
        <v>33</v>
      </c>
      <c r="B1122" s="1" t="s">
        <v>484</v>
      </c>
      <c r="C1122" s="1">
        <v>2.8695852E7</v>
      </c>
      <c r="D1122" s="1" t="s">
        <v>59</v>
      </c>
      <c r="E1122" s="1" t="s">
        <v>50</v>
      </c>
      <c r="F1122" s="1" t="s">
        <v>2218</v>
      </c>
      <c r="G1122" s="1" t="s">
        <v>2219</v>
      </c>
      <c r="H1122" s="1" t="s">
        <v>3932</v>
      </c>
      <c r="I1122" s="1" t="s">
        <v>3933</v>
      </c>
      <c r="J1122" s="1" t="s">
        <v>85</v>
      </c>
      <c r="K1122" s="1">
        <v>2.8695852E7</v>
      </c>
      <c r="L1122" s="1">
        <v>2.8695852E7</v>
      </c>
      <c r="M1122" s="1" t="s">
        <v>59</v>
      </c>
      <c r="N1122" s="1" t="s">
        <v>50</v>
      </c>
      <c r="O1122" s="1" t="s">
        <v>3934</v>
      </c>
      <c r="P1122" s="1" t="s">
        <v>3935</v>
      </c>
      <c r="Q1122" s="1" t="b">
        <v>1</v>
      </c>
      <c r="R1122" s="1">
        <v>0.159</v>
      </c>
      <c r="S1122" s="1" t="s">
        <v>3935</v>
      </c>
      <c r="T1122" s="1" t="b">
        <v>1</v>
      </c>
      <c r="U1122" s="1">
        <v>1.161</v>
      </c>
      <c r="V1122" s="1" t="s">
        <v>3935</v>
      </c>
      <c r="W1122" s="1" t="b">
        <v>1</v>
      </c>
      <c r="X1122" s="1">
        <v>0.15</v>
      </c>
      <c r="Y1122" s="1" t="b">
        <v>1</v>
      </c>
      <c r="Z1122" s="16"/>
      <c r="AA1122" s="18" t="b">
        <f t="shared" si="1"/>
        <v>0</v>
      </c>
      <c r="AB1122" s="18" t="b">
        <f t="shared" si="2"/>
        <v>0</v>
      </c>
      <c r="AC1122" s="18" t="b">
        <f t="shared" si="3"/>
        <v>0</v>
      </c>
      <c r="AD1122" s="18" t="str">
        <f t="shared" si="4"/>
        <v>Filtered</v>
      </c>
      <c r="AE1122" s="18" t="str">
        <f t="shared" si="5"/>
        <v>Filtered</v>
      </c>
      <c r="AF1122" s="18" t="str">
        <f t="shared" si="6"/>
        <v>Filtered</v>
      </c>
      <c r="AG1122" s="18" t="str">
        <f t="shared" si="7"/>
        <v>Not complex</v>
      </c>
      <c r="AH1122" s="16"/>
    </row>
    <row r="1123">
      <c r="A1123" s="1" t="s">
        <v>88</v>
      </c>
      <c r="B1123" s="1" t="s">
        <v>58</v>
      </c>
      <c r="C1123" s="1">
        <v>6.7545316E7</v>
      </c>
      <c r="D1123" s="1" t="s">
        <v>59</v>
      </c>
      <c r="E1123" s="1" t="s">
        <v>3936</v>
      </c>
      <c r="F1123" s="1" t="s">
        <v>496</v>
      </c>
      <c r="G1123" s="1" t="s">
        <v>497</v>
      </c>
      <c r="H1123" s="1" t="s">
        <v>3937</v>
      </c>
      <c r="I1123" s="1" t="s">
        <v>3938</v>
      </c>
      <c r="J1123" s="1" t="s">
        <v>85</v>
      </c>
      <c r="K1123" s="1">
        <v>6.7545316E7</v>
      </c>
      <c r="L1123" s="1">
        <v>6.7545317E7</v>
      </c>
      <c r="M1123" s="1" t="s">
        <v>94</v>
      </c>
      <c r="N1123" s="1" t="s">
        <v>2318</v>
      </c>
      <c r="O1123" s="1" t="s">
        <v>3939</v>
      </c>
      <c r="Q1123" s="1" t="b">
        <v>0</v>
      </c>
      <c r="R1123" s="1">
        <v>0.143</v>
      </c>
      <c r="T1123" s="1" t="b">
        <v>0</v>
      </c>
      <c r="U1123" s="1">
        <v>0.754</v>
      </c>
      <c r="W1123" s="1" t="b">
        <v>0</v>
      </c>
      <c r="X1123" s="1">
        <v>0.158</v>
      </c>
      <c r="Y1123" s="1" t="b">
        <v>1</v>
      </c>
      <c r="Z1123" s="16"/>
      <c r="AA1123" s="18" t="b">
        <f t="shared" si="1"/>
        <v>0</v>
      </c>
      <c r="AB1123" s="18" t="b">
        <f t="shared" si="2"/>
        <v>0</v>
      </c>
      <c r="AC1123" s="18" t="b">
        <f t="shared" si="3"/>
        <v>0</v>
      </c>
      <c r="AD1123" s="18" t="str">
        <f t="shared" si="4"/>
        <v/>
      </c>
      <c r="AE1123" s="18" t="str">
        <f t="shared" si="5"/>
        <v/>
      </c>
      <c r="AF1123" s="18" t="str">
        <f t="shared" si="6"/>
        <v/>
      </c>
      <c r="AG1123" s="18" t="b">
        <f t="shared" si="7"/>
        <v>0</v>
      </c>
      <c r="AH1123" s="16"/>
    </row>
    <row r="1124">
      <c r="A1124" s="1" t="s">
        <v>88</v>
      </c>
      <c r="B1124" s="1" t="s">
        <v>58</v>
      </c>
      <c r="C1124" s="1">
        <v>6.7545316E7</v>
      </c>
      <c r="D1124" s="1" t="s">
        <v>59</v>
      </c>
      <c r="E1124" s="1" t="s">
        <v>3940</v>
      </c>
      <c r="F1124" s="1" t="s">
        <v>496</v>
      </c>
      <c r="G1124" s="1" t="s">
        <v>497</v>
      </c>
      <c r="H1124" s="1" t="s">
        <v>3941</v>
      </c>
      <c r="I1124" s="1" t="s">
        <v>3942</v>
      </c>
      <c r="J1124" s="1" t="s">
        <v>85</v>
      </c>
      <c r="K1124" s="1">
        <v>6.7545316E7</v>
      </c>
      <c r="L1124" s="1">
        <v>6.7545317E7</v>
      </c>
      <c r="M1124" s="1" t="s">
        <v>94</v>
      </c>
      <c r="N1124" s="1" t="s">
        <v>3943</v>
      </c>
      <c r="O1124" s="1" t="s">
        <v>3944</v>
      </c>
      <c r="Q1124" s="1" t="b">
        <v>0</v>
      </c>
      <c r="R1124" s="1">
        <v>0.164</v>
      </c>
      <c r="T1124" s="1" t="b">
        <v>0</v>
      </c>
      <c r="U1124" s="1">
        <v>0.335</v>
      </c>
      <c r="W1124" s="1" t="b">
        <v>0</v>
      </c>
      <c r="X1124" s="1">
        <v>0.146</v>
      </c>
      <c r="Y1124" s="1" t="b">
        <v>1</v>
      </c>
      <c r="Z1124" s="16"/>
      <c r="AA1124" s="18" t="b">
        <f t="shared" si="1"/>
        <v>0</v>
      </c>
      <c r="AB1124" s="18" t="b">
        <f t="shared" si="2"/>
        <v>0</v>
      </c>
      <c r="AC1124" s="18" t="b">
        <f t="shared" si="3"/>
        <v>0</v>
      </c>
      <c r="AD1124" s="18" t="str">
        <f t="shared" si="4"/>
        <v/>
      </c>
      <c r="AE1124" s="18" t="str">
        <f t="shared" si="5"/>
        <v/>
      </c>
      <c r="AF1124" s="18" t="str">
        <f t="shared" si="6"/>
        <v/>
      </c>
      <c r="AG1124" s="18" t="b">
        <f t="shared" si="7"/>
        <v>0</v>
      </c>
      <c r="AH1124" s="16"/>
    </row>
    <row r="1125">
      <c r="A1125" s="1" t="s">
        <v>88</v>
      </c>
      <c r="B1125" s="1" t="s">
        <v>58</v>
      </c>
      <c r="C1125" s="1">
        <v>6.7546514E7</v>
      </c>
      <c r="D1125" s="1" t="s">
        <v>3945</v>
      </c>
      <c r="E1125" s="1" t="s">
        <v>59</v>
      </c>
      <c r="F1125" s="1" t="s">
        <v>496</v>
      </c>
      <c r="G1125" s="1" t="s">
        <v>497</v>
      </c>
      <c r="H1125" s="1" t="s">
        <v>3946</v>
      </c>
      <c r="I1125" s="1" t="s">
        <v>3947</v>
      </c>
      <c r="J1125" s="1" t="s">
        <v>85</v>
      </c>
      <c r="K1125" s="1">
        <v>6.7546515E7</v>
      </c>
      <c r="L1125" s="1">
        <v>6.7546544E7</v>
      </c>
      <c r="M1125" s="1" t="s">
        <v>3948</v>
      </c>
      <c r="N1125" s="1" t="s">
        <v>94</v>
      </c>
      <c r="O1125" s="1" t="s">
        <v>3949</v>
      </c>
      <c r="Q1125" s="1" t="b">
        <v>0</v>
      </c>
      <c r="R1125" s="1">
        <v>0.146</v>
      </c>
      <c r="T1125" s="1" t="b">
        <v>0</v>
      </c>
      <c r="U1125" s="1">
        <v>0.239</v>
      </c>
      <c r="W1125" s="1" t="b">
        <v>0</v>
      </c>
      <c r="X1125" s="1">
        <v>0.132</v>
      </c>
      <c r="Y1125" s="1" t="b">
        <v>1</v>
      </c>
      <c r="Z1125" s="16"/>
      <c r="AA1125" s="18" t="b">
        <f t="shared" si="1"/>
        <v>0</v>
      </c>
      <c r="AB1125" s="18" t="b">
        <f t="shared" si="2"/>
        <v>0</v>
      </c>
      <c r="AC1125" s="18" t="b">
        <f t="shared" si="3"/>
        <v>0</v>
      </c>
      <c r="AD1125" s="18" t="str">
        <f t="shared" si="4"/>
        <v/>
      </c>
      <c r="AE1125" s="18" t="str">
        <f t="shared" si="5"/>
        <v/>
      </c>
      <c r="AF1125" s="18" t="str">
        <f t="shared" si="6"/>
        <v/>
      </c>
      <c r="AG1125" s="18" t="b">
        <f t="shared" si="7"/>
        <v>0</v>
      </c>
      <c r="AH1125" s="16"/>
    </row>
    <row r="1126">
      <c r="A1126" s="1" t="s">
        <v>88</v>
      </c>
      <c r="B1126" s="1" t="s">
        <v>58</v>
      </c>
      <c r="C1126" s="1">
        <v>6.7546514E7</v>
      </c>
      <c r="D1126" s="1" t="s">
        <v>3950</v>
      </c>
      <c r="E1126" s="1" t="s">
        <v>59</v>
      </c>
      <c r="F1126" s="1" t="s">
        <v>496</v>
      </c>
      <c r="G1126" s="1" t="s">
        <v>497</v>
      </c>
      <c r="H1126" s="1" t="s">
        <v>3951</v>
      </c>
      <c r="I1126" s="1" t="s">
        <v>3952</v>
      </c>
      <c r="J1126" s="1" t="s">
        <v>85</v>
      </c>
      <c r="K1126" s="1">
        <v>6.7546515E7</v>
      </c>
      <c r="L1126" s="1">
        <v>6.754655E7</v>
      </c>
      <c r="M1126" s="1" t="s">
        <v>3953</v>
      </c>
      <c r="N1126" s="1" t="s">
        <v>94</v>
      </c>
      <c r="O1126" s="1" t="s">
        <v>3954</v>
      </c>
      <c r="Q1126" s="1" t="b">
        <v>0</v>
      </c>
      <c r="R1126" s="1">
        <v>0.138</v>
      </c>
      <c r="T1126" s="1" t="b">
        <v>0</v>
      </c>
      <c r="U1126" s="1">
        <v>0.399</v>
      </c>
      <c r="W1126" s="1" t="b">
        <v>0</v>
      </c>
      <c r="X1126" s="1">
        <v>0.137</v>
      </c>
      <c r="Y1126" s="1" t="b">
        <v>1</v>
      </c>
      <c r="Z1126" s="16"/>
      <c r="AA1126" s="18" t="b">
        <f t="shared" si="1"/>
        <v>0</v>
      </c>
      <c r="AB1126" s="18" t="b">
        <f t="shared" si="2"/>
        <v>0</v>
      </c>
      <c r="AC1126" s="18" t="b">
        <f t="shared" si="3"/>
        <v>0</v>
      </c>
      <c r="AD1126" s="18" t="str">
        <f t="shared" si="4"/>
        <v/>
      </c>
      <c r="AE1126" s="18" t="str">
        <f t="shared" si="5"/>
        <v/>
      </c>
      <c r="AF1126" s="18" t="str">
        <f t="shared" si="6"/>
        <v/>
      </c>
      <c r="AG1126" s="18" t="b">
        <f t="shared" si="7"/>
        <v>0</v>
      </c>
      <c r="AH1126" s="16"/>
    </row>
    <row r="1127">
      <c r="A1127" s="1" t="s">
        <v>88</v>
      </c>
      <c r="B1127" s="1" t="s">
        <v>89</v>
      </c>
      <c r="C1127" s="1">
        <v>3728301.0</v>
      </c>
      <c r="D1127" s="1" t="s">
        <v>3955</v>
      </c>
      <c r="E1127" s="1" t="s">
        <v>50</v>
      </c>
      <c r="F1127" s="1" t="s">
        <v>192</v>
      </c>
      <c r="G1127" s="1" t="s">
        <v>193</v>
      </c>
      <c r="H1127" s="1" t="s">
        <v>3956</v>
      </c>
      <c r="I1127" s="1" t="s">
        <v>3957</v>
      </c>
      <c r="J1127" s="1" t="s">
        <v>85</v>
      </c>
      <c r="K1127" s="1">
        <v>3728302.0</v>
      </c>
      <c r="L1127" s="1">
        <v>3728304.0</v>
      </c>
      <c r="M1127" s="1" t="s">
        <v>3958</v>
      </c>
      <c r="N1127" s="1" t="s">
        <v>94</v>
      </c>
      <c r="O1127" s="1" t="s">
        <v>3959</v>
      </c>
      <c r="Q1127" s="1" t="b">
        <v>0</v>
      </c>
      <c r="R1127" s="1">
        <v>0.146</v>
      </c>
      <c r="T1127" s="1" t="b">
        <v>0</v>
      </c>
      <c r="U1127" s="1">
        <v>0.139</v>
      </c>
      <c r="W1127" s="1" t="b">
        <v>0</v>
      </c>
      <c r="X1127" s="1">
        <v>0.137</v>
      </c>
      <c r="Y1127" s="1" t="b">
        <v>1</v>
      </c>
      <c r="Z1127" s="16"/>
      <c r="AA1127" s="18" t="b">
        <f t="shared" si="1"/>
        <v>0</v>
      </c>
      <c r="AB1127" s="18" t="b">
        <f t="shared" si="2"/>
        <v>0</v>
      </c>
      <c r="AC1127" s="18" t="b">
        <f t="shared" si="3"/>
        <v>0</v>
      </c>
      <c r="AD1127" s="18" t="str">
        <f t="shared" si="4"/>
        <v/>
      </c>
      <c r="AE1127" s="18" t="str">
        <f t="shared" si="5"/>
        <v/>
      </c>
      <c r="AF1127" s="18" t="str">
        <f t="shared" si="6"/>
        <v/>
      </c>
      <c r="AG1127" s="18" t="b">
        <f t="shared" si="7"/>
        <v>0</v>
      </c>
      <c r="AH1127" s="16"/>
    </row>
    <row r="1128">
      <c r="A1128" s="1" t="s">
        <v>33</v>
      </c>
      <c r="B1128" s="1" t="s">
        <v>484</v>
      </c>
      <c r="C1128" s="1">
        <v>2.8694101E7</v>
      </c>
      <c r="D1128" s="1" t="s">
        <v>50</v>
      </c>
      <c r="E1128" s="1" t="s">
        <v>36</v>
      </c>
      <c r="F1128" s="1" t="s">
        <v>2218</v>
      </c>
      <c r="G1128" s="1" t="s">
        <v>2219</v>
      </c>
      <c r="H1128" s="1" t="s">
        <v>3960</v>
      </c>
      <c r="I1128" s="1" t="s">
        <v>3961</v>
      </c>
      <c r="J1128" s="1" t="s">
        <v>85</v>
      </c>
      <c r="K1128" s="1">
        <v>2.8694101E7</v>
      </c>
      <c r="L1128" s="1">
        <v>2.8694101E7</v>
      </c>
      <c r="M1128" s="1" t="s">
        <v>50</v>
      </c>
      <c r="N1128" s="1" t="s">
        <v>36</v>
      </c>
      <c r="O1128" s="1" t="s">
        <v>3962</v>
      </c>
      <c r="Q1128" s="1" t="b">
        <v>0</v>
      </c>
      <c r="R1128" s="1">
        <v>0.15</v>
      </c>
      <c r="T1128" s="1" t="b">
        <v>0</v>
      </c>
      <c r="U1128" s="1">
        <v>0.292</v>
      </c>
      <c r="W1128" s="1" t="b">
        <v>0</v>
      </c>
      <c r="X1128" s="1">
        <v>0.143</v>
      </c>
      <c r="Y1128" s="1" t="b">
        <v>1</v>
      </c>
      <c r="Z1128" s="16"/>
      <c r="AA1128" s="18" t="b">
        <f t="shared" si="1"/>
        <v>0</v>
      </c>
      <c r="AB1128" s="18" t="b">
        <f t="shared" si="2"/>
        <v>0</v>
      </c>
      <c r="AC1128" s="18" t="b">
        <f t="shared" si="3"/>
        <v>0</v>
      </c>
      <c r="AD1128" s="18" t="str">
        <f t="shared" si="4"/>
        <v/>
      </c>
      <c r="AE1128" s="18" t="str">
        <f t="shared" si="5"/>
        <v/>
      </c>
      <c r="AF1128" s="18" t="str">
        <f t="shared" si="6"/>
        <v/>
      </c>
      <c r="AG1128" s="18" t="str">
        <f t="shared" si="7"/>
        <v>Not complex</v>
      </c>
      <c r="AH1128" s="16"/>
    </row>
    <row r="1129">
      <c r="A1129" s="1" t="s">
        <v>88</v>
      </c>
      <c r="B1129" s="1" t="s">
        <v>58</v>
      </c>
      <c r="C1129" s="1">
        <v>6.7545316E7</v>
      </c>
      <c r="D1129" s="1" t="s">
        <v>3936</v>
      </c>
      <c r="E1129" s="1" t="s">
        <v>59</v>
      </c>
      <c r="F1129" s="1" t="s">
        <v>496</v>
      </c>
      <c r="G1129" s="1" t="s">
        <v>497</v>
      </c>
      <c r="H1129" s="1" t="s">
        <v>3963</v>
      </c>
      <c r="I1129" s="1" t="s">
        <v>3964</v>
      </c>
      <c r="J1129" s="1" t="s">
        <v>85</v>
      </c>
      <c r="K1129" s="1">
        <v>6.7545317E7</v>
      </c>
      <c r="L1129" s="1">
        <v>6.7545319E7</v>
      </c>
      <c r="M1129" s="1" t="s">
        <v>2318</v>
      </c>
      <c r="N1129" s="1" t="s">
        <v>94</v>
      </c>
      <c r="O1129" s="1" t="s">
        <v>3965</v>
      </c>
      <c r="Q1129" s="1" t="b">
        <v>0</v>
      </c>
      <c r="R1129" s="1">
        <v>0.137</v>
      </c>
      <c r="T1129" s="1" t="b">
        <v>0</v>
      </c>
      <c r="U1129" s="1">
        <v>0.391</v>
      </c>
      <c r="W1129" s="1" t="b">
        <v>0</v>
      </c>
      <c r="X1129" s="1">
        <v>0.141</v>
      </c>
      <c r="Y1129" s="1" t="b">
        <v>1</v>
      </c>
      <c r="Z1129" s="16"/>
      <c r="AA1129" s="18" t="b">
        <f t="shared" si="1"/>
        <v>0</v>
      </c>
      <c r="AB1129" s="18" t="b">
        <f t="shared" si="2"/>
        <v>0</v>
      </c>
      <c r="AC1129" s="18" t="b">
        <f t="shared" si="3"/>
        <v>0</v>
      </c>
      <c r="AD1129" s="18" t="str">
        <f t="shared" si="4"/>
        <v/>
      </c>
      <c r="AE1129" s="18" t="str">
        <f t="shared" si="5"/>
        <v/>
      </c>
      <c r="AF1129" s="18" t="str">
        <f t="shared" si="6"/>
        <v/>
      </c>
      <c r="AG1129" s="18" t="b">
        <f t="shared" si="7"/>
        <v>0</v>
      </c>
      <c r="AH1129" s="16"/>
    </row>
    <row r="1130">
      <c r="A1130" s="1" t="s">
        <v>88</v>
      </c>
      <c r="B1130" s="1" t="s">
        <v>58</v>
      </c>
      <c r="C1130" s="1">
        <v>6.7546514E7</v>
      </c>
      <c r="D1130" s="1" t="s">
        <v>3602</v>
      </c>
      <c r="E1130" s="1" t="s">
        <v>59</v>
      </c>
      <c r="F1130" s="1" t="s">
        <v>496</v>
      </c>
      <c r="G1130" s="1" t="s">
        <v>497</v>
      </c>
      <c r="H1130" s="1" t="s">
        <v>3603</v>
      </c>
      <c r="I1130" s="1" t="s">
        <v>3604</v>
      </c>
      <c r="J1130" s="1" t="s">
        <v>85</v>
      </c>
      <c r="K1130" s="1">
        <v>6.7546515E7</v>
      </c>
      <c r="L1130" s="1">
        <v>6.7546517E7</v>
      </c>
      <c r="M1130" s="1" t="s">
        <v>3605</v>
      </c>
      <c r="N1130" s="1" t="s">
        <v>94</v>
      </c>
      <c r="O1130" s="1" t="s">
        <v>3606</v>
      </c>
      <c r="Q1130" s="1" t="b">
        <v>0</v>
      </c>
      <c r="R1130" s="1">
        <v>0.154</v>
      </c>
      <c r="T1130" s="1" t="b">
        <v>0</v>
      </c>
      <c r="U1130" s="1">
        <v>0.136</v>
      </c>
      <c r="W1130" s="1" t="b">
        <v>0</v>
      </c>
      <c r="X1130" s="1">
        <v>0.138</v>
      </c>
      <c r="Y1130" s="1" t="b">
        <v>1</v>
      </c>
      <c r="Z1130" s="16"/>
      <c r="AA1130" s="18" t="b">
        <f t="shared" si="1"/>
        <v>0</v>
      </c>
      <c r="AB1130" s="18" t="b">
        <f t="shared" si="2"/>
        <v>0</v>
      </c>
      <c r="AC1130" s="18" t="b">
        <f t="shared" si="3"/>
        <v>0</v>
      </c>
      <c r="AD1130" s="18" t="str">
        <f t="shared" si="4"/>
        <v/>
      </c>
      <c r="AE1130" s="18" t="str">
        <f t="shared" si="5"/>
        <v/>
      </c>
      <c r="AF1130" s="18" t="str">
        <f t="shared" si="6"/>
        <v/>
      </c>
      <c r="AG1130" s="18" t="b">
        <f t="shared" si="7"/>
        <v>0</v>
      </c>
      <c r="AH1130" s="16"/>
    </row>
    <row r="1131">
      <c r="A1131" s="1" t="s">
        <v>88</v>
      </c>
      <c r="B1131" s="1" t="s">
        <v>58</v>
      </c>
      <c r="C1131" s="1">
        <v>6.7546514E7</v>
      </c>
      <c r="D1131" s="1" t="s">
        <v>3966</v>
      </c>
      <c r="E1131" s="1" t="s">
        <v>59</v>
      </c>
      <c r="F1131" s="1" t="s">
        <v>496</v>
      </c>
      <c r="G1131" s="1" t="s">
        <v>497</v>
      </c>
      <c r="H1131" s="1" t="s">
        <v>3967</v>
      </c>
      <c r="I1131" s="1" t="s">
        <v>3968</v>
      </c>
      <c r="J1131" s="1" t="s">
        <v>85</v>
      </c>
      <c r="K1131" s="1">
        <v>6.7546515E7</v>
      </c>
      <c r="L1131" s="1">
        <v>6.754652E7</v>
      </c>
      <c r="M1131" s="1" t="s">
        <v>3969</v>
      </c>
      <c r="N1131" s="1" t="s">
        <v>94</v>
      </c>
      <c r="O1131" s="1" t="s">
        <v>3970</v>
      </c>
      <c r="Q1131" s="1" t="b">
        <v>0</v>
      </c>
      <c r="R1131" s="1">
        <v>0.176</v>
      </c>
      <c r="T1131" s="1" t="b">
        <v>0</v>
      </c>
      <c r="U1131" s="1">
        <v>0.159</v>
      </c>
      <c r="W1131" s="1" t="b">
        <v>0</v>
      </c>
      <c r="X1131" s="1">
        <v>0.152</v>
      </c>
      <c r="Y1131" s="1" t="b">
        <v>1</v>
      </c>
      <c r="Z1131" s="16"/>
      <c r="AA1131" s="18" t="b">
        <f t="shared" si="1"/>
        <v>0</v>
      </c>
      <c r="AB1131" s="18" t="b">
        <f t="shared" si="2"/>
        <v>0</v>
      </c>
      <c r="AC1131" s="18" t="b">
        <f t="shared" si="3"/>
        <v>0</v>
      </c>
      <c r="AD1131" s="18" t="str">
        <f t="shared" si="4"/>
        <v/>
      </c>
      <c r="AE1131" s="18" t="str">
        <f t="shared" si="5"/>
        <v/>
      </c>
      <c r="AF1131" s="18" t="str">
        <f t="shared" si="6"/>
        <v/>
      </c>
      <c r="AG1131" s="18" t="b">
        <f t="shared" si="7"/>
        <v>0</v>
      </c>
      <c r="AH1131" s="16"/>
    </row>
    <row r="1132">
      <c r="A1132" s="1" t="s">
        <v>88</v>
      </c>
      <c r="B1132" s="1" t="s">
        <v>58</v>
      </c>
      <c r="C1132" s="1">
        <v>6.7546514E7</v>
      </c>
      <c r="D1132" s="1" t="s">
        <v>3607</v>
      </c>
      <c r="E1132" s="1" t="s">
        <v>59</v>
      </c>
      <c r="F1132" s="1" t="s">
        <v>496</v>
      </c>
      <c r="G1132" s="1" t="s">
        <v>497</v>
      </c>
      <c r="H1132" s="1" t="s">
        <v>3608</v>
      </c>
      <c r="I1132" s="1" t="s">
        <v>3609</v>
      </c>
      <c r="J1132" s="1" t="s">
        <v>85</v>
      </c>
      <c r="K1132" s="1">
        <v>6.7546515E7</v>
      </c>
      <c r="L1132" s="1">
        <v>6.7546541E7</v>
      </c>
      <c r="M1132" s="1" t="s">
        <v>3610</v>
      </c>
      <c r="N1132" s="1" t="s">
        <v>94</v>
      </c>
      <c r="O1132" s="1" t="s">
        <v>3611</v>
      </c>
      <c r="Q1132" s="1" t="b">
        <v>0</v>
      </c>
      <c r="R1132" s="1">
        <v>0.133</v>
      </c>
      <c r="T1132" s="1" t="b">
        <v>0</v>
      </c>
      <c r="U1132" s="1">
        <v>0.136</v>
      </c>
      <c r="W1132" s="1" t="b">
        <v>0</v>
      </c>
      <c r="X1132" s="1">
        <v>0.142</v>
      </c>
      <c r="Y1132" s="1" t="b">
        <v>1</v>
      </c>
      <c r="Z1132" s="16"/>
      <c r="AA1132" s="18" t="b">
        <f t="shared" si="1"/>
        <v>0</v>
      </c>
      <c r="AB1132" s="18" t="b">
        <f t="shared" si="2"/>
        <v>0</v>
      </c>
      <c r="AC1132" s="18" t="b">
        <f t="shared" si="3"/>
        <v>0</v>
      </c>
      <c r="AD1132" s="18" t="str">
        <f t="shared" si="4"/>
        <v/>
      </c>
      <c r="AE1132" s="18" t="str">
        <f t="shared" si="5"/>
        <v/>
      </c>
      <c r="AF1132" s="18" t="str">
        <f t="shared" si="6"/>
        <v/>
      </c>
      <c r="AG1132" s="18" t="b">
        <f t="shared" si="7"/>
        <v>0</v>
      </c>
      <c r="AH1132" s="16"/>
    </row>
    <row r="1133">
      <c r="A1133" s="1" t="s">
        <v>88</v>
      </c>
      <c r="B1133" s="1" t="s">
        <v>58</v>
      </c>
      <c r="C1133" s="1">
        <v>6.7546514E7</v>
      </c>
      <c r="D1133" s="1" t="s">
        <v>3971</v>
      </c>
      <c r="E1133" s="1" t="s">
        <v>59</v>
      </c>
      <c r="F1133" s="1" t="s">
        <v>496</v>
      </c>
      <c r="G1133" s="1" t="s">
        <v>497</v>
      </c>
      <c r="H1133" s="1" t="s">
        <v>3972</v>
      </c>
      <c r="I1133" s="1" t="s">
        <v>3973</v>
      </c>
      <c r="J1133" s="1" t="s">
        <v>85</v>
      </c>
      <c r="K1133" s="1">
        <v>6.7546515E7</v>
      </c>
      <c r="L1133" s="1">
        <v>6.7546547E7</v>
      </c>
      <c r="M1133" s="1" t="s">
        <v>3974</v>
      </c>
      <c r="N1133" s="1" t="s">
        <v>94</v>
      </c>
      <c r="O1133" s="1" t="s">
        <v>3975</v>
      </c>
      <c r="Q1133" s="1" t="b">
        <v>0</v>
      </c>
      <c r="R1133" s="1">
        <v>0.153</v>
      </c>
      <c r="T1133" s="1" t="b">
        <v>0</v>
      </c>
      <c r="U1133" s="1">
        <v>0.13</v>
      </c>
      <c r="W1133" s="1" t="b">
        <v>0</v>
      </c>
      <c r="X1133" s="1">
        <v>0.126</v>
      </c>
      <c r="Y1133" s="1" t="b">
        <v>1</v>
      </c>
      <c r="Z1133" s="16"/>
      <c r="AA1133" s="18" t="b">
        <f t="shared" si="1"/>
        <v>0</v>
      </c>
      <c r="AB1133" s="18" t="b">
        <f t="shared" si="2"/>
        <v>0</v>
      </c>
      <c r="AC1133" s="18" t="b">
        <f t="shared" si="3"/>
        <v>0</v>
      </c>
      <c r="AD1133" s="18" t="str">
        <f t="shared" si="4"/>
        <v/>
      </c>
      <c r="AE1133" s="18" t="str">
        <f t="shared" si="5"/>
        <v/>
      </c>
      <c r="AF1133" s="18" t="str">
        <f t="shared" si="6"/>
        <v/>
      </c>
      <c r="AG1133" s="18" t="b">
        <f t="shared" si="7"/>
        <v>0</v>
      </c>
      <c r="AH1133" s="16"/>
    </row>
    <row r="1134">
      <c r="A1134" s="1" t="s">
        <v>88</v>
      </c>
      <c r="B1134" s="1" t="s">
        <v>197</v>
      </c>
      <c r="C1134" s="1">
        <v>8.5270827E7</v>
      </c>
      <c r="D1134" s="1" t="s">
        <v>421</v>
      </c>
      <c r="E1134" s="1" t="s">
        <v>36</v>
      </c>
      <c r="F1134" s="1" t="s">
        <v>513</v>
      </c>
      <c r="G1134" s="1" t="s">
        <v>514</v>
      </c>
      <c r="H1134" s="1" t="s">
        <v>515</v>
      </c>
      <c r="I1134" s="1" t="s">
        <v>516</v>
      </c>
      <c r="J1134" s="1" t="s">
        <v>85</v>
      </c>
      <c r="K1134" s="1">
        <v>8.5270828E7</v>
      </c>
      <c r="L1134" s="1">
        <v>8.5270828E7</v>
      </c>
      <c r="M1134" s="1" t="s">
        <v>59</v>
      </c>
      <c r="N1134" s="1" t="s">
        <v>94</v>
      </c>
      <c r="O1134" s="1" t="s">
        <v>517</v>
      </c>
      <c r="P1134" s="1" t="s">
        <v>518</v>
      </c>
      <c r="Q1134" s="1" t="b">
        <v>1</v>
      </c>
      <c r="R1134" s="1">
        <v>0.163</v>
      </c>
      <c r="S1134" s="1" t="s">
        <v>518</v>
      </c>
      <c r="T1134" s="1" t="b">
        <v>1</v>
      </c>
      <c r="U1134" s="1">
        <v>0.146</v>
      </c>
      <c r="V1134" s="1" t="s">
        <v>518</v>
      </c>
      <c r="W1134" s="1" t="b">
        <v>1</v>
      </c>
      <c r="X1134" s="1">
        <v>0.125</v>
      </c>
      <c r="Y1134" s="1" t="b">
        <v>1</v>
      </c>
      <c r="Z1134" s="16"/>
      <c r="AA1134" s="18" t="b">
        <f t="shared" si="1"/>
        <v>0</v>
      </c>
      <c r="AB1134" s="18" t="b">
        <f t="shared" si="2"/>
        <v>0</v>
      </c>
      <c r="AC1134" s="18" t="b">
        <f t="shared" si="3"/>
        <v>0</v>
      </c>
      <c r="AD1134" s="18" t="str">
        <f t="shared" si="4"/>
        <v>Filtered</v>
      </c>
      <c r="AE1134" s="18" t="str">
        <f t="shared" si="5"/>
        <v>Filtered</v>
      </c>
      <c r="AF1134" s="18" t="str">
        <f t="shared" si="6"/>
        <v>Filtered</v>
      </c>
      <c r="AG1134" s="18" t="str">
        <f t="shared" si="7"/>
        <v>Not complex</v>
      </c>
      <c r="AH1134" s="16"/>
    </row>
    <row r="1135">
      <c r="A1135" s="1" t="s">
        <v>33</v>
      </c>
      <c r="B1135" s="1" t="s">
        <v>97</v>
      </c>
      <c r="C1135" s="1">
        <v>1.40924576E8</v>
      </c>
      <c r="D1135" s="1" t="s">
        <v>36</v>
      </c>
      <c r="E1135" s="1" t="s">
        <v>50</v>
      </c>
      <c r="F1135" s="1" t="s">
        <v>183</v>
      </c>
      <c r="G1135" s="1" t="s">
        <v>184</v>
      </c>
      <c r="H1135" s="1" t="s">
        <v>3976</v>
      </c>
      <c r="I1135" s="1" t="s">
        <v>3977</v>
      </c>
      <c r="J1135" s="1" t="s">
        <v>85</v>
      </c>
      <c r="K1135" s="1">
        <v>1.40924576E8</v>
      </c>
      <c r="L1135" s="1">
        <v>1.40924576E8</v>
      </c>
      <c r="M1135" s="1" t="s">
        <v>36</v>
      </c>
      <c r="N1135" s="1" t="s">
        <v>50</v>
      </c>
      <c r="O1135" s="1" t="s">
        <v>3978</v>
      </c>
      <c r="Q1135" s="1" t="b">
        <v>0</v>
      </c>
      <c r="R1135" s="1">
        <v>0.145</v>
      </c>
      <c r="T1135" s="1" t="b">
        <v>0</v>
      </c>
      <c r="U1135" s="1">
        <v>0.14</v>
      </c>
      <c r="W1135" s="1" t="b">
        <v>0</v>
      </c>
      <c r="X1135" s="1">
        <v>0.143</v>
      </c>
      <c r="Y1135" s="1" t="b">
        <v>1</v>
      </c>
      <c r="Z1135" s="16"/>
      <c r="AA1135" s="18" t="b">
        <f t="shared" si="1"/>
        <v>0</v>
      </c>
      <c r="AB1135" s="18" t="b">
        <f t="shared" si="2"/>
        <v>0</v>
      </c>
      <c r="AC1135" s="18" t="b">
        <f t="shared" si="3"/>
        <v>0</v>
      </c>
      <c r="AD1135" s="18" t="str">
        <f t="shared" si="4"/>
        <v/>
      </c>
      <c r="AE1135" s="18" t="str">
        <f t="shared" si="5"/>
        <v/>
      </c>
      <c r="AF1135" s="18" t="str">
        <f t="shared" si="6"/>
        <v/>
      </c>
      <c r="AG1135" s="18" t="str">
        <f t="shared" si="7"/>
        <v>Not complex</v>
      </c>
      <c r="AH1135" s="16"/>
    </row>
    <row r="1136">
      <c r="A1136" s="1" t="s">
        <v>33</v>
      </c>
      <c r="B1136" s="1" t="s">
        <v>275</v>
      </c>
      <c r="C1136" s="1">
        <v>1.25633252E8</v>
      </c>
      <c r="D1136" s="1" t="s">
        <v>50</v>
      </c>
      <c r="E1136" s="1" t="s">
        <v>59</v>
      </c>
      <c r="F1136" s="1" t="s">
        <v>736</v>
      </c>
      <c r="G1136" s="1" t="s">
        <v>737</v>
      </c>
      <c r="H1136" s="1" t="s">
        <v>3979</v>
      </c>
      <c r="I1136" s="1" t="s">
        <v>3980</v>
      </c>
      <c r="J1136" s="1" t="s">
        <v>85</v>
      </c>
      <c r="K1136" s="1">
        <v>1.25633252E8</v>
      </c>
      <c r="L1136" s="1">
        <v>1.25633252E8</v>
      </c>
      <c r="M1136" s="1" t="s">
        <v>50</v>
      </c>
      <c r="N1136" s="1" t="s">
        <v>59</v>
      </c>
      <c r="O1136" s="1" t="s">
        <v>3981</v>
      </c>
      <c r="Q1136" s="1" t="b">
        <v>0</v>
      </c>
      <c r="R1136" s="1">
        <v>0.167</v>
      </c>
      <c r="T1136" s="1" t="b">
        <v>0</v>
      </c>
      <c r="U1136" s="1">
        <v>0.137</v>
      </c>
      <c r="W1136" s="1" t="b">
        <v>0</v>
      </c>
      <c r="X1136" s="1">
        <v>0.176</v>
      </c>
      <c r="Y1136" s="1" t="b">
        <v>0</v>
      </c>
      <c r="Z1136" s="16"/>
      <c r="AA1136" s="18" t="b">
        <f t="shared" si="1"/>
        <v>0</v>
      </c>
      <c r="AB1136" s="18" t="b">
        <f t="shared" si="2"/>
        <v>0</v>
      </c>
      <c r="AC1136" s="18" t="b">
        <f t="shared" si="3"/>
        <v>0</v>
      </c>
      <c r="AD1136" s="18" t="str">
        <f t="shared" si="4"/>
        <v/>
      </c>
      <c r="AE1136" s="18" t="str">
        <f t="shared" si="5"/>
        <v/>
      </c>
      <c r="AF1136" s="18" t="str">
        <f t="shared" si="6"/>
        <v/>
      </c>
      <c r="AG1136" s="18" t="str">
        <f t="shared" si="7"/>
        <v>Not complex</v>
      </c>
      <c r="AH1136" s="16"/>
    </row>
    <row r="1137">
      <c r="A1137" s="1" t="s">
        <v>33</v>
      </c>
      <c r="B1137" s="1" t="s">
        <v>239</v>
      </c>
      <c r="C1137" s="1">
        <v>3113471.0</v>
      </c>
      <c r="D1137" s="1" t="s">
        <v>35</v>
      </c>
      <c r="E1137" s="1" t="s">
        <v>36</v>
      </c>
      <c r="F1137" s="1" t="s">
        <v>885</v>
      </c>
      <c r="G1137" s="1" t="s">
        <v>886</v>
      </c>
      <c r="H1137" s="1" t="s">
        <v>3982</v>
      </c>
      <c r="I1137" s="1" t="s">
        <v>3983</v>
      </c>
      <c r="J1137" s="1" t="s">
        <v>85</v>
      </c>
      <c r="K1137" s="1">
        <v>3113471.0</v>
      </c>
      <c r="L1137" s="1">
        <v>3113471.0</v>
      </c>
      <c r="M1137" s="1" t="s">
        <v>35</v>
      </c>
      <c r="N1137" s="1" t="s">
        <v>36</v>
      </c>
      <c r="O1137" s="1" t="s">
        <v>3984</v>
      </c>
      <c r="Q1137" s="1" t="b">
        <v>0</v>
      </c>
      <c r="R1137" s="1">
        <v>0.158</v>
      </c>
      <c r="T1137" s="1" t="b">
        <v>0</v>
      </c>
      <c r="U1137" s="1">
        <v>0.128</v>
      </c>
      <c r="W1137" s="1" t="b">
        <v>0</v>
      </c>
      <c r="X1137" s="1">
        <v>0.135</v>
      </c>
      <c r="Y1137" s="1" t="b">
        <v>1</v>
      </c>
      <c r="Z1137" s="16"/>
      <c r="AA1137" s="18" t="b">
        <f t="shared" si="1"/>
        <v>0</v>
      </c>
      <c r="AB1137" s="18" t="b">
        <f t="shared" si="2"/>
        <v>0</v>
      </c>
      <c r="AC1137" s="18" t="b">
        <f t="shared" si="3"/>
        <v>0</v>
      </c>
      <c r="AD1137" s="18" t="str">
        <f t="shared" si="4"/>
        <v/>
      </c>
      <c r="AE1137" s="18" t="str">
        <f t="shared" si="5"/>
        <v/>
      </c>
      <c r="AF1137" s="18" t="str">
        <f t="shared" si="6"/>
        <v/>
      </c>
      <c r="AG1137" s="18" t="str">
        <f t="shared" si="7"/>
        <v>Not complex</v>
      </c>
      <c r="AH1137" s="16"/>
    </row>
    <row r="1138">
      <c r="A1138" s="1" t="s">
        <v>88</v>
      </c>
      <c r="B1138" s="1" t="s">
        <v>58</v>
      </c>
      <c r="C1138" s="1">
        <v>6.7545316E7</v>
      </c>
      <c r="D1138" s="1" t="s">
        <v>3985</v>
      </c>
      <c r="E1138" s="1" t="s">
        <v>59</v>
      </c>
      <c r="F1138" s="1" t="s">
        <v>496</v>
      </c>
      <c r="G1138" s="1" t="s">
        <v>497</v>
      </c>
      <c r="H1138" s="1" t="s">
        <v>3986</v>
      </c>
      <c r="I1138" s="1" t="s">
        <v>3987</v>
      </c>
      <c r="J1138" s="1" t="s">
        <v>85</v>
      </c>
      <c r="K1138" s="1">
        <v>6.7545317E7</v>
      </c>
      <c r="L1138" s="1">
        <v>6.754534E7</v>
      </c>
      <c r="M1138" s="1" t="s">
        <v>3988</v>
      </c>
      <c r="N1138" s="1" t="s">
        <v>94</v>
      </c>
      <c r="O1138" s="1" t="s">
        <v>3989</v>
      </c>
      <c r="Q1138" s="1" t="b">
        <v>0</v>
      </c>
      <c r="R1138" s="1">
        <v>0.175</v>
      </c>
      <c r="T1138" s="1" t="b">
        <v>0</v>
      </c>
      <c r="U1138" s="1">
        <v>0.137</v>
      </c>
      <c r="W1138" s="1" t="b">
        <v>0</v>
      </c>
      <c r="X1138" s="1">
        <v>0.143</v>
      </c>
      <c r="Y1138" s="1" t="b">
        <v>1</v>
      </c>
      <c r="Z1138" s="16"/>
      <c r="AA1138" s="18" t="b">
        <f t="shared" si="1"/>
        <v>0</v>
      </c>
      <c r="AB1138" s="18" t="b">
        <f t="shared" si="2"/>
        <v>0</v>
      </c>
      <c r="AC1138" s="18" t="b">
        <f t="shared" si="3"/>
        <v>0</v>
      </c>
      <c r="AD1138" s="18" t="str">
        <f t="shared" si="4"/>
        <v/>
      </c>
      <c r="AE1138" s="18" t="str">
        <f t="shared" si="5"/>
        <v/>
      </c>
      <c r="AF1138" s="18" t="str">
        <f t="shared" si="6"/>
        <v/>
      </c>
      <c r="AG1138" s="18" t="b">
        <f t="shared" si="7"/>
        <v>0</v>
      </c>
      <c r="AH1138" s="16"/>
    </row>
    <row r="1139">
      <c r="A1139" s="1" t="s">
        <v>33</v>
      </c>
      <c r="B1139" s="1" t="s">
        <v>197</v>
      </c>
      <c r="C1139" s="1">
        <v>1.20069404E8</v>
      </c>
      <c r="D1139" s="1" t="s">
        <v>50</v>
      </c>
      <c r="E1139" s="1" t="s">
        <v>59</v>
      </c>
      <c r="F1139" s="1" t="s">
        <v>519</v>
      </c>
      <c r="G1139" s="1" t="s">
        <v>520</v>
      </c>
      <c r="H1139" s="1" t="s">
        <v>220</v>
      </c>
      <c r="I1139" s="1" t="s">
        <v>1130</v>
      </c>
      <c r="J1139" s="1" t="s">
        <v>85</v>
      </c>
      <c r="K1139" s="1">
        <v>1.20069404E8</v>
      </c>
      <c r="L1139" s="1">
        <v>1.20069404E8</v>
      </c>
      <c r="M1139" s="1" t="s">
        <v>50</v>
      </c>
      <c r="N1139" s="1" t="s">
        <v>59</v>
      </c>
      <c r="O1139" s="1" t="s">
        <v>1131</v>
      </c>
      <c r="P1139" s="1" t="s">
        <v>1132</v>
      </c>
      <c r="Q1139" s="1" t="b">
        <v>1</v>
      </c>
      <c r="R1139" s="1">
        <v>0.136</v>
      </c>
      <c r="S1139" s="1" t="s">
        <v>1132</v>
      </c>
      <c r="T1139" s="1" t="b">
        <v>1</v>
      </c>
      <c r="U1139" s="1">
        <v>0.131</v>
      </c>
      <c r="V1139" s="1" t="s">
        <v>1132</v>
      </c>
      <c r="W1139" s="1" t="b">
        <v>1</v>
      </c>
      <c r="X1139" s="1">
        <v>0.137</v>
      </c>
      <c r="Y1139" s="1" t="b">
        <v>1</v>
      </c>
      <c r="Z1139" s="16"/>
      <c r="AA1139" s="18" t="b">
        <f t="shared" si="1"/>
        <v>0</v>
      </c>
      <c r="AB1139" s="18" t="b">
        <f t="shared" si="2"/>
        <v>0</v>
      </c>
      <c r="AC1139" s="18" t="b">
        <f t="shared" si="3"/>
        <v>0</v>
      </c>
      <c r="AD1139" s="18" t="str">
        <f t="shared" si="4"/>
        <v>Filtered</v>
      </c>
      <c r="AE1139" s="18" t="str">
        <f t="shared" si="5"/>
        <v>Filtered</v>
      </c>
      <c r="AF1139" s="18" t="str">
        <f t="shared" si="6"/>
        <v>Filtered</v>
      </c>
      <c r="AG1139" s="18" t="str">
        <f t="shared" si="7"/>
        <v>Not complex</v>
      </c>
      <c r="AH1139" s="16"/>
    </row>
    <row r="1140">
      <c r="A1140" s="1" t="s">
        <v>33</v>
      </c>
      <c r="B1140" s="1" t="s">
        <v>68</v>
      </c>
      <c r="C1140" s="1">
        <v>1.36505863E8</v>
      </c>
      <c r="D1140" s="1" t="s">
        <v>36</v>
      </c>
      <c r="E1140" s="1" t="s">
        <v>50</v>
      </c>
      <c r="F1140" s="1" t="s">
        <v>307</v>
      </c>
      <c r="G1140" s="1" t="s">
        <v>308</v>
      </c>
      <c r="H1140" s="1" t="s">
        <v>3990</v>
      </c>
      <c r="I1140" s="1" t="s">
        <v>3991</v>
      </c>
      <c r="J1140" s="1" t="s">
        <v>85</v>
      </c>
      <c r="K1140" s="1">
        <v>1.36505863E8</v>
      </c>
      <c r="L1140" s="1">
        <v>1.36505863E8</v>
      </c>
      <c r="M1140" s="1" t="s">
        <v>36</v>
      </c>
      <c r="N1140" s="1" t="s">
        <v>50</v>
      </c>
      <c r="O1140" s="1" t="s">
        <v>3992</v>
      </c>
      <c r="Q1140" s="1" t="b">
        <v>0</v>
      </c>
      <c r="R1140" s="1">
        <v>0.156</v>
      </c>
      <c r="T1140" s="1" t="b">
        <v>0</v>
      </c>
      <c r="U1140" s="1">
        <v>0.145</v>
      </c>
      <c r="W1140" s="1" t="b">
        <v>0</v>
      </c>
      <c r="X1140" s="1">
        <v>0.14</v>
      </c>
      <c r="Y1140" s="1" t="b">
        <v>1</v>
      </c>
      <c r="Z1140" s="16"/>
      <c r="AA1140" s="18" t="b">
        <f t="shared" si="1"/>
        <v>0</v>
      </c>
      <c r="AB1140" s="18" t="b">
        <f t="shared" si="2"/>
        <v>0</v>
      </c>
      <c r="AC1140" s="18" t="b">
        <f t="shared" si="3"/>
        <v>0</v>
      </c>
      <c r="AD1140" s="18" t="str">
        <f t="shared" si="4"/>
        <v/>
      </c>
      <c r="AE1140" s="18" t="str">
        <f t="shared" si="5"/>
        <v/>
      </c>
      <c r="AF1140" s="18" t="str">
        <f t="shared" si="6"/>
        <v/>
      </c>
      <c r="AG1140" s="18" t="str">
        <f t="shared" si="7"/>
        <v>Not complex</v>
      </c>
      <c r="AH1140" s="16"/>
    </row>
    <row r="1141">
      <c r="A1141" s="1" t="s">
        <v>33</v>
      </c>
      <c r="B1141" s="1" t="s">
        <v>239</v>
      </c>
      <c r="C1141" s="1">
        <v>1.9145883E7</v>
      </c>
      <c r="D1141" s="1" t="s">
        <v>36</v>
      </c>
      <c r="E1141" s="1" t="s">
        <v>50</v>
      </c>
      <c r="F1141" s="1" t="s">
        <v>1362</v>
      </c>
      <c r="G1141" s="1" t="s">
        <v>1363</v>
      </c>
      <c r="H1141" s="1" t="s">
        <v>3993</v>
      </c>
      <c r="I1141" s="1" t="s">
        <v>3994</v>
      </c>
      <c r="J1141" s="1" t="s">
        <v>85</v>
      </c>
      <c r="K1141" s="1">
        <v>1.9145883E7</v>
      </c>
      <c r="L1141" s="1">
        <v>1.9145883E7</v>
      </c>
      <c r="M1141" s="1" t="s">
        <v>36</v>
      </c>
      <c r="N1141" s="1" t="s">
        <v>50</v>
      </c>
      <c r="O1141" s="1" t="s">
        <v>3995</v>
      </c>
      <c r="Q1141" s="1" t="b">
        <v>0</v>
      </c>
      <c r="R1141" s="1">
        <v>0.155</v>
      </c>
      <c r="T1141" s="1" t="b">
        <v>0</v>
      </c>
      <c r="U1141" s="1">
        <v>0.14</v>
      </c>
      <c r="W1141" s="1" t="b">
        <v>0</v>
      </c>
      <c r="X1141" s="1">
        <v>0.133</v>
      </c>
      <c r="Y1141" s="1" t="b">
        <v>1</v>
      </c>
      <c r="Z1141" s="16"/>
      <c r="AA1141" s="18" t="b">
        <f t="shared" si="1"/>
        <v>0</v>
      </c>
      <c r="AB1141" s="18" t="b">
        <f t="shared" si="2"/>
        <v>0</v>
      </c>
      <c r="AC1141" s="18" t="b">
        <f t="shared" si="3"/>
        <v>0</v>
      </c>
      <c r="AD1141" s="18" t="str">
        <f t="shared" si="4"/>
        <v/>
      </c>
      <c r="AE1141" s="18" t="str">
        <f t="shared" si="5"/>
        <v/>
      </c>
      <c r="AF1141" s="18" t="str">
        <f t="shared" si="6"/>
        <v/>
      </c>
      <c r="AG1141" s="18" t="str">
        <f t="shared" si="7"/>
        <v>Not complex</v>
      </c>
      <c r="AH1141" s="16"/>
    </row>
    <row r="1142">
      <c r="A1142" s="1" t="s">
        <v>33</v>
      </c>
      <c r="B1142" s="1" t="s">
        <v>239</v>
      </c>
      <c r="C1142" s="1">
        <v>1.9145988E7</v>
      </c>
      <c r="D1142" s="1" t="s">
        <v>59</v>
      </c>
      <c r="E1142" s="1" t="s">
        <v>35</v>
      </c>
      <c r="F1142" s="1" t="s">
        <v>1362</v>
      </c>
      <c r="G1142" s="1" t="s">
        <v>1363</v>
      </c>
      <c r="H1142" s="1" t="s">
        <v>3996</v>
      </c>
      <c r="I1142" s="1" t="s">
        <v>3997</v>
      </c>
      <c r="J1142" s="1" t="s">
        <v>85</v>
      </c>
      <c r="K1142" s="1">
        <v>1.9145988E7</v>
      </c>
      <c r="L1142" s="1">
        <v>1.9145988E7</v>
      </c>
      <c r="M1142" s="1" t="s">
        <v>59</v>
      </c>
      <c r="N1142" s="1" t="s">
        <v>35</v>
      </c>
      <c r="O1142" s="1" t="s">
        <v>3998</v>
      </c>
      <c r="Q1142" s="1" t="b">
        <v>0</v>
      </c>
      <c r="R1142" s="1">
        <v>0.176</v>
      </c>
      <c r="T1142" s="1" t="b">
        <v>0</v>
      </c>
      <c r="U1142" s="1">
        <v>0.137</v>
      </c>
      <c r="W1142" s="1" t="b">
        <v>0</v>
      </c>
      <c r="X1142" s="1">
        <v>0.132</v>
      </c>
      <c r="Y1142" s="1" t="b">
        <v>1</v>
      </c>
      <c r="Z1142" s="16"/>
      <c r="AA1142" s="18" t="b">
        <f t="shared" si="1"/>
        <v>0</v>
      </c>
      <c r="AB1142" s="18" t="b">
        <f t="shared" si="2"/>
        <v>0</v>
      </c>
      <c r="AC1142" s="18" t="b">
        <f t="shared" si="3"/>
        <v>0</v>
      </c>
      <c r="AD1142" s="18" t="str">
        <f t="shared" si="4"/>
        <v/>
      </c>
      <c r="AE1142" s="18" t="str">
        <f t="shared" si="5"/>
        <v/>
      </c>
      <c r="AF1142" s="18" t="str">
        <f t="shared" si="6"/>
        <v/>
      </c>
      <c r="AG1142" s="18" t="str">
        <f t="shared" si="7"/>
        <v>Not complex</v>
      </c>
      <c r="AH1142" s="16"/>
    </row>
    <row r="1143">
      <c r="A1143" s="1" t="s">
        <v>88</v>
      </c>
      <c r="B1143" s="1" t="s">
        <v>58</v>
      </c>
      <c r="C1143" s="1">
        <v>6.7545319E7</v>
      </c>
      <c r="D1143" s="1" t="s">
        <v>3999</v>
      </c>
      <c r="E1143" s="1" t="s">
        <v>59</v>
      </c>
      <c r="F1143" s="1" t="s">
        <v>496</v>
      </c>
      <c r="G1143" s="1" t="s">
        <v>497</v>
      </c>
      <c r="H1143" s="1" t="s">
        <v>4000</v>
      </c>
      <c r="I1143" s="1" t="s">
        <v>4001</v>
      </c>
      <c r="J1143" s="1" t="s">
        <v>85</v>
      </c>
      <c r="K1143" s="1">
        <v>6.754532E7</v>
      </c>
      <c r="L1143" s="1">
        <v>6.7545322E7</v>
      </c>
      <c r="M1143" s="1" t="s">
        <v>2318</v>
      </c>
      <c r="N1143" s="1" t="s">
        <v>94</v>
      </c>
      <c r="O1143" s="1" t="s">
        <v>4002</v>
      </c>
      <c r="Q1143" s="1" t="b">
        <v>0</v>
      </c>
      <c r="R1143" s="1">
        <v>0.229</v>
      </c>
      <c r="T1143" s="1" t="b">
        <v>0</v>
      </c>
      <c r="U1143" s="1">
        <v>0.121</v>
      </c>
      <c r="W1143" s="1" t="b">
        <v>0</v>
      </c>
      <c r="X1143" s="1">
        <v>0.137</v>
      </c>
      <c r="Y1143" s="1" t="b">
        <v>1</v>
      </c>
      <c r="Z1143" s="16"/>
      <c r="AA1143" s="18" t="b">
        <f t="shared" si="1"/>
        <v>0</v>
      </c>
      <c r="AB1143" s="18" t="b">
        <f t="shared" si="2"/>
        <v>0</v>
      </c>
      <c r="AC1143" s="18" t="b">
        <f t="shared" si="3"/>
        <v>0</v>
      </c>
      <c r="AD1143" s="18" t="str">
        <f t="shared" si="4"/>
        <v/>
      </c>
      <c r="AE1143" s="18" t="str">
        <f t="shared" si="5"/>
        <v/>
      </c>
      <c r="AF1143" s="18" t="str">
        <f t="shared" si="6"/>
        <v/>
      </c>
      <c r="AG1143" s="18" t="b">
        <f t="shared" si="7"/>
        <v>0</v>
      </c>
      <c r="AH1143" s="16"/>
    </row>
    <row r="1144">
      <c r="A1144" s="1" t="s">
        <v>88</v>
      </c>
      <c r="B1144" s="1" t="s">
        <v>58</v>
      </c>
      <c r="C1144" s="1">
        <v>6.7546514E7</v>
      </c>
      <c r="D1144" s="1" t="s">
        <v>59</v>
      </c>
      <c r="E1144" s="1" t="s">
        <v>3602</v>
      </c>
      <c r="F1144" s="1" t="s">
        <v>496</v>
      </c>
      <c r="G1144" s="1" t="s">
        <v>497</v>
      </c>
      <c r="H1144" s="1" t="s">
        <v>4003</v>
      </c>
      <c r="I1144" s="1" t="s">
        <v>4004</v>
      </c>
      <c r="J1144" s="1" t="s">
        <v>85</v>
      </c>
      <c r="K1144" s="1">
        <v>6.7546514E7</v>
      </c>
      <c r="L1144" s="1">
        <v>6.7546515E7</v>
      </c>
      <c r="M1144" s="1" t="s">
        <v>94</v>
      </c>
      <c r="N1144" s="1" t="s">
        <v>3605</v>
      </c>
      <c r="O1144" s="1" t="s">
        <v>4005</v>
      </c>
      <c r="Q1144" s="1" t="b">
        <v>0</v>
      </c>
      <c r="R1144" s="1">
        <v>0.162</v>
      </c>
      <c r="T1144" s="1" t="b">
        <v>0</v>
      </c>
      <c r="U1144" s="1">
        <v>0.134</v>
      </c>
      <c r="W1144" s="1" t="b">
        <v>0</v>
      </c>
      <c r="X1144" s="1">
        <v>0.143</v>
      </c>
      <c r="Y1144" s="1" t="b">
        <v>1</v>
      </c>
      <c r="Z1144" s="16"/>
      <c r="AA1144" s="18" t="b">
        <f t="shared" si="1"/>
        <v>0</v>
      </c>
      <c r="AB1144" s="18" t="b">
        <f t="shared" si="2"/>
        <v>0</v>
      </c>
      <c r="AC1144" s="18" t="b">
        <f t="shared" si="3"/>
        <v>0</v>
      </c>
      <c r="AD1144" s="18" t="str">
        <f t="shared" si="4"/>
        <v/>
      </c>
      <c r="AE1144" s="18" t="str">
        <f t="shared" si="5"/>
        <v/>
      </c>
      <c r="AF1144" s="18" t="str">
        <f t="shared" si="6"/>
        <v/>
      </c>
      <c r="AG1144" s="18" t="b">
        <f t="shared" si="7"/>
        <v>0</v>
      </c>
      <c r="AH1144" s="16"/>
    </row>
    <row r="1145">
      <c r="A1145" s="1" t="s">
        <v>33</v>
      </c>
      <c r="B1145" s="1" t="s">
        <v>34</v>
      </c>
      <c r="C1145" s="1">
        <v>236504.0</v>
      </c>
      <c r="D1145" s="1" t="s">
        <v>59</v>
      </c>
      <c r="E1145" s="1" t="s">
        <v>50</v>
      </c>
      <c r="F1145" s="1" t="s">
        <v>638</v>
      </c>
      <c r="G1145" s="1" t="s">
        <v>639</v>
      </c>
      <c r="H1145" s="1" t="s">
        <v>4006</v>
      </c>
      <c r="I1145" s="1" t="s">
        <v>4007</v>
      </c>
      <c r="J1145" s="1" t="s">
        <v>85</v>
      </c>
      <c r="K1145" s="1">
        <v>236504.0</v>
      </c>
      <c r="L1145" s="1">
        <v>236504.0</v>
      </c>
      <c r="M1145" s="1" t="s">
        <v>59</v>
      </c>
      <c r="N1145" s="1" t="s">
        <v>50</v>
      </c>
      <c r="O1145" s="1" t="s">
        <v>4008</v>
      </c>
      <c r="Q1145" s="1" t="b">
        <v>0</v>
      </c>
      <c r="R1145" s="1">
        <v>0.164</v>
      </c>
      <c r="T1145" s="1" t="b">
        <v>0</v>
      </c>
      <c r="U1145" s="1">
        <v>0.131</v>
      </c>
      <c r="W1145" s="1" t="b">
        <v>0</v>
      </c>
      <c r="X1145" s="1">
        <v>0.151</v>
      </c>
      <c r="Y1145" s="1" t="b">
        <v>1</v>
      </c>
      <c r="Z1145" s="16"/>
      <c r="AA1145" s="18" t="b">
        <f t="shared" si="1"/>
        <v>0</v>
      </c>
      <c r="AB1145" s="18" t="b">
        <f t="shared" si="2"/>
        <v>0</v>
      </c>
      <c r="AC1145" s="18" t="b">
        <f t="shared" si="3"/>
        <v>0</v>
      </c>
      <c r="AD1145" s="18" t="str">
        <f t="shared" si="4"/>
        <v/>
      </c>
      <c r="AE1145" s="18" t="str">
        <f t="shared" si="5"/>
        <v/>
      </c>
      <c r="AF1145" s="18" t="str">
        <f t="shared" si="6"/>
        <v/>
      </c>
      <c r="AG1145" s="18" t="str">
        <f t="shared" si="7"/>
        <v>Not complex</v>
      </c>
      <c r="AH1145" s="16"/>
    </row>
    <row r="1146">
      <c r="A1146" s="1" t="s">
        <v>33</v>
      </c>
      <c r="B1146" s="1" t="s">
        <v>34</v>
      </c>
      <c r="C1146" s="1">
        <v>236534.0</v>
      </c>
      <c r="D1146" s="1" t="s">
        <v>50</v>
      </c>
      <c r="E1146" s="1" t="s">
        <v>59</v>
      </c>
      <c r="F1146" s="1" t="s">
        <v>638</v>
      </c>
      <c r="G1146" s="1" t="s">
        <v>639</v>
      </c>
      <c r="H1146" s="1" t="s">
        <v>1041</v>
      </c>
      <c r="I1146" s="1" t="s">
        <v>1042</v>
      </c>
      <c r="J1146" s="1" t="s">
        <v>85</v>
      </c>
      <c r="K1146" s="1">
        <v>236534.0</v>
      </c>
      <c r="L1146" s="1">
        <v>236534.0</v>
      </c>
      <c r="M1146" s="1" t="s">
        <v>50</v>
      </c>
      <c r="N1146" s="1" t="s">
        <v>59</v>
      </c>
      <c r="O1146" s="1" t="s">
        <v>1043</v>
      </c>
      <c r="Q1146" s="1" t="b">
        <v>0</v>
      </c>
      <c r="R1146" s="1">
        <v>0.152</v>
      </c>
      <c r="T1146" s="1" t="b">
        <v>0</v>
      </c>
      <c r="U1146" s="1">
        <v>0.125</v>
      </c>
      <c r="W1146" s="1" t="b">
        <v>0</v>
      </c>
      <c r="X1146" s="1">
        <v>0.146</v>
      </c>
      <c r="Y1146" s="1" t="b">
        <v>1</v>
      </c>
      <c r="Z1146" s="16"/>
      <c r="AA1146" s="18" t="b">
        <f t="shared" si="1"/>
        <v>0</v>
      </c>
      <c r="AB1146" s="18" t="b">
        <f t="shared" si="2"/>
        <v>0</v>
      </c>
      <c r="AC1146" s="18" t="b">
        <f t="shared" si="3"/>
        <v>0</v>
      </c>
      <c r="AD1146" s="18" t="str">
        <f t="shared" si="4"/>
        <v/>
      </c>
      <c r="AE1146" s="18" t="str">
        <f t="shared" si="5"/>
        <v/>
      </c>
      <c r="AF1146" s="18" t="str">
        <f t="shared" si="6"/>
        <v/>
      </c>
      <c r="AG1146" s="18" t="str">
        <f t="shared" si="7"/>
        <v>Not complex</v>
      </c>
      <c r="AH1146" s="16"/>
    </row>
    <row r="1147">
      <c r="A1147" s="1" t="s">
        <v>88</v>
      </c>
      <c r="B1147" s="1" t="s">
        <v>34</v>
      </c>
      <c r="C1147" s="1">
        <v>256368.0</v>
      </c>
      <c r="D1147" s="1" t="s">
        <v>3726</v>
      </c>
      <c r="E1147" s="1" t="s">
        <v>50</v>
      </c>
      <c r="F1147" s="1" t="s">
        <v>638</v>
      </c>
      <c r="G1147" s="1" t="s">
        <v>639</v>
      </c>
      <c r="H1147" s="1" t="s">
        <v>4009</v>
      </c>
      <c r="I1147" s="1" t="s">
        <v>4010</v>
      </c>
      <c r="J1147" s="1" t="s">
        <v>85</v>
      </c>
      <c r="K1147" s="1">
        <v>256369.0</v>
      </c>
      <c r="L1147" s="1">
        <v>256370.0</v>
      </c>
      <c r="M1147" s="1" t="s">
        <v>1716</v>
      </c>
      <c r="N1147" s="1" t="s">
        <v>94</v>
      </c>
      <c r="O1147" s="1" t="s">
        <v>4011</v>
      </c>
      <c r="P1147" s="1" t="s">
        <v>2607</v>
      </c>
      <c r="Q1147" s="1" t="b">
        <v>1</v>
      </c>
      <c r="R1147" s="1">
        <v>0.138</v>
      </c>
      <c r="S1147" s="1" t="s">
        <v>2607</v>
      </c>
      <c r="T1147" s="1" t="b">
        <v>1</v>
      </c>
      <c r="U1147" s="1">
        <v>0.124</v>
      </c>
      <c r="V1147" s="1" t="s">
        <v>2607</v>
      </c>
      <c r="W1147" s="1" t="b">
        <v>1</v>
      </c>
      <c r="X1147" s="1">
        <v>0.157</v>
      </c>
      <c r="Y1147" s="1" t="b">
        <v>1</v>
      </c>
      <c r="Z1147" s="16"/>
      <c r="AA1147" s="18" t="b">
        <f t="shared" si="1"/>
        <v>0</v>
      </c>
      <c r="AB1147" s="18" t="b">
        <f t="shared" si="2"/>
        <v>0</v>
      </c>
      <c r="AC1147" s="18" t="b">
        <f t="shared" si="3"/>
        <v>0</v>
      </c>
      <c r="AD1147" s="18" t="str">
        <f t="shared" si="4"/>
        <v>Filtered</v>
      </c>
      <c r="AE1147" s="18" t="str">
        <f t="shared" si="5"/>
        <v>Filtered</v>
      </c>
      <c r="AF1147" s="18" t="str">
        <f t="shared" si="6"/>
        <v>Filtered</v>
      </c>
      <c r="AG1147" s="18" t="b">
        <f t="shared" si="7"/>
        <v>1</v>
      </c>
      <c r="AH1147" s="16"/>
    </row>
    <row r="1148">
      <c r="A1148" s="1" t="s">
        <v>88</v>
      </c>
      <c r="B1148" s="1" t="s">
        <v>275</v>
      </c>
      <c r="C1148" s="1">
        <v>1.08301782E8</v>
      </c>
      <c r="D1148" s="1" t="s">
        <v>414</v>
      </c>
      <c r="E1148" s="1" t="s">
        <v>35</v>
      </c>
      <c r="F1148" s="1" t="s">
        <v>276</v>
      </c>
      <c r="G1148" s="1" t="s">
        <v>277</v>
      </c>
      <c r="H1148" s="1" t="s">
        <v>4012</v>
      </c>
      <c r="I1148" s="1" t="s">
        <v>4013</v>
      </c>
      <c r="J1148" s="1" t="s">
        <v>85</v>
      </c>
      <c r="K1148" s="1">
        <v>1.08301783E8</v>
      </c>
      <c r="L1148" s="1">
        <v>1.08301783E8</v>
      </c>
      <c r="M1148" s="1" t="s">
        <v>36</v>
      </c>
      <c r="N1148" s="1" t="s">
        <v>94</v>
      </c>
      <c r="O1148" s="1" t="s">
        <v>4014</v>
      </c>
      <c r="P1148" s="1" t="s">
        <v>423</v>
      </c>
      <c r="Q1148" s="1" t="b">
        <v>1</v>
      </c>
      <c r="R1148" s="1">
        <v>0.169</v>
      </c>
      <c r="S1148" s="1" t="s">
        <v>423</v>
      </c>
      <c r="T1148" s="1" t="b">
        <v>1</v>
      </c>
      <c r="U1148" s="1">
        <v>0.132</v>
      </c>
      <c r="V1148" s="1" t="s">
        <v>423</v>
      </c>
      <c r="W1148" s="1" t="b">
        <v>1</v>
      </c>
      <c r="X1148" s="1">
        <v>0.146</v>
      </c>
      <c r="Y1148" s="1" t="b">
        <v>0</v>
      </c>
      <c r="Z1148" s="16"/>
      <c r="AA1148" s="18" t="b">
        <f t="shared" si="1"/>
        <v>0</v>
      </c>
      <c r="AB1148" s="18" t="b">
        <f t="shared" si="2"/>
        <v>0</v>
      </c>
      <c r="AC1148" s="18" t="b">
        <f t="shared" si="3"/>
        <v>0</v>
      </c>
      <c r="AD1148" s="18" t="str">
        <f t="shared" si="4"/>
        <v>Filtered</v>
      </c>
      <c r="AE1148" s="18" t="str">
        <f t="shared" si="5"/>
        <v>Filtered</v>
      </c>
      <c r="AF1148" s="18" t="str">
        <f t="shared" si="6"/>
        <v>Filtered</v>
      </c>
      <c r="AG1148" s="18" t="str">
        <f t="shared" si="7"/>
        <v>Not complex</v>
      </c>
      <c r="AH1148" s="16"/>
    </row>
    <row r="1149">
      <c r="A1149" s="1" t="s">
        <v>88</v>
      </c>
      <c r="B1149" s="1" t="s">
        <v>58</v>
      </c>
      <c r="C1149" s="1">
        <v>6.7545316E7</v>
      </c>
      <c r="D1149" s="1" t="s">
        <v>59</v>
      </c>
      <c r="E1149" s="1" t="s">
        <v>4015</v>
      </c>
      <c r="F1149" s="1" t="s">
        <v>496</v>
      </c>
      <c r="G1149" s="1" t="s">
        <v>497</v>
      </c>
      <c r="H1149" s="1" t="s">
        <v>4016</v>
      </c>
      <c r="I1149" s="1" t="s">
        <v>4017</v>
      </c>
      <c r="J1149" s="1" t="s">
        <v>85</v>
      </c>
      <c r="K1149" s="1">
        <v>6.7545316E7</v>
      </c>
      <c r="L1149" s="1">
        <v>6.7545317E7</v>
      </c>
      <c r="M1149" s="1" t="s">
        <v>94</v>
      </c>
      <c r="N1149" s="1" t="s">
        <v>4018</v>
      </c>
      <c r="O1149" s="1" t="s">
        <v>4019</v>
      </c>
      <c r="Q1149" s="1" t="b">
        <v>0</v>
      </c>
      <c r="R1149" s="1">
        <v>0.155</v>
      </c>
      <c r="T1149" s="1" t="b">
        <v>0</v>
      </c>
      <c r="U1149" s="1">
        <v>0.119</v>
      </c>
      <c r="W1149" s="1" t="b">
        <v>0</v>
      </c>
      <c r="X1149" s="1">
        <v>0.162</v>
      </c>
      <c r="Y1149" s="1" t="b">
        <v>1</v>
      </c>
      <c r="Z1149" s="16"/>
      <c r="AA1149" s="18" t="b">
        <f t="shared" si="1"/>
        <v>0</v>
      </c>
      <c r="AB1149" s="18" t="b">
        <f t="shared" si="2"/>
        <v>0</v>
      </c>
      <c r="AC1149" s="18" t="b">
        <f t="shared" si="3"/>
        <v>0</v>
      </c>
      <c r="AD1149" s="18" t="str">
        <f t="shared" si="4"/>
        <v/>
      </c>
      <c r="AE1149" s="18" t="str">
        <f t="shared" si="5"/>
        <v/>
      </c>
      <c r="AF1149" s="18" t="str">
        <f t="shared" si="6"/>
        <v/>
      </c>
      <c r="AG1149" s="18" t="b">
        <f t="shared" si="7"/>
        <v>0</v>
      </c>
      <c r="AH1149" s="16"/>
    </row>
    <row r="1150">
      <c r="A1150" s="1" t="s">
        <v>88</v>
      </c>
      <c r="B1150" s="1" t="s">
        <v>58</v>
      </c>
      <c r="C1150" s="1">
        <v>6.7545316E7</v>
      </c>
      <c r="D1150" s="1" t="s">
        <v>59</v>
      </c>
      <c r="E1150" s="1" t="s">
        <v>4020</v>
      </c>
      <c r="F1150" s="1" t="s">
        <v>496</v>
      </c>
      <c r="G1150" s="1" t="s">
        <v>497</v>
      </c>
      <c r="H1150" s="1" t="s">
        <v>4021</v>
      </c>
      <c r="I1150" s="1" t="s">
        <v>4022</v>
      </c>
      <c r="J1150" s="1" t="s">
        <v>85</v>
      </c>
      <c r="K1150" s="1">
        <v>6.7545316E7</v>
      </c>
      <c r="L1150" s="1">
        <v>6.7545317E7</v>
      </c>
      <c r="M1150" s="1" t="s">
        <v>94</v>
      </c>
      <c r="N1150" s="1" t="s">
        <v>4023</v>
      </c>
      <c r="O1150" s="1" t="s">
        <v>4024</v>
      </c>
      <c r="Q1150" s="1" t="b">
        <v>0</v>
      </c>
      <c r="R1150" s="1">
        <v>0.154</v>
      </c>
      <c r="T1150" s="1" t="b">
        <v>0</v>
      </c>
      <c r="U1150" s="1">
        <v>0.121</v>
      </c>
      <c r="W1150" s="1" t="b">
        <v>0</v>
      </c>
      <c r="X1150" s="1">
        <v>0.157</v>
      </c>
      <c r="Y1150" s="1" t="b">
        <v>1</v>
      </c>
      <c r="Z1150" s="16"/>
      <c r="AA1150" s="18" t="b">
        <f t="shared" si="1"/>
        <v>0</v>
      </c>
      <c r="AB1150" s="18" t="b">
        <f t="shared" si="2"/>
        <v>0</v>
      </c>
      <c r="AC1150" s="18" t="b">
        <f t="shared" si="3"/>
        <v>0</v>
      </c>
      <c r="AD1150" s="18" t="str">
        <f t="shared" si="4"/>
        <v/>
      </c>
      <c r="AE1150" s="18" t="str">
        <f t="shared" si="5"/>
        <v/>
      </c>
      <c r="AF1150" s="18" t="str">
        <f t="shared" si="6"/>
        <v/>
      </c>
      <c r="AG1150" s="18" t="b">
        <f t="shared" si="7"/>
        <v>0</v>
      </c>
      <c r="AH1150" s="16"/>
    </row>
    <row r="1151">
      <c r="A1151" s="1" t="s">
        <v>88</v>
      </c>
      <c r="B1151" s="1" t="s">
        <v>58</v>
      </c>
      <c r="C1151" s="1">
        <v>6.7545316E7</v>
      </c>
      <c r="D1151" s="1" t="s">
        <v>59</v>
      </c>
      <c r="E1151" s="1" t="s">
        <v>4025</v>
      </c>
      <c r="F1151" s="1" t="s">
        <v>496</v>
      </c>
      <c r="G1151" s="1" t="s">
        <v>497</v>
      </c>
      <c r="H1151" s="1" t="s">
        <v>4026</v>
      </c>
      <c r="I1151" s="1" t="s">
        <v>4027</v>
      </c>
      <c r="J1151" s="1" t="s">
        <v>85</v>
      </c>
      <c r="K1151" s="1">
        <v>6.7545316E7</v>
      </c>
      <c r="L1151" s="1">
        <v>6.7545317E7</v>
      </c>
      <c r="M1151" s="1" t="s">
        <v>94</v>
      </c>
      <c r="N1151" s="1" t="s">
        <v>4028</v>
      </c>
      <c r="O1151" s="1" t="s">
        <v>4029</v>
      </c>
      <c r="Q1151" s="1" t="b">
        <v>0</v>
      </c>
      <c r="R1151" s="1">
        <v>0.174</v>
      </c>
      <c r="T1151" s="1" t="b">
        <v>0</v>
      </c>
      <c r="U1151" s="1">
        <v>0.13</v>
      </c>
      <c r="W1151" s="1" t="b">
        <v>0</v>
      </c>
      <c r="X1151" s="1">
        <v>0.146</v>
      </c>
      <c r="Y1151" s="1" t="b">
        <v>1</v>
      </c>
      <c r="Z1151" s="16"/>
      <c r="AA1151" s="18" t="b">
        <f t="shared" si="1"/>
        <v>0</v>
      </c>
      <c r="AB1151" s="18" t="b">
        <f t="shared" si="2"/>
        <v>0</v>
      </c>
      <c r="AC1151" s="18" t="b">
        <f t="shared" si="3"/>
        <v>0</v>
      </c>
      <c r="AD1151" s="18" t="str">
        <f t="shared" si="4"/>
        <v/>
      </c>
      <c r="AE1151" s="18" t="str">
        <f t="shared" si="5"/>
        <v/>
      </c>
      <c r="AF1151" s="18" t="str">
        <f t="shared" si="6"/>
        <v/>
      </c>
      <c r="AG1151" s="18" t="b">
        <f t="shared" si="7"/>
        <v>0</v>
      </c>
      <c r="AH1151" s="16"/>
    </row>
    <row r="1152">
      <c r="A1152" s="1" t="s">
        <v>88</v>
      </c>
      <c r="B1152" s="1" t="s">
        <v>58</v>
      </c>
      <c r="C1152" s="1">
        <v>6.7545316E7</v>
      </c>
      <c r="D1152" s="1" t="s">
        <v>59</v>
      </c>
      <c r="E1152" s="1" t="s">
        <v>4030</v>
      </c>
      <c r="F1152" s="1" t="s">
        <v>496</v>
      </c>
      <c r="G1152" s="1" t="s">
        <v>497</v>
      </c>
      <c r="H1152" s="1" t="s">
        <v>4031</v>
      </c>
      <c r="I1152" s="1" t="s">
        <v>4032</v>
      </c>
      <c r="J1152" s="1" t="s">
        <v>85</v>
      </c>
      <c r="K1152" s="1">
        <v>6.7545316E7</v>
      </c>
      <c r="L1152" s="1">
        <v>6.7545317E7</v>
      </c>
      <c r="M1152" s="1" t="s">
        <v>94</v>
      </c>
      <c r="N1152" s="1" t="s">
        <v>4033</v>
      </c>
      <c r="O1152" s="1" t="s">
        <v>4034</v>
      </c>
      <c r="Q1152" s="1" t="b">
        <v>0</v>
      </c>
      <c r="R1152" s="1">
        <v>0.317</v>
      </c>
      <c r="T1152" s="1" t="b">
        <v>0</v>
      </c>
      <c r="U1152" s="1">
        <v>0.15</v>
      </c>
      <c r="W1152" s="1" t="b">
        <v>0</v>
      </c>
      <c r="X1152" s="1">
        <v>0.14</v>
      </c>
      <c r="Y1152" s="1" t="b">
        <v>1</v>
      </c>
      <c r="Z1152" s="16"/>
      <c r="AA1152" s="18" t="b">
        <f t="shared" si="1"/>
        <v>0</v>
      </c>
      <c r="AB1152" s="18" t="b">
        <f t="shared" si="2"/>
        <v>0</v>
      </c>
      <c r="AC1152" s="18" t="b">
        <f t="shared" si="3"/>
        <v>0</v>
      </c>
      <c r="AD1152" s="18" t="str">
        <f t="shared" si="4"/>
        <v/>
      </c>
      <c r="AE1152" s="18" t="str">
        <f t="shared" si="5"/>
        <v/>
      </c>
      <c r="AF1152" s="18" t="str">
        <f t="shared" si="6"/>
        <v/>
      </c>
      <c r="AG1152" s="18" t="b">
        <f t="shared" si="7"/>
        <v>0</v>
      </c>
      <c r="AH1152" s="16"/>
    </row>
    <row r="1153">
      <c r="A1153" s="1" t="s">
        <v>88</v>
      </c>
      <c r="B1153" s="1" t="s">
        <v>58</v>
      </c>
      <c r="C1153" s="1">
        <v>6.7545316E7</v>
      </c>
      <c r="D1153" s="1" t="s">
        <v>59</v>
      </c>
      <c r="E1153" s="1" t="s">
        <v>3985</v>
      </c>
      <c r="F1153" s="1" t="s">
        <v>496</v>
      </c>
      <c r="G1153" s="1" t="s">
        <v>497</v>
      </c>
      <c r="H1153" s="1" t="s">
        <v>4035</v>
      </c>
      <c r="I1153" s="1" t="s">
        <v>4036</v>
      </c>
      <c r="J1153" s="1" t="s">
        <v>85</v>
      </c>
      <c r="K1153" s="1">
        <v>6.7545316E7</v>
      </c>
      <c r="L1153" s="1">
        <v>6.7545317E7</v>
      </c>
      <c r="M1153" s="1" t="s">
        <v>94</v>
      </c>
      <c r="N1153" s="1" t="s">
        <v>3988</v>
      </c>
      <c r="O1153" s="1" t="s">
        <v>4037</v>
      </c>
      <c r="Q1153" s="1" t="b">
        <v>0</v>
      </c>
      <c r="R1153" s="1">
        <v>0.244</v>
      </c>
      <c r="T1153" s="1" t="b">
        <v>0</v>
      </c>
      <c r="U1153" s="1">
        <v>0.131</v>
      </c>
      <c r="W1153" s="1" t="b">
        <v>0</v>
      </c>
      <c r="X1153" s="1">
        <v>0.136</v>
      </c>
      <c r="Y1153" s="1" t="b">
        <v>1</v>
      </c>
      <c r="Z1153" s="16"/>
      <c r="AA1153" s="18" t="b">
        <f t="shared" si="1"/>
        <v>0</v>
      </c>
      <c r="AB1153" s="18" t="b">
        <f t="shared" si="2"/>
        <v>0</v>
      </c>
      <c r="AC1153" s="18" t="b">
        <f t="shared" si="3"/>
        <v>0</v>
      </c>
      <c r="AD1153" s="18" t="str">
        <f t="shared" si="4"/>
        <v/>
      </c>
      <c r="AE1153" s="18" t="str">
        <f t="shared" si="5"/>
        <v/>
      </c>
      <c r="AF1153" s="18" t="str">
        <f t="shared" si="6"/>
        <v/>
      </c>
      <c r="AG1153" s="18" t="b">
        <f t="shared" si="7"/>
        <v>0</v>
      </c>
      <c r="AH1153" s="16"/>
    </row>
    <row r="1154">
      <c r="A1154" s="1" t="s">
        <v>88</v>
      </c>
      <c r="B1154" s="1" t="s">
        <v>58</v>
      </c>
      <c r="C1154" s="1">
        <v>6.7545316E7</v>
      </c>
      <c r="D1154" s="1" t="s">
        <v>59</v>
      </c>
      <c r="E1154" s="1" t="s">
        <v>4038</v>
      </c>
      <c r="F1154" s="1" t="s">
        <v>496</v>
      </c>
      <c r="G1154" s="1" t="s">
        <v>497</v>
      </c>
      <c r="H1154" s="1" t="s">
        <v>4039</v>
      </c>
      <c r="I1154" s="1" t="s">
        <v>4040</v>
      </c>
      <c r="J1154" s="1" t="s">
        <v>85</v>
      </c>
      <c r="K1154" s="1">
        <v>6.7545316E7</v>
      </c>
      <c r="L1154" s="1">
        <v>6.7545317E7</v>
      </c>
      <c r="M1154" s="1" t="s">
        <v>94</v>
      </c>
      <c r="N1154" s="1" t="s">
        <v>4041</v>
      </c>
      <c r="O1154" s="1" t="s">
        <v>4042</v>
      </c>
      <c r="P1154" s="1" t="s">
        <v>4043</v>
      </c>
      <c r="Q1154" s="1" t="b">
        <v>1</v>
      </c>
      <c r="R1154" s="1">
        <v>0.175</v>
      </c>
      <c r="S1154" s="1" t="s">
        <v>4043</v>
      </c>
      <c r="T1154" s="1" t="b">
        <v>1</v>
      </c>
      <c r="U1154" s="1">
        <v>0.134</v>
      </c>
      <c r="V1154" s="1" t="s">
        <v>4043</v>
      </c>
      <c r="W1154" s="1" t="b">
        <v>1</v>
      </c>
      <c r="X1154" s="1">
        <v>0.144</v>
      </c>
      <c r="Y1154" s="1" t="b">
        <v>1</v>
      </c>
      <c r="Z1154" s="16"/>
      <c r="AA1154" s="18" t="b">
        <f t="shared" si="1"/>
        <v>0</v>
      </c>
      <c r="AB1154" s="18" t="b">
        <f t="shared" si="2"/>
        <v>0</v>
      </c>
      <c r="AC1154" s="18" t="b">
        <f t="shared" si="3"/>
        <v>0</v>
      </c>
      <c r="AD1154" s="18" t="str">
        <f t="shared" si="4"/>
        <v>Filtered</v>
      </c>
      <c r="AE1154" s="18" t="str">
        <f t="shared" si="5"/>
        <v>Filtered</v>
      </c>
      <c r="AF1154" s="18" t="str">
        <f t="shared" si="6"/>
        <v>Filtered</v>
      </c>
      <c r="AG1154" s="18" t="b">
        <f t="shared" si="7"/>
        <v>1</v>
      </c>
      <c r="AH1154" s="16"/>
    </row>
    <row r="1155">
      <c r="A1155" s="1" t="s">
        <v>33</v>
      </c>
      <c r="B1155" s="1" t="s">
        <v>204</v>
      </c>
      <c r="C1155" s="1">
        <v>2.5235717E7</v>
      </c>
      <c r="D1155" s="1" t="s">
        <v>50</v>
      </c>
      <c r="E1155" s="1" t="s">
        <v>59</v>
      </c>
      <c r="F1155" s="1" t="s">
        <v>205</v>
      </c>
      <c r="G1155" s="1" t="s">
        <v>206</v>
      </c>
      <c r="H1155" s="1" t="s">
        <v>4044</v>
      </c>
      <c r="I1155" s="1" t="s">
        <v>4045</v>
      </c>
      <c r="J1155" s="1" t="s">
        <v>85</v>
      </c>
      <c r="K1155" s="1">
        <v>2.5235717E7</v>
      </c>
      <c r="L1155" s="1">
        <v>2.5235717E7</v>
      </c>
      <c r="M1155" s="1" t="s">
        <v>50</v>
      </c>
      <c r="N1155" s="1" t="s">
        <v>59</v>
      </c>
      <c r="O1155" s="1" t="s">
        <v>4046</v>
      </c>
      <c r="Q1155" s="1" t="b">
        <v>0</v>
      </c>
      <c r="R1155" s="1">
        <v>0.275</v>
      </c>
      <c r="T1155" s="1" t="b">
        <v>0</v>
      </c>
      <c r="U1155" s="1">
        <v>0.15</v>
      </c>
      <c r="W1155" s="1" t="b">
        <v>0</v>
      </c>
      <c r="X1155" s="1">
        <v>0.138</v>
      </c>
      <c r="Y1155" s="1" t="b">
        <v>0</v>
      </c>
      <c r="Z1155" s="16"/>
      <c r="AA1155" s="18" t="b">
        <f t="shared" si="1"/>
        <v>0</v>
      </c>
      <c r="AB1155" s="18" t="b">
        <f t="shared" si="2"/>
        <v>0</v>
      </c>
      <c r="AC1155" s="18" t="b">
        <f t="shared" si="3"/>
        <v>0</v>
      </c>
      <c r="AD1155" s="18" t="str">
        <f t="shared" si="4"/>
        <v/>
      </c>
      <c r="AE1155" s="18" t="str">
        <f t="shared" si="5"/>
        <v/>
      </c>
      <c r="AF1155" s="18" t="str">
        <f t="shared" si="6"/>
        <v/>
      </c>
      <c r="AG1155" s="18" t="str">
        <f t="shared" si="7"/>
        <v>Not complex</v>
      </c>
      <c r="AH1155" s="16"/>
    </row>
    <row r="1156">
      <c r="A1156" s="1" t="s">
        <v>33</v>
      </c>
      <c r="B1156" s="1" t="s">
        <v>34</v>
      </c>
      <c r="C1156" s="1">
        <v>236561.0</v>
      </c>
      <c r="D1156" s="1" t="s">
        <v>35</v>
      </c>
      <c r="E1156" s="1" t="s">
        <v>36</v>
      </c>
      <c r="F1156" s="1" t="s">
        <v>638</v>
      </c>
      <c r="G1156" s="1" t="s">
        <v>639</v>
      </c>
      <c r="H1156" s="1" t="s">
        <v>4047</v>
      </c>
      <c r="I1156" s="1" t="s">
        <v>794</v>
      </c>
      <c r="J1156" s="1" t="s">
        <v>85</v>
      </c>
      <c r="K1156" s="1">
        <v>236561.0</v>
      </c>
      <c r="L1156" s="1">
        <v>236561.0</v>
      </c>
      <c r="M1156" s="1" t="s">
        <v>35</v>
      </c>
      <c r="N1156" s="1" t="s">
        <v>36</v>
      </c>
      <c r="O1156" s="1" t="s">
        <v>4048</v>
      </c>
      <c r="Q1156" s="1" t="b">
        <v>0</v>
      </c>
      <c r="R1156" s="1">
        <v>0.146</v>
      </c>
      <c r="T1156" s="1" t="b">
        <v>0</v>
      </c>
      <c r="U1156" s="1">
        <v>0.14</v>
      </c>
      <c r="W1156" s="1" t="b">
        <v>0</v>
      </c>
      <c r="X1156" s="1">
        <v>0.135</v>
      </c>
      <c r="Y1156" s="1" t="b">
        <v>1</v>
      </c>
      <c r="Z1156" s="16"/>
      <c r="AA1156" s="18" t="b">
        <f t="shared" si="1"/>
        <v>0</v>
      </c>
      <c r="AB1156" s="18" t="b">
        <f t="shared" si="2"/>
        <v>0</v>
      </c>
      <c r="AC1156" s="18" t="b">
        <f t="shared" si="3"/>
        <v>0</v>
      </c>
      <c r="AD1156" s="18" t="str">
        <f t="shared" si="4"/>
        <v/>
      </c>
      <c r="AE1156" s="18" t="str">
        <f t="shared" si="5"/>
        <v/>
      </c>
      <c r="AF1156" s="18" t="str">
        <f t="shared" si="6"/>
        <v/>
      </c>
      <c r="AG1156" s="18" t="str">
        <f t="shared" si="7"/>
        <v>Not complex</v>
      </c>
      <c r="AH1156" s="16"/>
    </row>
    <row r="1157">
      <c r="A1157" s="1" t="s">
        <v>33</v>
      </c>
      <c r="B1157" s="1" t="s">
        <v>239</v>
      </c>
      <c r="C1157" s="1">
        <v>1619349.0</v>
      </c>
      <c r="D1157" s="1" t="s">
        <v>1418</v>
      </c>
      <c r="E1157" s="1" t="s">
        <v>231</v>
      </c>
      <c r="F1157" s="1" t="s">
        <v>1457</v>
      </c>
      <c r="G1157" s="1" t="s">
        <v>1458</v>
      </c>
      <c r="H1157" s="1" t="s">
        <v>4049</v>
      </c>
      <c r="I1157" s="1" t="s">
        <v>4050</v>
      </c>
      <c r="J1157" s="1" t="s">
        <v>85</v>
      </c>
      <c r="K1157" s="1">
        <v>1619349.0</v>
      </c>
      <c r="L1157" s="1">
        <v>1619351.0</v>
      </c>
      <c r="M1157" s="1" t="s">
        <v>1418</v>
      </c>
      <c r="N1157" s="1" t="s">
        <v>231</v>
      </c>
      <c r="O1157" s="1" t="s">
        <v>4051</v>
      </c>
      <c r="Q1157" s="1" t="b">
        <v>0</v>
      </c>
      <c r="R1157" s="1">
        <v>0.242</v>
      </c>
      <c r="T1157" s="1" t="b">
        <v>0</v>
      </c>
      <c r="U1157" s="1">
        <v>0.128</v>
      </c>
      <c r="W1157" s="1" t="b">
        <v>0</v>
      </c>
      <c r="X1157" s="1">
        <v>0.145</v>
      </c>
      <c r="Y1157" s="1" t="b">
        <v>0</v>
      </c>
      <c r="Z1157" s="16"/>
      <c r="AA1157" s="18" t="b">
        <f t="shared" si="1"/>
        <v>0</v>
      </c>
      <c r="AB1157" s="18" t="b">
        <f t="shared" si="2"/>
        <v>0</v>
      </c>
      <c r="AC1157" s="18" t="b">
        <f t="shared" si="3"/>
        <v>0</v>
      </c>
      <c r="AD1157" s="18" t="str">
        <f t="shared" si="4"/>
        <v/>
      </c>
      <c r="AE1157" s="18" t="str">
        <f t="shared" si="5"/>
        <v/>
      </c>
      <c r="AF1157" s="18" t="str">
        <f t="shared" si="6"/>
        <v/>
      </c>
      <c r="AG1157" s="18" t="b">
        <f t="shared" si="7"/>
        <v>0</v>
      </c>
      <c r="AH1157" s="16"/>
    </row>
    <row r="1158">
      <c r="A1158" s="1" t="s">
        <v>88</v>
      </c>
      <c r="B1158" s="1" t="s">
        <v>58</v>
      </c>
      <c r="C1158" s="1">
        <v>6.7545316E7</v>
      </c>
      <c r="D1158" s="1" t="s">
        <v>59</v>
      </c>
      <c r="E1158" s="1" t="s">
        <v>4052</v>
      </c>
      <c r="F1158" s="1" t="s">
        <v>496</v>
      </c>
      <c r="G1158" s="1" t="s">
        <v>497</v>
      </c>
      <c r="H1158" s="1" t="s">
        <v>4053</v>
      </c>
      <c r="I1158" s="1" t="s">
        <v>4054</v>
      </c>
      <c r="J1158" s="1" t="s">
        <v>85</v>
      </c>
      <c r="K1158" s="1">
        <v>6.7545316E7</v>
      </c>
      <c r="L1158" s="1">
        <v>6.7545317E7</v>
      </c>
      <c r="M1158" s="1" t="s">
        <v>94</v>
      </c>
      <c r="N1158" s="1" t="s">
        <v>4055</v>
      </c>
      <c r="O1158" s="1" t="s">
        <v>4056</v>
      </c>
      <c r="Q1158" s="1" t="b">
        <v>0</v>
      </c>
      <c r="R1158" s="1">
        <v>0.204</v>
      </c>
      <c r="T1158" s="1" t="b">
        <v>0</v>
      </c>
      <c r="U1158" s="1">
        <v>0.14</v>
      </c>
      <c r="W1158" s="1" t="b">
        <v>0</v>
      </c>
      <c r="X1158" s="1">
        <v>0.143</v>
      </c>
      <c r="Y1158" s="1" t="b">
        <v>1</v>
      </c>
      <c r="Z1158" s="16"/>
      <c r="AA1158" s="18" t="b">
        <f t="shared" si="1"/>
        <v>0</v>
      </c>
      <c r="AB1158" s="18" t="b">
        <f t="shared" si="2"/>
        <v>0</v>
      </c>
      <c r="AC1158" s="18" t="b">
        <f t="shared" si="3"/>
        <v>0</v>
      </c>
      <c r="AD1158" s="18" t="str">
        <f t="shared" si="4"/>
        <v/>
      </c>
      <c r="AE1158" s="18" t="str">
        <f t="shared" si="5"/>
        <v/>
      </c>
      <c r="AF1158" s="18" t="str">
        <f t="shared" si="6"/>
        <v/>
      </c>
      <c r="AG1158" s="18" t="b">
        <f t="shared" si="7"/>
        <v>0</v>
      </c>
      <c r="AH1158" s="16"/>
    </row>
    <row r="1159">
      <c r="A1159" s="1" t="s">
        <v>88</v>
      </c>
      <c r="B1159" s="1" t="s">
        <v>58</v>
      </c>
      <c r="C1159" s="1">
        <v>6.7545316E7</v>
      </c>
      <c r="D1159" s="1" t="s">
        <v>4030</v>
      </c>
      <c r="E1159" s="1" t="s">
        <v>59</v>
      </c>
      <c r="F1159" s="1" t="s">
        <v>496</v>
      </c>
      <c r="G1159" s="1" t="s">
        <v>497</v>
      </c>
      <c r="H1159" s="1" t="s">
        <v>4057</v>
      </c>
      <c r="I1159" s="1" t="s">
        <v>4058</v>
      </c>
      <c r="J1159" s="1" t="s">
        <v>85</v>
      </c>
      <c r="K1159" s="1">
        <v>6.7545317E7</v>
      </c>
      <c r="L1159" s="1">
        <v>6.7545337E7</v>
      </c>
      <c r="M1159" s="1" t="s">
        <v>4033</v>
      </c>
      <c r="N1159" s="1" t="s">
        <v>94</v>
      </c>
      <c r="O1159" s="1" t="s">
        <v>4059</v>
      </c>
      <c r="Q1159" s="1" t="b">
        <v>0</v>
      </c>
      <c r="R1159" s="1">
        <v>0.201</v>
      </c>
      <c r="T1159" s="1" t="b">
        <v>0</v>
      </c>
      <c r="U1159" s="1">
        <v>0.124</v>
      </c>
      <c r="W1159" s="1" t="b">
        <v>0</v>
      </c>
      <c r="X1159" s="1">
        <v>0.171</v>
      </c>
      <c r="Y1159" s="1" t="b">
        <v>1</v>
      </c>
      <c r="Z1159" s="16"/>
      <c r="AA1159" s="18" t="b">
        <f t="shared" si="1"/>
        <v>0</v>
      </c>
      <c r="AB1159" s="18" t="b">
        <f t="shared" si="2"/>
        <v>0</v>
      </c>
      <c r="AC1159" s="18" t="b">
        <f t="shared" si="3"/>
        <v>0</v>
      </c>
      <c r="AD1159" s="18" t="str">
        <f t="shared" si="4"/>
        <v/>
      </c>
      <c r="AE1159" s="18" t="str">
        <f t="shared" si="5"/>
        <v/>
      </c>
      <c r="AF1159" s="18" t="str">
        <f t="shared" si="6"/>
        <v/>
      </c>
      <c r="AG1159" s="18" t="b">
        <f t="shared" si="7"/>
        <v>0</v>
      </c>
      <c r="AH1159" s="16"/>
    </row>
    <row r="1160">
      <c r="A1160" s="1" t="s">
        <v>33</v>
      </c>
      <c r="B1160" s="1" t="s">
        <v>204</v>
      </c>
      <c r="C1160" s="1">
        <v>2.5247597E7</v>
      </c>
      <c r="D1160" s="1" t="s">
        <v>35</v>
      </c>
      <c r="E1160" s="1" t="s">
        <v>59</v>
      </c>
      <c r="F1160" s="1" t="s">
        <v>205</v>
      </c>
      <c r="G1160" s="1" t="s">
        <v>206</v>
      </c>
      <c r="H1160" s="1" t="s">
        <v>4060</v>
      </c>
      <c r="I1160" s="1" t="s">
        <v>4061</v>
      </c>
      <c r="J1160" s="1" t="s">
        <v>85</v>
      </c>
      <c r="K1160" s="1">
        <v>2.5247597E7</v>
      </c>
      <c r="L1160" s="1">
        <v>2.5247597E7</v>
      </c>
      <c r="M1160" s="1" t="s">
        <v>35</v>
      </c>
      <c r="N1160" s="1" t="s">
        <v>59</v>
      </c>
      <c r="O1160" s="1" t="s">
        <v>4062</v>
      </c>
      <c r="Q1160" s="1" t="b">
        <v>0</v>
      </c>
      <c r="R1160" s="1">
        <v>0.332</v>
      </c>
      <c r="T1160" s="1" t="b">
        <v>0</v>
      </c>
      <c r="U1160" s="1">
        <v>0.136</v>
      </c>
      <c r="W1160" s="1" t="b">
        <v>0</v>
      </c>
      <c r="X1160" s="1">
        <v>0.2</v>
      </c>
      <c r="Y1160" s="1" t="b">
        <v>0</v>
      </c>
      <c r="Z1160" s="16"/>
      <c r="AA1160" s="18" t="b">
        <f t="shared" si="1"/>
        <v>0</v>
      </c>
      <c r="AB1160" s="18" t="b">
        <f t="shared" si="2"/>
        <v>0</v>
      </c>
      <c r="AC1160" s="18" t="b">
        <f t="shared" si="3"/>
        <v>0</v>
      </c>
      <c r="AD1160" s="18" t="str">
        <f t="shared" si="4"/>
        <v/>
      </c>
      <c r="AE1160" s="18" t="str">
        <f t="shared" si="5"/>
        <v/>
      </c>
      <c r="AF1160" s="18" t="str">
        <f t="shared" si="6"/>
        <v/>
      </c>
      <c r="AG1160" s="18" t="str">
        <f t="shared" si="7"/>
        <v>Not complex</v>
      </c>
      <c r="AH1160" s="16"/>
    </row>
    <row r="1161">
      <c r="A1161" s="1" t="s">
        <v>88</v>
      </c>
      <c r="B1161" s="1" t="s">
        <v>34</v>
      </c>
      <c r="C1161" s="1">
        <v>1294549.0</v>
      </c>
      <c r="D1161" s="1" t="s">
        <v>1348</v>
      </c>
      <c r="E1161" s="1" t="s">
        <v>50</v>
      </c>
      <c r="F1161" s="1" t="s">
        <v>37</v>
      </c>
      <c r="G1161" s="1" t="s">
        <v>38</v>
      </c>
      <c r="H1161" s="1" t="s">
        <v>4063</v>
      </c>
      <c r="I1161" s="1" t="s">
        <v>4064</v>
      </c>
      <c r="J1161" s="1" t="s">
        <v>85</v>
      </c>
      <c r="K1161" s="1">
        <v>1294550.0</v>
      </c>
      <c r="L1161" s="1">
        <v>1294550.0</v>
      </c>
      <c r="M1161" s="1" t="s">
        <v>35</v>
      </c>
      <c r="N1161" s="1" t="s">
        <v>94</v>
      </c>
      <c r="O1161" s="1" t="s">
        <v>4065</v>
      </c>
      <c r="Q1161" s="1" t="b">
        <v>0</v>
      </c>
      <c r="R1161" s="1">
        <v>0.255</v>
      </c>
      <c r="T1161" s="1" t="b">
        <v>0</v>
      </c>
      <c r="U1161" s="1">
        <v>0.129</v>
      </c>
      <c r="W1161" s="1" t="b">
        <v>0</v>
      </c>
      <c r="X1161" s="1">
        <v>0.222</v>
      </c>
      <c r="Y1161" s="1" t="b">
        <v>1</v>
      </c>
      <c r="Z1161" s="16"/>
      <c r="AA1161" s="18" t="b">
        <f t="shared" si="1"/>
        <v>0</v>
      </c>
      <c r="AB1161" s="18" t="b">
        <f t="shared" si="2"/>
        <v>0</v>
      </c>
      <c r="AC1161" s="18" t="b">
        <f t="shared" si="3"/>
        <v>0</v>
      </c>
      <c r="AD1161" s="18" t="str">
        <f t="shared" si="4"/>
        <v/>
      </c>
      <c r="AE1161" s="18" t="str">
        <f t="shared" si="5"/>
        <v/>
      </c>
      <c r="AF1161" s="18" t="str">
        <f t="shared" si="6"/>
        <v/>
      </c>
      <c r="AG1161" s="18" t="str">
        <f t="shared" si="7"/>
        <v>Not complex</v>
      </c>
      <c r="AH1161" s="16"/>
    </row>
    <row r="1162">
      <c r="A1162" s="1" t="s">
        <v>33</v>
      </c>
      <c r="B1162" s="1" t="s">
        <v>58</v>
      </c>
      <c r="C1162" s="1">
        <v>6.7545316E7</v>
      </c>
      <c r="D1162" s="1" t="s">
        <v>59</v>
      </c>
      <c r="E1162" s="1" t="s">
        <v>36</v>
      </c>
      <c r="F1162" s="1" t="s">
        <v>496</v>
      </c>
      <c r="G1162" s="1" t="s">
        <v>497</v>
      </c>
      <c r="H1162" s="1" t="s">
        <v>4066</v>
      </c>
      <c r="I1162" s="1" t="s">
        <v>4067</v>
      </c>
      <c r="J1162" s="1" t="s">
        <v>85</v>
      </c>
      <c r="K1162" s="1">
        <v>6.7545316E7</v>
      </c>
      <c r="L1162" s="1">
        <v>6.7545316E7</v>
      </c>
      <c r="M1162" s="1" t="s">
        <v>59</v>
      </c>
      <c r="N1162" s="1" t="s">
        <v>36</v>
      </c>
      <c r="O1162" s="1" t="s">
        <v>4068</v>
      </c>
      <c r="P1162" s="1" t="s">
        <v>4069</v>
      </c>
      <c r="Q1162" s="1" t="b">
        <v>1</v>
      </c>
      <c r="R1162" s="1">
        <v>0.161</v>
      </c>
      <c r="S1162" s="1" t="s">
        <v>4069</v>
      </c>
      <c r="T1162" s="1" t="b">
        <v>1</v>
      </c>
      <c r="U1162" s="1">
        <v>0.124</v>
      </c>
      <c r="V1162" s="1" t="s">
        <v>4069</v>
      </c>
      <c r="W1162" s="1" t="b">
        <v>1</v>
      </c>
      <c r="X1162" s="1">
        <v>0.2</v>
      </c>
      <c r="Y1162" s="1" t="b">
        <v>1</v>
      </c>
      <c r="Z1162" s="16"/>
      <c r="AA1162" s="18" t="b">
        <f t="shared" si="1"/>
        <v>0</v>
      </c>
      <c r="AB1162" s="18" t="b">
        <f t="shared" si="2"/>
        <v>0</v>
      </c>
      <c r="AC1162" s="18" t="b">
        <f t="shared" si="3"/>
        <v>0</v>
      </c>
      <c r="AD1162" s="18" t="str">
        <f t="shared" si="4"/>
        <v>Filtered</v>
      </c>
      <c r="AE1162" s="18" t="str">
        <f t="shared" si="5"/>
        <v>Filtered</v>
      </c>
      <c r="AF1162" s="18" t="str">
        <f t="shared" si="6"/>
        <v>Filtered</v>
      </c>
      <c r="AG1162" s="18" t="str">
        <f t="shared" si="7"/>
        <v>Not complex</v>
      </c>
      <c r="AH1162" s="16"/>
    </row>
    <row r="1163">
      <c r="A1163" s="1" t="s">
        <v>88</v>
      </c>
      <c r="B1163" s="1" t="s">
        <v>58</v>
      </c>
      <c r="C1163" s="1">
        <v>6.7545316E7</v>
      </c>
      <c r="D1163" s="1" t="s">
        <v>4015</v>
      </c>
      <c r="E1163" s="1" t="s">
        <v>59</v>
      </c>
      <c r="F1163" s="1" t="s">
        <v>496</v>
      </c>
      <c r="G1163" s="1" t="s">
        <v>497</v>
      </c>
      <c r="H1163" s="1" t="s">
        <v>4070</v>
      </c>
      <c r="I1163" s="1" t="s">
        <v>4071</v>
      </c>
      <c r="J1163" s="1" t="s">
        <v>85</v>
      </c>
      <c r="K1163" s="1">
        <v>6.7545317E7</v>
      </c>
      <c r="L1163" s="1">
        <v>6.7545328E7</v>
      </c>
      <c r="M1163" s="1" t="s">
        <v>4018</v>
      </c>
      <c r="N1163" s="1" t="s">
        <v>94</v>
      </c>
      <c r="O1163" s="1" t="s">
        <v>4072</v>
      </c>
      <c r="Q1163" s="1" t="b">
        <v>0</v>
      </c>
      <c r="R1163" s="1">
        <v>0.249</v>
      </c>
      <c r="T1163" s="1" t="b">
        <v>0</v>
      </c>
      <c r="U1163" s="1">
        <v>0.14</v>
      </c>
      <c r="W1163" s="1" t="b">
        <v>0</v>
      </c>
      <c r="X1163" s="1">
        <v>0.191</v>
      </c>
      <c r="Y1163" s="1" t="b">
        <v>1</v>
      </c>
      <c r="Z1163" s="16"/>
      <c r="AA1163" s="18" t="b">
        <f t="shared" si="1"/>
        <v>0</v>
      </c>
      <c r="AB1163" s="18" t="b">
        <f t="shared" si="2"/>
        <v>0</v>
      </c>
      <c r="AC1163" s="18" t="b">
        <f t="shared" si="3"/>
        <v>0</v>
      </c>
      <c r="AD1163" s="18" t="str">
        <f t="shared" si="4"/>
        <v/>
      </c>
      <c r="AE1163" s="18" t="str">
        <f t="shared" si="5"/>
        <v/>
      </c>
      <c r="AF1163" s="18" t="str">
        <f t="shared" si="6"/>
        <v/>
      </c>
      <c r="AG1163" s="18" t="b">
        <f t="shared" si="7"/>
        <v>0</v>
      </c>
      <c r="AH1163" s="16"/>
    </row>
    <row r="1164">
      <c r="A1164" s="1" t="s">
        <v>88</v>
      </c>
      <c r="B1164" s="1" t="s">
        <v>58</v>
      </c>
      <c r="C1164" s="1">
        <v>6.7545316E7</v>
      </c>
      <c r="D1164" s="1" t="s">
        <v>4020</v>
      </c>
      <c r="E1164" s="1" t="s">
        <v>59</v>
      </c>
      <c r="F1164" s="1" t="s">
        <v>496</v>
      </c>
      <c r="G1164" s="1" t="s">
        <v>497</v>
      </c>
      <c r="H1164" s="1" t="s">
        <v>4073</v>
      </c>
      <c r="I1164" s="1" t="s">
        <v>4074</v>
      </c>
      <c r="J1164" s="1" t="s">
        <v>85</v>
      </c>
      <c r="K1164" s="1">
        <v>6.7545317E7</v>
      </c>
      <c r="L1164" s="1">
        <v>6.7545331E7</v>
      </c>
      <c r="M1164" s="1" t="s">
        <v>4023</v>
      </c>
      <c r="N1164" s="1" t="s">
        <v>94</v>
      </c>
      <c r="O1164" s="1" t="s">
        <v>4075</v>
      </c>
      <c r="Q1164" s="1" t="b">
        <v>0</v>
      </c>
      <c r="R1164" s="1">
        <v>0.239</v>
      </c>
      <c r="T1164" s="1" t="b">
        <v>0</v>
      </c>
      <c r="U1164" s="1">
        <v>0.127</v>
      </c>
      <c r="W1164" s="1" t="b">
        <v>0</v>
      </c>
      <c r="X1164" s="1">
        <v>0.163</v>
      </c>
      <c r="Y1164" s="1" t="b">
        <v>1</v>
      </c>
      <c r="Z1164" s="16"/>
      <c r="AA1164" s="18" t="b">
        <f t="shared" si="1"/>
        <v>0</v>
      </c>
      <c r="AB1164" s="18" t="b">
        <f t="shared" si="2"/>
        <v>0</v>
      </c>
      <c r="AC1164" s="18" t="b">
        <f t="shared" si="3"/>
        <v>0</v>
      </c>
      <c r="AD1164" s="18" t="str">
        <f t="shared" si="4"/>
        <v/>
      </c>
      <c r="AE1164" s="18" t="str">
        <f t="shared" si="5"/>
        <v/>
      </c>
      <c r="AF1164" s="18" t="str">
        <f t="shared" si="6"/>
        <v/>
      </c>
      <c r="AG1164" s="18" t="b">
        <f t="shared" si="7"/>
        <v>0</v>
      </c>
      <c r="AH1164" s="16"/>
    </row>
    <row r="1165">
      <c r="A1165" s="1" t="s">
        <v>88</v>
      </c>
      <c r="B1165" s="1" t="s">
        <v>58</v>
      </c>
      <c r="C1165" s="1">
        <v>6.7546514E7</v>
      </c>
      <c r="D1165" s="1" t="s">
        <v>4076</v>
      </c>
      <c r="E1165" s="1" t="s">
        <v>59</v>
      </c>
      <c r="F1165" s="1" t="s">
        <v>496</v>
      </c>
      <c r="G1165" s="1" t="s">
        <v>497</v>
      </c>
      <c r="H1165" s="1" t="s">
        <v>4077</v>
      </c>
      <c r="I1165" s="1" t="s">
        <v>4078</v>
      </c>
      <c r="J1165" s="1" t="s">
        <v>85</v>
      </c>
      <c r="K1165" s="1">
        <v>6.7546515E7</v>
      </c>
      <c r="L1165" s="1">
        <v>6.7546523E7</v>
      </c>
      <c r="M1165" s="1" t="s">
        <v>4079</v>
      </c>
      <c r="N1165" s="1" t="s">
        <v>94</v>
      </c>
      <c r="O1165" s="1" t="s">
        <v>4080</v>
      </c>
      <c r="Q1165" s="1" t="b">
        <v>0</v>
      </c>
      <c r="R1165" s="1">
        <v>0.232</v>
      </c>
      <c r="T1165" s="1" t="b">
        <v>0</v>
      </c>
      <c r="U1165" s="1">
        <v>0.142</v>
      </c>
      <c r="W1165" s="1" t="b">
        <v>0</v>
      </c>
      <c r="X1165" s="1">
        <v>0.179</v>
      </c>
      <c r="Y1165" s="1" t="b">
        <v>1</v>
      </c>
      <c r="Z1165" s="16"/>
      <c r="AA1165" s="18" t="b">
        <f t="shared" si="1"/>
        <v>0</v>
      </c>
      <c r="AB1165" s="18" t="b">
        <f t="shared" si="2"/>
        <v>0</v>
      </c>
      <c r="AC1165" s="18" t="b">
        <f t="shared" si="3"/>
        <v>0</v>
      </c>
      <c r="AD1165" s="18" t="str">
        <f t="shared" si="4"/>
        <v/>
      </c>
      <c r="AE1165" s="18" t="str">
        <f t="shared" si="5"/>
        <v/>
      </c>
      <c r="AF1165" s="18" t="str">
        <f t="shared" si="6"/>
        <v/>
      </c>
      <c r="AG1165" s="18" t="b">
        <f t="shared" si="7"/>
        <v>0</v>
      </c>
      <c r="AH1165" s="16"/>
    </row>
    <row r="1166">
      <c r="A1166" s="1" t="s">
        <v>33</v>
      </c>
      <c r="B1166" s="1" t="s">
        <v>58</v>
      </c>
      <c r="C1166" s="1">
        <v>7.7599474E7</v>
      </c>
      <c r="D1166" s="1" t="s">
        <v>50</v>
      </c>
      <c r="E1166" s="1" t="s">
        <v>36</v>
      </c>
      <c r="F1166" s="1" t="s">
        <v>128</v>
      </c>
      <c r="G1166" s="1" t="s">
        <v>129</v>
      </c>
      <c r="H1166" s="1" t="s">
        <v>4081</v>
      </c>
      <c r="I1166" s="1" t="s">
        <v>4082</v>
      </c>
      <c r="J1166" s="1" t="s">
        <v>85</v>
      </c>
      <c r="K1166" s="1">
        <v>7.7599474E7</v>
      </c>
      <c r="L1166" s="1">
        <v>7.7599474E7</v>
      </c>
      <c r="M1166" s="1" t="s">
        <v>50</v>
      </c>
      <c r="N1166" s="1" t="s">
        <v>36</v>
      </c>
      <c r="O1166" s="1" t="s">
        <v>4083</v>
      </c>
      <c r="Q1166" s="1" t="b">
        <v>0</v>
      </c>
      <c r="R1166" s="1">
        <v>0.142</v>
      </c>
      <c r="T1166" s="1" t="b">
        <v>0</v>
      </c>
      <c r="U1166" s="1">
        <v>0.139</v>
      </c>
      <c r="W1166" s="1" t="b">
        <v>0</v>
      </c>
      <c r="X1166" s="1">
        <v>0.158</v>
      </c>
      <c r="Y1166" s="1" t="b">
        <v>1</v>
      </c>
      <c r="Z1166" s="16"/>
      <c r="AA1166" s="18" t="b">
        <f t="shared" si="1"/>
        <v>0</v>
      </c>
      <c r="AB1166" s="18" t="b">
        <f t="shared" si="2"/>
        <v>0</v>
      </c>
      <c r="AC1166" s="18" t="b">
        <f t="shared" si="3"/>
        <v>0</v>
      </c>
      <c r="AD1166" s="18" t="str">
        <f t="shared" si="4"/>
        <v/>
      </c>
      <c r="AE1166" s="18" t="str">
        <f t="shared" si="5"/>
        <v/>
      </c>
      <c r="AF1166" s="18" t="str">
        <f t="shared" si="6"/>
        <v/>
      </c>
      <c r="AG1166" s="18" t="str">
        <f t="shared" si="7"/>
        <v>Not complex</v>
      </c>
      <c r="AH1166" s="16"/>
    </row>
    <row r="1167">
      <c r="A1167" s="1" t="s">
        <v>33</v>
      </c>
      <c r="B1167" s="1" t="s">
        <v>68</v>
      </c>
      <c r="C1167" s="1">
        <v>2.2006148E7</v>
      </c>
      <c r="D1167" s="1" t="s">
        <v>50</v>
      </c>
      <c r="E1167" s="1" t="s">
        <v>59</v>
      </c>
      <c r="F1167" s="1" t="s">
        <v>1972</v>
      </c>
      <c r="G1167" s="1" t="s">
        <v>1973</v>
      </c>
      <c r="H1167" s="1" t="s">
        <v>4084</v>
      </c>
      <c r="I1167" s="1" t="s">
        <v>4085</v>
      </c>
      <c r="J1167" s="1" t="s">
        <v>85</v>
      </c>
      <c r="K1167" s="1">
        <v>2.2006148E7</v>
      </c>
      <c r="L1167" s="1">
        <v>2.2006148E7</v>
      </c>
      <c r="M1167" s="1" t="s">
        <v>50</v>
      </c>
      <c r="N1167" s="1" t="s">
        <v>59</v>
      </c>
      <c r="O1167" s="1" t="s">
        <v>4086</v>
      </c>
      <c r="P1167" s="1" t="s">
        <v>4087</v>
      </c>
      <c r="Q1167" s="1" t="b">
        <v>1</v>
      </c>
      <c r="R1167" s="1">
        <v>0.206</v>
      </c>
      <c r="S1167" s="1" t="s">
        <v>4087</v>
      </c>
      <c r="T1167" s="1" t="b">
        <v>1</v>
      </c>
      <c r="U1167" s="1">
        <v>0.136</v>
      </c>
      <c r="V1167" s="1" t="s">
        <v>4087</v>
      </c>
      <c r="W1167" s="1" t="b">
        <v>1</v>
      </c>
      <c r="X1167" s="1">
        <v>0.144</v>
      </c>
      <c r="Y1167" s="1" t="b">
        <v>1</v>
      </c>
      <c r="Z1167" s="16"/>
      <c r="AA1167" s="18" t="b">
        <f t="shared" si="1"/>
        <v>0</v>
      </c>
      <c r="AB1167" s="18" t="b">
        <f t="shared" si="2"/>
        <v>0</v>
      </c>
      <c r="AC1167" s="18" t="b">
        <f t="shared" si="3"/>
        <v>0</v>
      </c>
      <c r="AD1167" s="18" t="str">
        <f t="shared" si="4"/>
        <v>Filtered</v>
      </c>
      <c r="AE1167" s="18" t="str">
        <f t="shared" si="5"/>
        <v>Filtered</v>
      </c>
      <c r="AF1167" s="18" t="str">
        <f t="shared" si="6"/>
        <v>Filtered</v>
      </c>
      <c r="AG1167" s="18" t="str">
        <f t="shared" si="7"/>
        <v>Not complex</v>
      </c>
      <c r="AH1167" s="16"/>
    </row>
    <row r="1168">
      <c r="A1168" s="1" t="s">
        <v>88</v>
      </c>
      <c r="B1168" s="1" t="s">
        <v>204</v>
      </c>
      <c r="C1168" s="1">
        <v>1.5942191E7</v>
      </c>
      <c r="D1168" s="1" t="s">
        <v>352</v>
      </c>
      <c r="E1168" s="1" t="s">
        <v>36</v>
      </c>
      <c r="F1168" s="1" t="s">
        <v>1543</v>
      </c>
      <c r="G1168" s="1" t="s">
        <v>1544</v>
      </c>
      <c r="H1168" s="1" t="s">
        <v>2286</v>
      </c>
      <c r="I1168" s="1" t="s">
        <v>2287</v>
      </c>
      <c r="J1168" s="1" t="s">
        <v>85</v>
      </c>
      <c r="K1168" s="1">
        <v>1.5942192E7</v>
      </c>
      <c r="L1168" s="1">
        <v>1.5942192E7</v>
      </c>
      <c r="M1168" s="1" t="s">
        <v>50</v>
      </c>
      <c r="N1168" s="1" t="s">
        <v>94</v>
      </c>
      <c r="O1168" s="1" t="s">
        <v>2288</v>
      </c>
      <c r="Q1168" s="1" t="b">
        <v>0</v>
      </c>
      <c r="R1168" s="1">
        <v>0.238</v>
      </c>
      <c r="T1168" s="1" t="b">
        <v>0</v>
      </c>
      <c r="U1168" s="1">
        <v>0.14</v>
      </c>
      <c r="W1168" s="1" t="b">
        <v>0</v>
      </c>
      <c r="X1168" s="1">
        <v>0.184</v>
      </c>
      <c r="Y1168" s="1" t="b">
        <v>1</v>
      </c>
      <c r="Z1168" s="16"/>
      <c r="AA1168" s="18" t="b">
        <f t="shared" si="1"/>
        <v>0</v>
      </c>
      <c r="AB1168" s="18" t="b">
        <f t="shared" si="2"/>
        <v>0</v>
      </c>
      <c r="AC1168" s="18" t="b">
        <f t="shared" si="3"/>
        <v>0</v>
      </c>
      <c r="AD1168" s="18" t="str">
        <f t="shared" si="4"/>
        <v/>
      </c>
      <c r="AE1168" s="18" t="str">
        <f t="shared" si="5"/>
        <v/>
      </c>
      <c r="AF1168" s="18" t="str">
        <f t="shared" si="6"/>
        <v/>
      </c>
      <c r="AG1168" s="18" t="str">
        <f t="shared" si="7"/>
        <v>Not complex</v>
      </c>
      <c r="AH1168" s="16"/>
    </row>
    <row r="1169">
      <c r="A1169" s="1" t="s">
        <v>33</v>
      </c>
      <c r="B1169" s="1" t="s">
        <v>34</v>
      </c>
      <c r="C1169" s="1">
        <v>225954.0</v>
      </c>
      <c r="D1169" s="1" t="s">
        <v>35</v>
      </c>
      <c r="E1169" s="1" t="s">
        <v>50</v>
      </c>
      <c r="F1169" s="1" t="s">
        <v>638</v>
      </c>
      <c r="G1169" s="1" t="s">
        <v>639</v>
      </c>
      <c r="H1169" s="1" t="s">
        <v>4088</v>
      </c>
      <c r="I1169" s="1" t="s">
        <v>4089</v>
      </c>
      <c r="J1169" s="1" t="s">
        <v>85</v>
      </c>
      <c r="K1169" s="1">
        <v>225954.0</v>
      </c>
      <c r="L1169" s="1">
        <v>225954.0</v>
      </c>
      <c r="M1169" s="1" t="s">
        <v>35</v>
      </c>
      <c r="N1169" s="1" t="s">
        <v>50</v>
      </c>
      <c r="O1169" s="1" t="s">
        <v>4090</v>
      </c>
      <c r="Q1169" s="1" t="b">
        <v>0</v>
      </c>
      <c r="R1169" s="1">
        <v>0.233</v>
      </c>
      <c r="T1169" s="1" t="b">
        <v>0</v>
      </c>
      <c r="U1169" s="1">
        <v>0.133</v>
      </c>
      <c r="W1169" s="1" t="b">
        <v>0</v>
      </c>
      <c r="X1169" s="1">
        <v>0.144</v>
      </c>
      <c r="Y1169" s="1" t="b">
        <v>1</v>
      </c>
      <c r="Z1169" s="16"/>
      <c r="AA1169" s="18" t="b">
        <f t="shared" si="1"/>
        <v>0</v>
      </c>
      <c r="AB1169" s="18" t="b">
        <f t="shared" si="2"/>
        <v>0</v>
      </c>
      <c r="AC1169" s="18" t="b">
        <f t="shared" si="3"/>
        <v>0</v>
      </c>
      <c r="AD1169" s="18" t="str">
        <f t="shared" si="4"/>
        <v/>
      </c>
      <c r="AE1169" s="18" t="str">
        <f t="shared" si="5"/>
        <v/>
      </c>
      <c r="AF1169" s="18" t="str">
        <f t="shared" si="6"/>
        <v/>
      </c>
      <c r="AG1169" s="18" t="str">
        <f t="shared" si="7"/>
        <v>Not complex</v>
      </c>
      <c r="AH1169" s="16"/>
    </row>
    <row r="1170">
      <c r="A1170" s="1" t="s">
        <v>33</v>
      </c>
      <c r="B1170" s="1" t="s">
        <v>230</v>
      </c>
      <c r="C1170" s="1">
        <v>8.8032961E7</v>
      </c>
      <c r="D1170" s="1" t="s">
        <v>176</v>
      </c>
      <c r="E1170" s="1" t="s">
        <v>1716</v>
      </c>
      <c r="F1170" s="1" t="s">
        <v>799</v>
      </c>
      <c r="G1170" s="1" t="s">
        <v>800</v>
      </c>
      <c r="H1170" s="1" t="s">
        <v>4091</v>
      </c>
      <c r="I1170" s="1" t="s">
        <v>4092</v>
      </c>
      <c r="J1170" s="1" t="s">
        <v>85</v>
      </c>
      <c r="K1170" s="1">
        <v>8.8032961E7</v>
      </c>
      <c r="L1170" s="1">
        <v>8.8032962E7</v>
      </c>
      <c r="M1170" s="1" t="s">
        <v>176</v>
      </c>
      <c r="N1170" s="1" t="s">
        <v>1716</v>
      </c>
      <c r="O1170" s="1" t="s">
        <v>4093</v>
      </c>
      <c r="Q1170" s="1" t="b">
        <v>0</v>
      </c>
      <c r="R1170" s="1">
        <v>0.155</v>
      </c>
      <c r="T1170" s="1" t="b">
        <v>0</v>
      </c>
      <c r="U1170" s="1">
        <v>0.123</v>
      </c>
      <c r="W1170" s="1" t="b">
        <v>0</v>
      </c>
      <c r="X1170" s="1">
        <v>0.175</v>
      </c>
      <c r="Y1170" s="1" t="b">
        <v>0</v>
      </c>
      <c r="Z1170" s="16"/>
      <c r="AA1170" s="18" t="b">
        <f t="shared" si="1"/>
        <v>0</v>
      </c>
      <c r="AB1170" s="18" t="b">
        <f t="shared" si="2"/>
        <v>0</v>
      </c>
      <c r="AC1170" s="18" t="b">
        <f t="shared" si="3"/>
        <v>0</v>
      </c>
      <c r="AD1170" s="18" t="str">
        <f t="shared" si="4"/>
        <v/>
      </c>
      <c r="AE1170" s="18" t="str">
        <f t="shared" si="5"/>
        <v/>
      </c>
      <c r="AF1170" s="18" t="str">
        <f t="shared" si="6"/>
        <v/>
      </c>
      <c r="AG1170" s="18" t="b">
        <f t="shared" si="7"/>
        <v>0</v>
      </c>
      <c r="AH1170" s="16"/>
    </row>
    <row r="1171">
      <c r="A1171" s="1" t="s">
        <v>33</v>
      </c>
      <c r="B1171" s="1" t="s">
        <v>295</v>
      </c>
      <c r="C1171" s="1">
        <v>1.79203658E8</v>
      </c>
      <c r="D1171" s="1" t="s">
        <v>50</v>
      </c>
      <c r="E1171" s="1" t="s">
        <v>59</v>
      </c>
      <c r="F1171" s="1" t="s">
        <v>374</v>
      </c>
      <c r="G1171" s="1" t="s">
        <v>375</v>
      </c>
      <c r="H1171" s="1" t="s">
        <v>4094</v>
      </c>
      <c r="I1171" s="1" t="s">
        <v>4095</v>
      </c>
      <c r="J1171" s="1" t="s">
        <v>85</v>
      </c>
      <c r="K1171" s="1">
        <v>1.79203658E8</v>
      </c>
      <c r="L1171" s="1">
        <v>1.79203658E8</v>
      </c>
      <c r="M1171" s="1" t="s">
        <v>50</v>
      </c>
      <c r="N1171" s="1" t="s">
        <v>59</v>
      </c>
      <c r="O1171" s="1" t="s">
        <v>4096</v>
      </c>
      <c r="Q1171" s="1" t="b">
        <v>0</v>
      </c>
      <c r="R1171" s="1">
        <v>0.295</v>
      </c>
      <c r="T1171" s="1" t="b">
        <v>0</v>
      </c>
      <c r="U1171" s="1">
        <v>0.137</v>
      </c>
      <c r="W1171" s="1" t="b">
        <v>0</v>
      </c>
      <c r="X1171" s="1">
        <v>0.175</v>
      </c>
      <c r="Y1171" s="1" t="b">
        <v>1</v>
      </c>
      <c r="Z1171" s="16"/>
      <c r="AA1171" s="18" t="b">
        <f t="shared" si="1"/>
        <v>0</v>
      </c>
      <c r="AB1171" s="18" t="b">
        <f t="shared" si="2"/>
        <v>0</v>
      </c>
      <c r="AC1171" s="18" t="b">
        <f t="shared" si="3"/>
        <v>0</v>
      </c>
      <c r="AD1171" s="18" t="str">
        <f t="shared" si="4"/>
        <v/>
      </c>
      <c r="AE1171" s="18" t="str">
        <f t="shared" si="5"/>
        <v/>
      </c>
      <c r="AF1171" s="18" t="str">
        <f t="shared" si="6"/>
        <v/>
      </c>
      <c r="AG1171" s="18" t="str">
        <f t="shared" si="7"/>
        <v>Not complex</v>
      </c>
      <c r="AH1171" s="16"/>
    </row>
    <row r="1172">
      <c r="A1172" s="1" t="s">
        <v>33</v>
      </c>
      <c r="B1172" s="1" t="s">
        <v>68</v>
      </c>
      <c r="C1172" s="1">
        <v>1.32897441E8</v>
      </c>
      <c r="D1172" s="1" t="s">
        <v>59</v>
      </c>
      <c r="E1172" s="1" t="s">
        <v>36</v>
      </c>
      <c r="F1172" s="1" t="s">
        <v>1516</v>
      </c>
      <c r="G1172" s="1" t="s">
        <v>1517</v>
      </c>
      <c r="H1172" s="1" t="s">
        <v>4097</v>
      </c>
      <c r="I1172" s="1" t="s">
        <v>4098</v>
      </c>
      <c r="J1172" s="1" t="s">
        <v>85</v>
      </c>
      <c r="K1172" s="1">
        <v>1.32897441E8</v>
      </c>
      <c r="L1172" s="1">
        <v>1.32897441E8</v>
      </c>
      <c r="M1172" s="1" t="s">
        <v>59</v>
      </c>
      <c r="N1172" s="1" t="s">
        <v>36</v>
      </c>
      <c r="O1172" s="1" t="s">
        <v>4099</v>
      </c>
      <c r="Q1172" s="1" t="b">
        <v>0</v>
      </c>
      <c r="R1172" s="1">
        <v>0.249</v>
      </c>
      <c r="T1172" s="1" t="b">
        <v>0</v>
      </c>
      <c r="U1172" s="1">
        <v>0.131</v>
      </c>
      <c r="W1172" s="1" t="b">
        <v>0</v>
      </c>
      <c r="X1172" s="1">
        <v>0.142</v>
      </c>
      <c r="Y1172" s="1" t="b">
        <v>1</v>
      </c>
      <c r="Z1172" s="16"/>
      <c r="AA1172" s="18" t="b">
        <f t="shared" si="1"/>
        <v>0</v>
      </c>
      <c r="AB1172" s="18" t="b">
        <f t="shared" si="2"/>
        <v>0</v>
      </c>
      <c r="AC1172" s="18" t="b">
        <f t="shared" si="3"/>
        <v>0</v>
      </c>
      <c r="AD1172" s="18" t="str">
        <f t="shared" si="4"/>
        <v/>
      </c>
      <c r="AE1172" s="18" t="str">
        <f t="shared" si="5"/>
        <v/>
      </c>
      <c r="AF1172" s="18" t="str">
        <f t="shared" si="6"/>
        <v/>
      </c>
      <c r="AG1172" s="18" t="str">
        <f t="shared" si="7"/>
        <v>Not complex</v>
      </c>
      <c r="AH1172" s="16"/>
    </row>
    <row r="1173">
      <c r="A1173" s="1" t="s">
        <v>33</v>
      </c>
      <c r="B1173" s="1" t="s">
        <v>68</v>
      </c>
      <c r="C1173" s="1">
        <v>1.36502383E8</v>
      </c>
      <c r="D1173" s="1" t="s">
        <v>50</v>
      </c>
      <c r="E1173" s="1" t="s">
        <v>59</v>
      </c>
      <c r="F1173" s="1" t="s">
        <v>307</v>
      </c>
      <c r="G1173" s="1" t="s">
        <v>308</v>
      </c>
      <c r="H1173" s="1" t="s">
        <v>4100</v>
      </c>
      <c r="I1173" s="1" t="s">
        <v>4101</v>
      </c>
      <c r="J1173" s="1" t="s">
        <v>85</v>
      </c>
      <c r="K1173" s="1">
        <v>1.36502383E8</v>
      </c>
      <c r="L1173" s="1">
        <v>1.36502383E8</v>
      </c>
      <c r="M1173" s="1" t="s">
        <v>50</v>
      </c>
      <c r="N1173" s="1" t="s">
        <v>59</v>
      </c>
      <c r="O1173" s="1" t="s">
        <v>4102</v>
      </c>
      <c r="Q1173" s="1" t="b">
        <v>0</v>
      </c>
      <c r="R1173" s="1">
        <v>0.263</v>
      </c>
      <c r="T1173" s="1" t="b">
        <v>0</v>
      </c>
      <c r="U1173" s="1">
        <v>0.129</v>
      </c>
      <c r="W1173" s="1" t="b">
        <v>0</v>
      </c>
      <c r="X1173" s="1">
        <v>0.228</v>
      </c>
      <c r="Y1173" s="1" t="b">
        <v>1</v>
      </c>
      <c r="Z1173" s="16"/>
      <c r="AA1173" s="18" t="b">
        <f t="shared" si="1"/>
        <v>0</v>
      </c>
      <c r="AB1173" s="18" t="b">
        <f t="shared" si="2"/>
        <v>0</v>
      </c>
      <c r="AC1173" s="18" t="b">
        <f t="shared" si="3"/>
        <v>0</v>
      </c>
      <c r="AD1173" s="18" t="str">
        <f t="shared" si="4"/>
        <v/>
      </c>
      <c r="AE1173" s="18" t="str">
        <f t="shared" si="5"/>
        <v/>
      </c>
      <c r="AF1173" s="18" t="str">
        <f t="shared" si="6"/>
        <v/>
      </c>
      <c r="AG1173" s="18" t="str">
        <f t="shared" si="7"/>
        <v>Not complex</v>
      </c>
      <c r="AH1173" s="16"/>
    </row>
    <row r="1174">
      <c r="A1174" s="1" t="s">
        <v>33</v>
      </c>
      <c r="B1174" s="1" t="s">
        <v>89</v>
      </c>
      <c r="C1174" s="1">
        <v>2081694.0</v>
      </c>
      <c r="D1174" s="1" t="s">
        <v>50</v>
      </c>
      <c r="E1174" s="1" t="s">
        <v>59</v>
      </c>
      <c r="F1174" s="1" t="s">
        <v>161</v>
      </c>
      <c r="G1174" s="1" t="s">
        <v>162</v>
      </c>
      <c r="H1174" s="1" t="s">
        <v>4103</v>
      </c>
      <c r="I1174" s="1" t="s">
        <v>4104</v>
      </c>
      <c r="J1174" s="1" t="s">
        <v>85</v>
      </c>
      <c r="K1174" s="1">
        <v>2081694.0</v>
      </c>
      <c r="L1174" s="1">
        <v>2081694.0</v>
      </c>
      <c r="M1174" s="1" t="s">
        <v>50</v>
      </c>
      <c r="N1174" s="1" t="s">
        <v>59</v>
      </c>
      <c r="O1174" s="1" t="s">
        <v>4105</v>
      </c>
      <c r="Q1174" s="1" t="b">
        <v>0</v>
      </c>
      <c r="R1174" s="1">
        <v>0.223</v>
      </c>
      <c r="T1174" s="1" t="b">
        <v>0</v>
      </c>
      <c r="U1174" s="1">
        <v>0.124</v>
      </c>
      <c r="W1174" s="1" t="b">
        <v>0</v>
      </c>
      <c r="X1174" s="1">
        <v>0.205</v>
      </c>
      <c r="Y1174" s="1" t="b">
        <v>1</v>
      </c>
      <c r="Z1174" s="16"/>
      <c r="AA1174" s="18" t="b">
        <f t="shared" si="1"/>
        <v>0</v>
      </c>
      <c r="AB1174" s="18" t="b">
        <f t="shared" si="2"/>
        <v>0</v>
      </c>
      <c r="AC1174" s="18" t="b">
        <f t="shared" si="3"/>
        <v>0</v>
      </c>
      <c r="AD1174" s="18" t="str">
        <f t="shared" si="4"/>
        <v/>
      </c>
      <c r="AE1174" s="18" t="str">
        <f t="shared" si="5"/>
        <v/>
      </c>
      <c r="AF1174" s="18" t="str">
        <f t="shared" si="6"/>
        <v/>
      </c>
      <c r="AG1174" s="18" t="str">
        <f t="shared" si="7"/>
        <v>Not complex</v>
      </c>
      <c r="AH1174" s="16"/>
    </row>
    <row r="1175">
      <c r="A1175" s="1" t="s">
        <v>33</v>
      </c>
      <c r="B1175" s="1" t="s">
        <v>68</v>
      </c>
      <c r="C1175" s="1">
        <v>2.1974827E7</v>
      </c>
      <c r="D1175" s="1" t="s">
        <v>59</v>
      </c>
      <c r="E1175" s="1" t="s">
        <v>50</v>
      </c>
      <c r="F1175" s="1" t="s">
        <v>218</v>
      </c>
      <c r="G1175" s="1" t="s">
        <v>219</v>
      </c>
      <c r="H1175" s="1" t="s">
        <v>220</v>
      </c>
      <c r="I1175" s="1" t="s">
        <v>221</v>
      </c>
      <c r="J1175" s="1" t="s">
        <v>85</v>
      </c>
      <c r="K1175" s="1">
        <v>2.1974827E7</v>
      </c>
      <c r="L1175" s="1">
        <v>2.1974827E7</v>
      </c>
      <c r="M1175" s="1" t="s">
        <v>59</v>
      </c>
      <c r="N1175" s="1" t="s">
        <v>50</v>
      </c>
      <c r="O1175" s="1" t="s">
        <v>222</v>
      </c>
      <c r="P1175" s="1" t="s">
        <v>223</v>
      </c>
      <c r="Q1175" s="1" t="b">
        <v>1</v>
      </c>
      <c r="R1175" s="1">
        <v>0.237</v>
      </c>
      <c r="S1175" s="1" t="s">
        <v>223</v>
      </c>
      <c r="T1175" s="1" t="b">
        <v>1</v>
      </c>
      <c r="U1175" s="1">
        <v>0.13</v>
      </c>
      <c r="V1175" s="1" t="s">
        <v>223</v>
      </c>
      <c r="W1175" s="1" t="b">
        <v>1</v>
      </c>
      <c r="X1175" s="1">
        <v>0.166</v>
      </c>
      <c r="Y1175" s="1" t="b">
        <v>1</v>
      </c>
      <c r="Z1175" s="16"/>
      <c r="AA1175" s="18" t="b">
        <f t="shared" si="1"/>
        <v>0</v>
      </c>
      <c r="AB1175" s="18" t="b">
        <f t="shared" si="2"/>
        <v>0</v>
      </c>
      <c r="AC1175" s="18" t="b">
        <f t="shared" si="3"/>
        <v>0</v>
      </c>
      <c r="AD1175" s="18" t="str">
        <f t="shared" si="4"/>
        <v>Filtered</v>
      </c>
      <c r="AE1175" s="18" t="str">
        <f t="shared" si="5"/>
        <v>Filtered</v>
      </c>
      <c r="AF1175" s="18" t="str">
        <f t="shared" si="6"/>
        <v>Filtered</v>
      </c>
      <c r="AG1175" s="18" t="str">
        <f t="shared" si="7"/>
        <v>Not complex</v>
      </c>
      <c r="AH1175" s="16"/>
    </row>
    <row r="1176">
      <c r="A1176" s="1" t="s">
        <v>33</v>
      </c>
      <c r="B1176" s="1" t="s">
        <v>89</v>
      </c>
      <c r="C1176" s="1">
        <v>8.190848E7</v>
      </c>
      <c r="D1176" s="1" t="s">
        <v>50</v>
      </c>
      <c r="E1176" s="1" t="s">
        <v>59</v>
      </c>
      <c r="F1176" s="1" t="s">
        <v>91</v>
      </c>
      <c r="G1176" s="1" t="s">
        <v>92</v>
      </c>
      <c r="H1176" s="1" t="s">
        <v>4106</v>
      </c>
      <c r="I1176" s="1" t="s">
        <v>4107</v>
      </c>
      <c r="J1176" s="1" t="s">
        <v>85</v>
      </c>
      <c r="K1176" s="1">
        <v>8.190848E7</v>
      </c>
      <c r="L1176" s="1">
        <v>8.190848E7</v>
      </c>
      <c r="M1176" s="1" t="s">
        <v>50</v>
      </c>
      <c r="N1176" s="1" t="s">
        <v>59</v>
      </c>
      <c r="O1176" s="1" t="s">
        <v>4108</v>
      </c>
      <c r="Q1176" s="1" t="b">
        <v>0</v>
      </c>
      <c r="R1176" s="1">
        <v>0.234</v>
      </c>
      <c r="T1176" s="1" t="b">
        <v>0</v>
      </c>
      <c r="U1176" s="1">
        <v>0.146</v>
      </c>
      <c r="W1176" s="1" t="b">
        <v>0</v>
      </c>
      <c r="X1176" s="1">
        <v>0.163</v>
      </c>
      <c r="Y1176" s="1" t="b">
        <v>1</v>
      </c>
      <c r="Z1176" s="16"/>
      <c r="AA1176" s="18" t="b">
        <f t="shared" si="1"/>
        <v>0</v>
      </c>
      <c r="AB1176" s="18" t="b">
        <f t="shared" si="2"/>
        <v>0</v>
      </c>
      <c r="AC1176" s="18" t="b">
        <f t="shared" si="3"/>
        <v>0</v>
      </c>
      <c r="AD1176" s="18" t="str">
        <f t="shared" si="4"/>
        <v/>
      </c>
      <c r="AE1176" s="18" t="str">
        <f t="shared" si="5"/>
        <v/>
      </c>
      <c r="AF1176" s="18" t="str">
        <f t="shared" si="6"/>
        <v/>
      </c>
      <c r="AG1176" s="18" t="str">
        <f t="shared" si="7"/>
        <v>Not complex</v>
      </c>
      <c r="AH1176" s="16"/>
    </row>
    <row r="1177">
      <c r="A1177" s="1" t="s">
        <v>33</v>
      </c>
      <c r="B1177" s="1" t="s">
        <v>239</v>
      </c>
      <c r="C1177" s="1">
        <v>1220488.0</v>
      </c>
      <c r="D1177" s="1" t="s">
        <v>35</v>
      </c>
      <c r="E1177" s="1" t="s">
        <v>36</v>
      </c>
      <c r="F1177" s="1" t="s">
        <v>1124</v>
      </c>
      <c r="G1177" s="1" t="s">
        <v>1125</v>
      </c>
      <c r="H1177" s="1" t="s">
        <v>4109</v>
      </c>
      <c r="I1177" s="1" t="s">
        <v>2994</v>
      </c>
      <c r="J1177" s="1" t="s">
        <v>85</v>
      </c>
      <c r="K1177" s="1">
        <v>1220488.0</v>
      </c>
      <c r="L1177" s="1">
        <v>1220488.0</v>
      </c>
      <c r="M1177" s="1" t="s">
        <v>35</v>
      </c>
      <c r="N1177" s="1" t="s">
        <v>36</v>
      </c>
      <c r="O1177" s="1" t="s">
        <v>4110</v>
      </c>
      <c r="P1177" s="1" t="s">
        <v>4111</v>
      </c>
      <c r="Q1177" s="1" t="b">
        <v>1</v>
      </c>
      <c r="R1177" s="1">
        <v>0.187</v>
      </c>
      <c r="S1177" s="1" t="s">
        <v>4111</v>
      </c>
      <c r="T1177" s="1" t="b">
        <v>1</v>
      </c>
      <c r="U1177" s="1">
        <v>0.127</v>
      </c>
      <c r="V1177" s="1" t="s">
        <v>4111</v>
      </c>
      <c r="W1177" s="1" t="b">
        <v>1</v>
      </c>
      <c r="X1177" s="1">
        <v>0.168</v>
      </c>
      <c r="Y1177" s="1" t="b">
        <v>1</v>
      </c>
      <c r="Z1177" s="16"/>
      <c r="AA1177" s="18" t="b">
        <f t="shared" si="1"/>
        <v>0</v>
      </c>
      <c r="AB1177" s="18" t="b">
        <f t="shared" si="2"/>
        <v>0</v>
      </c>
      <c r="AC1177" s="18" t="b">
        <f t="shared" si="3"/>
        <v>0</v>
      </c>
      <c r="AD1177" s="18" t="str">
        <f t="shared" si="4"/>
        <v>Filtered</v>
      </c>
      <c r="AE1177" s="18" t="str">
        <f t="shared" si="5"/>
        <v>Filtered</v>
      </c>
      <c r="AF1177" s="18" t="str">
        <f t="shared" si="6"/>
        <v>Filtered</v>
      </c>
      <c r="AG1177" s="18" t="str">
        <f t="shared" si="7"/>
        <v>Not complex</v>
      </c>
      <c r="AH1177" s="16"/>
    </row>
    <row r="1178">
      <c r="A1178" s="1" t="s">
        <v>88</v>
      </c>
      <c r="B1178" s="1" t="s">
        <v>58</v>
      </c>
      <c r="C1178" s="1">
        <v>6.7545316E7</v>
      </c>
      <c r="D1178" s="1" t="s">
        <v>59</v>
      </c>
      <c r="E1178" s="1" t="s">
        <v>4112</v>
      </c>
      <c r="F1178" s="1" t="s">
        <v>496</v>
      </c>
      <c r="G1178" s="1" t="s">
        <v>497</v>
      </c>
      <c r="H1178" s="1" t="s">
        <v>4113</v>
      </c>
      <c r="I1178" s="1" t="s">
        <v>4114</v>
      </c>
      <c r="J1178" s="1" t="s">
        <v>85</v>
      </c>
      <c r="K1178" s="1">
        <v>6.7545316E7</v>
      </c>
      <c r="L1178" s="1">
        <v>6.7545317E7</v>
      </c>
      <c r="M1178" s="1" t="s">
        <v>94</v>
      </c>
      <c r="N1178" s="1" t="s">
        <v>4115</v>
      </c>
      <c r="O1178" s="1" t="s">
        <v>4116</v>
      </c>
      <c r="Q1178" s="1" t="b">
        <v>0</v>
      </c>
      <c r="R1178" s="1">
        <v>0.167</v>
      </c>
      <c r="T1178" s="1" t="b">
        <v>0</v>
      </c>
      <c r="U1178" s="1">
        <v>0.129</v>
      </c>
      <c r="W1178" s="1" t="b">
        <v>0</v>
      </c>
      <c r="X1178" s="1">
        <v>0.239</v>
      </c>
      <c r="Y1178" s="1" t="b">
        <v>1</v>
      </c>
      <c r="Z1178" s="16"/>
      <c r="AA1178" s="18" t="b">
        <f t="shared" si="1"/>
        <v>0</v>
      </c>
      <c r="AB1178" s="18" t="b">
        <f t="shared" si="2"/>
        <v>0</v>
      </c>
      <c r="AC1178" s="18" t="b">
        <f t="shared" si="3"/>
        <v>0</v>
      </c>
      <c r="AD1178" s="18" t="str">
        <f t="shared" si="4"/>
        <v/>
      </c>
      <c r="AE1178" s="18" t="str">
        <f t="shared" si="5"/>
        <v/>
      </c>
      <c r="AF1178" s="18" t="str">
        <f t="shared" si="6"/>
        <v/>
      </c>
      <c r="AG1178" s="18" t="b">
        <f t="shared" si="7"/>
        <v>0</v>
      </c>
      <c r="AH1178" s="16"/>
    </row>
    <row r="1179">
      <c r="A1179" s="1" t="s">
        <v>88</v>
      </c>
      <c r="B1179" s="1" t="s">
        <v>197</v>
      </c>
      <c r="C1179" s="1">
        <v>7.7962805E7</v>
      </c>
      <c r="D1179" s="1" t="s">
        <v>50</v>
      </c>
      <c r="E1179" s="1" t="s">
        <v>236</v>
      </c>
      <c r="F1179" s="1" t="s">
        <v>1109</v>
      </c>
      <c r="G1179" s="1" t="s">
        <v>1110</v>
      </c>
      <c r="H1179" s="1" t="s">
        <v>4117</v>
      </c>
      <c r="I1179" s="1" t="s">
        <v>4118</v>
      </c>
      <c r="J1179" s="1" t="s">
        <v>85</v>
      </c>
      <c r="K1179" s="1">
        <v>7.7962805E7</v>
      </c>
      <c r="L1179" s="1">
        <v>7.7962806E7</v>
      </c>
      <c r="M1179" s="1" t="s">
        <v>94</v>
      </c>
      <c r="N1179" s="1" t="s">
        <v>59</v>
      </c>
      <c r="O1179" s="1" t="s">
        <v>4119</v>
      </c>
      <c r="P1179" s="1" t="s">
        <v>1114</v>
      </c>
      <c r="Q1179" s="1" t="b">
        <v>1</v>
      </c>
      <c r="R1179" s="1">
        <v>0.156</v>
      </c>
      <c r="S1179" s="1" t="s">
        <v>1114</v>
      </c>
      <c r="T1179" s="1" t="b">
        <v>1</v>
      </c>
      <c r="U1179" s="1">
        <v>0.154</v>
      </c>
      <c r="V1179" s="1" t="s">
        <v>1114</v>
      </c>
      <c r="W1179" s="1" t="b">
        <v>1</v>
      </c>
      <c r="X1179" s="1">
        <v>0.148</v>
      </c>
      <c r="Y1179" s="1" t="b">
        <v>1</v>
      </c>
      <c r="Z1179" s="16"/>
      <c r="AA1179" s="18" t="b">
        <f t="shared" si="1"/>
        <v>0</v>
      </c>
      <c r="AB1179" s="18" t="b">
        <f t="shared" si="2"/>
        <v>0</v>
      </c>
      <c r="AC1179" s="18" t="b">
        <f t="shared" si="3"/>
        <v>0</v>
      </c>
      <c r="AD1179" s="18" t="str">
        <f t="shared" si="4"/>
        <v>Filtered</v>
      </c>
      <c r="AE1179" s="18" t="str">
        <f t="shared" si="5"/>
        <v>Filtered</v>
      </c>
      <c r="AF1179" s="18" t="str">
        <f t="shared" si="6"/>
        <v>Filtered</v>
      </c>
      <c r="AG1179" s="18" t="str">
        <f t="shared" si="7"/>
        <v>Not complex</v>
      </c>
      <c r="AH1179" s="16"/>
    </row>
    <row r="1180">
      <c r="A1180" s="1" t="s">
        <v>33</v>
      </c>
      <c r="B1180" s="1" t="s">
        <v>204</v>
      </c>
      <c r="C1180" s="1">
        <v>4.7783367E7</v>
      </c>
      <c r="D1180" s="1" t="s">
        <v>35</v>
      </c>
      <c r="E1180" s="1" t="s">
        <v>36</v>
      </c>
      <c r="F1180" s="1" t="s">
        <v>211</v>
      </c>
      <c r="G1180" s="1" t="s">
        <v>212</v>
      </c>
      <c r="H1180" s="1" t="s">
        <v>4120</v>
      </c>
      <c r="I1180" s="1" t="s">
        <v>4121</v>
      </c>
      <c r="J1180" s="1" t="s">
        <v>85</v>
      </c>
      <c r="K1180" s="1">
        <v>4.7783367E7</v>
      </c>
      <c r="L1180" s="1">
        <v>4.7783367E7</v>
      </c>
      <c r="M1180" s="1" t="s">
        <v>35</v>
      </c>
      <c r="N1180" s="1" t="s">
        <v>36</v>
      </c>
      <c r="O1180" s="1" t="s">
        <v>4122</v>
      </c>
      <c r="Q1180" s="1" t="b">
        <v>0</v>
      </c>
      <c r="R1180" s="1">
        <v>0.163</v>
      </c>
      <c r="T1180" s="1" t="b">
        <v>0</v>
      </c>
      <c r="U1180" s="1">
        <v>0.135</v>
      </c>
      <c r="W1180" s="1" t="b">
        <v>0</v>
      </c>
      <c r="X1180" s="1">
        <v>0.169</v>
      </c>
      <c r="Y1180" s="1" t="b">
        <v>1</v>
      </c>
      <c r="Z1180" s="16"/>
      <c r="AA1180" s="18" t="b">
        <f t="shared" si="1"/>
        <v>0</v>
      </c>
      <c r="AB1180" s="18" t="b">
        <f t="shared" si="2"/>
        <v>0</v>
      </c>
      <c r="AC1180" s="18" t="b">
        <f t="shared" si="3"/>
        <v>0</v>
      </c>
      <c r="AD1180" s="18" t="str">
        <f t="shared" si="4"/>
        <v/>
      </c>
      <c r="AE1180" s="18" t="str">
        <f t="shared" si="5"/>
        <v/>
      </c>
      <c r="AF1180" s="18" t="str">
        <f t="shared" si="6"/>
        <v/>
      </c>
      <c r="AG1180" s="18" t="str">
        <f t="shared" si="7"/>
        <v>Not complex</v>
      </c>
      <c r="AH1180" s="16"/>
    </row>
    <row r="1181">
      <c r="A1181" s="1" t="s">
        <v>33</v>
      </c>
      <c r="B1181" s="1" t="s">
        <v>34</v>
      </c>
      <c r="C1181" s="1">
        <v>1295070.0</v>
      </c>
      <c r="D1181" s="1" t="s">
        <v>35</v>
      </c>
      <c r="E1181" s="1" t="s">
        <v>36</v>
      </c>
      <c r="F1181" s="1" t="s">
        <v>37</v>
      </c>
      <c r="G1181" s="1" t="s">
        <v>38</v>
      </c>
      <c r="H1181" s="1" t="s">
        <v>4123</v>
      </c>
      <c r="I1181" s="1" t="s">
        <v>4123</v>
      </c>
      <c r="J1181" s="1" t="s">
        <v>85</v>
      </c>
      <c r="K1181" s="1">
        <v>1295070.0</v>
      </c>
      <c r="L1181" s="1">
        <v>1295070.0</v>
      </c>
      <c r="M1181" s="1" t="s">
        <v>35</v>
      </c>
      <c r="N1181" s="1" t="s">
        <v>36</v>
      </c>
      <c r="O1181" s="1" t="s">
        <v>4124</v>
      </c>
      <c r="P1181" s="1" t="s">
        <v>42</v>
      </c>
      <c r="Q1181" s="1" t="b">
        <v>1</v>
      </c>
      <c r="R1181" s="1">
        <v>0.158</v>
      </c>
      <c r="T1181" s="1" t="b">
        <v>0</v>
      </c>
      <c r="U1181" s="1">
        <v>0.128</v>
      </c>
      <c r="V1181" s="1" t="s">
        <v>42</v>
      </c>
      <c r="W1181" s="1" t="b">
        <v>1</v>
      </c>
      <c r="X1181" s="1">
        <v>0.152</v>
      </c>
      <c r="Y1181" s="1" t="b">
        <v>1</v>
      </c>
      <c r="Z1181" s="16"/>
      <c r="AA1181" s="18" t="b">
        <f t="shared" si="1"/>
        <v>1</v>
      </c>
      <c r="AB1181" s="18" t="b">
        <f t="shared" si="2"/>
        <v>0</v>
      </c>
      <c r="AC1181" s="18" t="b">
        <f t="shared" si="3"/>
        <v>1</v>
      </c>
      <c r="AD1181" s="18" t="str">
        <f t="shared" si="4"/>
        <v>Filtered</v>
      </c>
      <c r="AE1181" s="18" t="str">
        <f t="shared" si="5"/>
        <v/>
      </c>
      <c r="AF1181" s="18" t="str">
        <f t="shared" si="6"/>
        <v>Filtered</v>
      </c>
      <c r="AG1181" s="18" t="str">
        <f t="shared" si="7"/>
        <v>Not complex</v>
      </c>
      <c r="AH1181" s="16"/>
    </row>
    <row r="1182">
      <c r="A1182" s="1" t="s">
        <v>33</v>
      </c>
      <c r="B1182" s="1" t="s">
        <v>34</v>
      </c>
      <c r="C1182" s="1">
        <v>1295113.0</v>
      </c>
      <c r="D1182" s="1" t="s">
        <v>35</v>
      </c>
      <c r="E1182" s="1" t="s">
        <v>36</v>
      </c>
      <c r="F1182" s="1" t="s">
        <v>37</v>
      </c>
      <c r="G1182" s="1" t="s">
        <v>38</v>
      </c>
      <c r="H1182" s="1" t="s">
        <v>216</v>
      </c>
      <c r="I1182" s="1" t="s">
        <v>216</v>
      </c>
      <c r="J1182" s="1" t="s">
        <v>85</v>
      </c>
      <c r="K1182" s="1">
        <v>1295113.0</v>
      </c>
      <c r="L1182" s="1">
        <v>1295113.0</v>
      </c>
      <c r="M1182" s="1" t="s">
        <v>35</v>
      </c>
      <c r="N1182" s="1" t="s">
        <v>36</v>
      </c>
      <c r="O1182" s="1" t="s">
        <v>217</v>
      </c>
      <c r="P1182" s="1" t="s">
        <v>42</v>
      </c>
      <c r="Q1182" s="1" t="b">
        <v>1</v>
      </c>
      <c r="R1182" s="1">
        <v>0.736</v>
      </c>
      <c r="T1182" s="1" t="b">
        <v>0</v>
      </c>
      <c r="U1182" s="1">
        <v>0.134</v>
      </c>
      <c r="V1182" s="1" t="s">
        <v>42</v>
      </c>
      <c r="W1182" s="1" t="b">
        <v>1</v>
      </c>
      <c r="X1182" s="1">
        <v>0.176</v>
      </c>
      <c r="Y1182" s="1" t="b">
        <v>1</v>
      </c>
      <c r="Z1182" s="16"/>
      <c r="AA1182" s="18" t="b">
        <f t="shared" si="1"/>
        <v>1</v>
      </c>
      <c r="AB1182" s="18" t="b">
        <f t="shared" si="2"/>
        <v>0</v>
      </c>
      <c r="AC1182" s="18" t="b">
        <f t="shared" si="3"/>
        <v>1</v>
      </c>
      <c r="AD1182" s="18" t="str">
        <f t="shared" si="4"/>
        <v>Filtered</v>
      </c>
      <c r="AE1182" s="18" t="str">
        <f t="shared" si="5"/>
        <v/>
      </c>
      <c r="AF1182" s="18" t="str">
        <f t="shared" si="6"/>
        <v>Filtered</v>
      </c>
      <c r="AG1182" s="18" t="str">
        <f t="shared" si="7"/>
        <v>Not complex</v>
      </c>
      <c r="AH1182" s="16"/>
    </row>
    <row r="1183">
      <c r="A1183" s="1" t="s">
        <v>33</v>
      </c>
      <c r="B1183" s="1" t="s">
        <v>175</v>
      </c>
      <c r="C1183" s="1">
        <v>4.4261737E7</v>
      </c>
      <c r="D1183" s="1" t="s">
        <v>50</v>
      </c>
      <c r="E1183" s="1" t="s">
        <v>59</v>
      </c>
      <c r="F1183" s="1" t="s">
        <v>2258</v>
      </c>
      <c r="G1183" s="1" t="s">
        <v>2259</v>
      </c>
      <c r="H1183" s="1" t="s">
        <v>4125</v>
      </c>
      <c r="I1183" s="1" t="s">
        <v>2994</v>
      </c>
      <c r="J1183" s="1" t="s">
        <v>85</v>
      </c>
      <c r="K1183" s="1">
        <v>4.4261737E7</v>
      </c>
      <c r="L1183" s="1">
        <v>4.4261737E7</v>
      </c>
      <c r="M1183" s="1" t="s">
        <v>50</v>
      </c>
      <c r="N1183" s="1" t="s">
        <v>59</v>
      </c>
      <c r="O1183" s="1" t="s">
        <v>4126</v>
      </c>
      <c r="Q1183" s="1" t="b">
        <v>0</v>
      </c>
      <c r="R1183" s="1">
        <v>1.295</v>
      </c>
      <c r="T1183" s="1" t="b">
        <v>0</v>
      </c>
      <c r="U1183" s="1">
        <v>0.143</v>
      </c>
      <c r="W1183" s="1" t="b">
        <v>0</v>
      </c>
      <c r="X1183" s="1">
        <v>0.14</v>
      </c>
      <c r="Y1183" s="1" t="b">
        <v>0</v>
      </c>
      <c r="Z1183" s="16"/>
      <c r="AA1183" s="18" t="b">
        <f t="shared" si="1"/>
        <v>0</v>
      </c>
      <c r="AB1183" s="18" t="b">
        <f t="shared" si="2"/>
        <v>0</v>
      </c>
      <c r="AC1183" s="18" t="b">
        <f t="shared" si="3"/>
        <v>0</v>
      </c>
      <c r="AD1183" s="18" t="str">
        <f t="shared" si="4"/>
        <v/>
      </c>
      <c r="AE1183" s="18" t="str">
        <f t="shared" si="5"/>
        <v/>
      </c>
      <c r="AF1183" s="18" t="str">
        <f t="shared" si="6"/>
        <v/>
      </c>
      <c r="AG1183" s="18" t="str">
        <f t="shared" si="7"/>
        <v>Not complex</v>
      </c>
      <c r="AH1183" s="16"/>
    </row>
    <row r="1184">
      <c r="A1184" s="1" t="s">
        <v>33</v>
      </c>
      <c r="B1184" s="1" t="s">
        <v>175</v>
      </c>
      <c r="C1184" s="1">
        <v>1.2714881E8</v>
      </c>
      <c r="D1184" s="1" t="s">
        <v>50</v>
      </c>
      <c r="E1184" s="1" t="s">
        <v>59</v>
      </c>
      <c r="F1184" s="1" t="s">
        <v>1241</v>
      </c>
      <c r="G1184" s="1" t="s">
        <v>1242</v>
      </c>
      <c r="H1184" s="1" t="s">
        <v>4127</v>
      </c>
      <c r="I1184" s="1" t="s">
        <v>4128</v>
      </c>
      <c r="J1184" s="1" t="s">
        <v>85</v>
      </c>
      <c r="K1184" s="1">
        <v>1.2714881E8</v>
      </c>
      <c r="L1184" s="1">
        <v>1.2714881E8</v>
      </c>
      <c r="M1184" s="1" t="s">
        <v>50</v>
      </c>
      <c r="N1184" s="1" t="s">
        <v>59</v>
      </c>
      <c r="O1184" s="1" t="s">
        <v>4129</v>
      </c>
      <c r="Q1184" s="1" t="b">
        <v>0</v>
      </c>
      <c r="R1184" s="1">
        <v>1.934</v>
      </c>
      <c r="T1184" s="1" t="b">
        <v>0</v>
      </c>
      <c r="U1184" s="1">
        <v>0.129</v>
      </c>
      <c r="W1184" s="1" t="b">
        <v>0</v>
      </c>
      <c r="X1184" s="1">
        <v>0.132</v>
      </c>
      <c r="Y1184" s="1" t="b">
        <v>0</v>
      </c>
      <c r="Z1184" s="16"/>
      <c r="AA1184" s="18" t="b">
        <f t="shared" si="1"/>
        <v>0</v>
      </c>
      <c r="AB1184" s="18" t="b">
        <f t="shared" si="2"/>
        <v>0</v>
      </c>
      <c r="AC1184" s="18" t="b">
        <f t="shared" si="3"/>
        <v>0</v>
      </c>
      <c r="AD1184" s="18" t="str">
        <f t="shared" si="4"/>
        <v/>
      </c>
      <c r="AE1184" s="18" t="str">
        <f t="shared" si="5"/>
        <v/>
      </c>
      <c r="AF1184" s="18" t="str">
        <f t="shared" si="6"/>
        <v/>
      </c>
      <c r="AG1184" s="18" t="str">
        <f t="shared" si="7"/>
        <v>Not complex</v>
      </c>
      <c r="AH1184" s="16"/>
    </row>
    <row r="1185">
      <c r="A1185" s="1" t="s">
        <v>33</v>
      </c>
      <c r="B1185" s="1" t="s">
        <v>275</v>
      </c>
      <c r="C1185" s="1">
        <v>1.08365473E8</v>
      </c>
      <c r="D1185" s="1" t="s">
        <v>36</v>
      </c>
      <c r="E1185" s="1" t="s">
        <v>50</v>
      </c>
      <c r="F1185" s="1" t="s">
        <v>276</v>
      </c>
      <c r="G1185" s="1" t="s">
        <v>277</v>
      </c>
      <c r="H1185" s="1" t="s">
        <v>4130</v>
      </c>
      <c r="I1185" s="1" t="s">
        <v>4131</v>
      </c>
      <c r="J1185" s="1" t="s">
        <v>85</v>
      </c>
      <c r="K1185" s="1">
        <v>1.08365473E8</v>
      </c>
      <c r="L1185" s="1">
        <v>1.08365473E8</v>
      </c>
      <c r="M1185" s="1" t="s">
        <v>36</v>
      </c>
      <c r="N1185" s="1" t="s">
        <v>50</v>
      </c>
      <c r="O1185" s="1" t="s">
        <v>4132</v>
      </c>
      <c r="Q1185" s="1" t="b">
        <v>0</v>
      </c>
      <c r="R1185" s="1">
        <v>0.29</v>
      </c>
      <c r="T1185" s="1" t="b">
        <v>0</v>
      </c>
      <c r="U1185" s="1">
        <v>0.136</v>
      </c>
      <c r="W1185" s="1" t="b">
        <v>0</v>
      </c>
      <c r="X1185" s="1">
        <v>0.146</v>
      </c>
      <c r="Y1185" s="1" t="b">
        <v>0</v>
      </c>
      <c r="Z1185" s="16"/>
      <c r="AA1185" s="18" t="b">
        <f t="shared" si="1"/>
        <v>0</v>
      </c>
      <c r="AB1185" s="18" t="b">
        <f t="shared" si="2"/>
        <v>0</v>
      </c>
      <c r="AC1185" s="18" t="b">
        <f t="shared" si="3"/>
        <v>0</v>
      </c>
      <c r="AD1185" s="18" t="str">
        <f t="shared" si="4"/>
        <v/>
      </c>
      <c r="AE1185" s="18" t="str">
        <f t="shared" si="5"/>
        <v/>
      </c>
      <c r="AF1185" s="18" t="str">
        <f t="shared" si="6"/>
        <v/>
      </c>
      <c r="AG1185" s="18" t="str">
        <f t="shared" si="7"/>
        <v>Not complex</v>
      </c>
      <c r="AH1185" s="16"/>
    </row>
    <row r="1186">
      <c r="A1186" s="1" t="s">
        <v>88</v>
      </c>
      <c r="B1186" s="1" t="s">
        <v>104</v>
      </c>
      <c r="C1186" s="1">
        <v>4.903204E7</v>
      </c>
      <c r="D1186" s="1" t="s">
        <v>4133</v>
      </c>
      <c r="E1186" s="1" t="s">
        <v>36</v>
      </c>
      <c r="F1186" s="1" t="s">
        <v>380</v>
      </c>
      <c r="G1186" s="1" t="s">
        <v>381</v>
      </c>
      <c r="H1186" s="1" t="s">
        <v>4134</v>
      </c>
      <c r="I1186" s="1" t="s">
        <v>4135</v>
      </c>
      <c r="J1186" s="1" t="s">
        <v>85</v>
      </c>
      <c r="K1186" s="1">
        <v>4.9032041E7</v>
      </c>
      <c r="L1186" s="1">
        <v>4.9032043E7</v>
      </c>
      <c r="M1186" s="1" t="s">
        <v>3958</v>
      </c>
      <c r="N1186" s="1" t="s">
        <v>94</v>
      </c>
      <c r="O1186" s="1" t="s">
        <v>4136</v>
      </c>
      <c r="Q1186" s="1" t="b">
        <v>0</v>
      </c>
      <c r="R1186" s="1">
        <v>0.158</v>
      </c>
      <c r="T1186" s="1" t="b">
        <v>0</v>
      </c>
      <c r="U1186" s="1">
        <v>0.141</v>
      </c>
      <c r="W1186" s="1" t="b">
        <v>0</v>
      </c>
      <c r="X1186" s="1">
        <v>0.142</v>
      </c>
      <c r="Y1186" s="1" t="b">
        <v>1</v>
      </c>
      <c r="Z1186" s="16"/>
      <c r="AA1186" s="18" t="b">
        <f t="shared" si="1"/>
        <v>0</v>
      </c>
      <c r="AB1186" s="18" t="b">
        <f t="shared" si="2"/>
        <v>0</v>
      </c>
      <c r="AC1186" s="18" t="b">
        <f t="shared" si="3"/>
        <v>0</v>
      </c>
      <c r="AD1186" s="18" t="str">
        <f t="shared" si="4"/>
        <v/>
      </c>
      <c r="AE1186" s="18" t="str">
        <f t="shared" si="5"/>
        <v/>
      </c>
      <c r="AF1186" s="18" t="str">
        <f t="shared" si="6"/>
        <v/>
      </c>
      <c r="AG1186" s="18" t="b">
        <f t="shared" si="7"/>
        <v>0</v>
      </c>
      <c r="AH1186" s="16"/>
    </row>
    <row r="1187">
      <c r="A1187" s="1" t="s">
        <v>88</v>
      </c>
      <c r="B1187" s="1" t="s">
        <v>104</v>
      </c>
      <c r="C1187" s="1">
        <v>4.9033467E7</v>
      </c>
      <c r="D1187" s="1" t="s">
        <v>4137</v>
      </c>
      <c r="E1187" s="1" t="s">
        <v>35</v>
      </c>
      <c r="F1187" s="1" t="s">
        <v>380</v>
      </c>
      <c r="G1187" s="1" t="s">
        <v>381</v>
      </c>
      <c r="H1187" s="1" t="s">
        <v>4138</v>
      </c>
      <c r="I1187" s="1" t="s">
        <v>4139</v>
      </c>
      <c r="J1187" s="1" t="s">
        <v>85</v>
      </c>
      <c r="K1187" s="1">
        <v>4.9033468E7</v>
      </c>
      <c r="L1187" s="1">
        <v>4.903347E7</v>
      </c>
      <c r="M1187" s="1" t="s">
        <v>4140</v>
      </c>
      <c r="N1187" s="1" t="s">
        <v>94</v>
      </c>
      <c r="O1187" s="1" t="s">
        <v>4141</v>
      </c>
      <c r="Q1187" s="1" t="b">
        <v>0</v>
      </c>
      <c r="R1187" s="1">
        <v>0.179</v>
      </c>
      <c r="T1187" s="1" t="b">
        <v>0</v>
      </c>
      <c r="U1187" s="1">
        <v>0.139</v>
      </c>
      <c r="W1187" s="1" t="b">
        <v>0</v>
      </c>
      <c r="X1187" s="1">
        <v>0.165</v>
      </c>
      <c r="Y1187" s="1" t="b">
        <v>1</v>
      </c>
      <c r="Z1187" s="16"/>
      <c r="AA1187" s="18" t="b">
        <f t="shared" si="1"/>
        <v>0</v>
      </c>
      <c r="AB1187" s="18" t="b">
        <f t="shared" si="2"/>
        <v>0</v>
      </c>
      <c r="AC1187" s="18" t="b">
        <f t="shared" si="3"/>
        <v>0</v>
      </c>
      <c r="AD1187" s="18" t="str">
        <f t="shared" si="4"/>
        <v/>
      </c>
      <c r="AE1187" s="18" t="str">
        <f t="shared" si="5"/>
        <v/>
      </c>
      <c r="AF1187" s="18" t="str">
        <f t="shared" si="6"/>
        <v/>
      </c>
      <c r="AG1187" s="18" t="b">
        <f t="shared" si="7"/>
        <v>0</v>
      </c>
      <c r="AH1187" s="16"/>
    </row>
    <row r="1188">
      <c r="A1188" s="1" t="s">
        <v>88</v>
      </c>
      <c r="B1188" s="1" t="s">
        <v>104</v>
      </c>
      <c r="C1188" s="1">
        <v>4.9033881E7</v>
      </c>
      <c r="D1188" s="1" t="s">
        <v>4142</v>
      </c>
      <c r="E1188" s="1" t="s">
        <v>59</v>
      </c>
      <c r="F1188" s="1" t="s">
        <v>380</v>
      </c>
      <c r="G1188" s="1" t="s">
        <v>381</v>
      </c>
      <c r="H1188" s="1" t="s">
        <v>4143</v>
      </c>
      <c r="I1188" s="1" t="s">
        <v>4144</v>
      </c>
      <c r="J1188" s="1" t="s">
        <v>85</v>
      </c>
      <c r="K1188" s="1">
        <v>4.9033882E7</v>
      </c>
      <c r="L1188" s="1">
        <v>4.9033884E7</v>
      </c>
      <c r="M1188" s="1" t="s">
        <v>4140</v>
      </c>
      <c r="N1188" s="1" t="s">
        <v>94</v>
      </c>
      <c r="O1188" s="1" t="s">
        <v>4145</v>
      </c>
      <c r="Q1188" s="1" t="b">
        <v>0</v>
      </c>
      <c r="R1188" s="1">
        <v>0.165</v>
      </c>
      <c r="T1188" s="1" t="b">
        <v>0</v>
      </c>
      <c r="U1188" s="1">
        <v>0.133</v>
      </c>
      <c r="W1188" s="1" t="b">
        <v>0</v>
      </c>
      <c r="X1188" s="1">
        <v>0.139</v>
      </c>
      <c r="Y1188" s="1" t="b">
        <v>1</v>
      </c>
      <c r="Z1188" s="16"/>
      <c r="AA1188" s="18" t="b">
        <f t="shared" si="1"/>
        <v>0</v>
      </c>
      <c r="AB1188" s="18" t="b">
        <f t="shared" si="2"/>
        <v>0</v>
      </c>
      <c r="AC1188" s="18" t="b">
        <f t="shared" si="3"/>
        <v>0</v>
      </c>
      <c r="AD1188" s="18" t="str">
        <f t="shared" si="4"/>
        <v/>
      </c>
      <c r="AE1188" s="18" t="str">
        <f t="shared" si="5"/>
        <v/>
      </c>
      <c r="AF1188" s="18" t="str">
        <f t="shared" si="6"/>
        <v/>
      </c>
      <c r="AG1188" s="18" t="b">
        <f t="shared" si="7"/>
        <v>0</v>
      </c>
      <c r="AH1188" s="16"/>
    </row>
    <row r="1189">
      <c r="A1189" s="1" t="s">
        <v>33</v>
      </c>
      <c r="B1189" s="1" t="s">
        <v>104</v>
      </c>
      <c r="C1189" s="1">
        <v>4.9038777E7</v>
      </c>
      <c r="D1189" s="1" t="s">
        <v>50</v>
      </c>
      <c r="E1189" s="1" t="s">
        <v>59</v>
      </c>
      <c r="F1189" s="1" t="s">
        <v>380</v>
      </c>
      <c r="G1189" s="1" t="s">
        <v>381</v>
      </c>
      <c r="H1189" s="1" t="s">
        <v>4146</v>
      </c>
      <c r="I1189" s="1" t="s">
        <v>4147</v>
      </c>
      <c r="J1189" s="1" t="s">
        <v>85</v>
      </c>
      <c r="K1189" s="1">
        <v>4.9038777E7</v>
      </c>
      <c r="L1189" s="1">
        <v>4.9038777E7</v>
      </c>
      <c r="M1189" s="1" t="s">
        <v>50</v>
      </c>
      <c r="N1189" s="1" t="s">
        <v>59</v>
      </c>
      <c r="O1189" s="1" t="s">
        <v>4148</v>
      </c>
      <c r="Q1189" s="1" t="b">
        <v>0</v>
      </c>
      <c r="R1189" s="1">
        <v>0.161</v>
      </c>
      <c r="T1189" s="1" t="b">
        <v>0</v>
      </c>
      <c r="U1189" s="1">
        <v>0.138</v>
      </c>
      <c r="W1189" s="1" t="b">
        <v>0</v>
      </c>
      <c r="X1189" s="1">
        <v>0.163</v>
      </c>
      <c r="Y1189" s="1" t="b">
        <v>1</v>
      </c>
      <c r="Z1189" s="16"/>
      <c r="AA1189" s="18" t="b">
        <f t="shared" si="1"/>
        <v>0</v>
      </c>
      <c r="AB1189" s="18" t="b">
        <f t="shared" si="2"/>
        <v>0</v>
      </c>
      <c r="AC1189" s="18" t="b">
        <f t="shared" si="3"/>
        <v>0</v>
      </c>
      <c r="AD1189" s="18" t="str">
        <f t="shared" si="4"/>
        <v/>
      </c>
      <c r="AE1189" s="18" t="str">
        <f t="shared" si="5"/>
        <v/>
      </c>
      <c r="AF1189" s="18" t="str">
        <f t="shared" si="6"/>
        <v/>
      </c>
      <c r="AG1189" s="18" t="str">
        <f t="shared" si="7"/>
        <v>Not complex</v>
      </c>
      <c r="AH1189" s="16"/>
    </row>
    <row r="1190">
      <c r="A1190" s="1" t="s">
        <v>33</v>
      </c>
      <c r="B1190" s="1" t="s">
        <v>104</v>
      </c>
      <c r="C1190" s="1">
        <v>4.9050293E7</v>
      </c>
      <c r="D1190" s="1" t="s">
        <v>50</v>
      </c>
      <c r="E1190" s="1" t="s">
        <v>59</v>
      </c>
      <c r="F1190" s="1" t="s">
        <v>380</v>
      </c>
      <c r="G1190" s="1" t="s">
        <v>381</v>
      </c>
      <c r="H1190" s="1" t="s">
        <v>4149</v>
      </c>
      <c r="I1190" s="1" t="s">
        <v>4150</v>
      </c>
      <c r="J1190" s="1" t="s">
        <v>85</v>
      </c>
      <c r="K1190" s="1">
        <v>4.9050293E7</v>
      </c>
      <c r="L1190" s="1">
        <v>4.9050293E7</v>
      </c>
      <c r="M1190" s="1" t="s">
        <v>50</v>
      </c>
      <c r="N1190" s="1" t="s">
        <v>59</v>
      </c>
      <c r="O1190" s="1" t="s">
        <v>4151</v>
      </c>
      <c r="Q1190" s="1" t="b">
        <v>0</v>
      </c>
      <c r="R1190" s="1">
        <v>0.143</v>
      </c>
      <c r="T1190" s="1" t="b">
        <v>0</v>
      </c>
      <c r="U1190" s="1">
        <v>0.131</v>
      </c>
      <c r="W1190" s="1" t="b">
        <v>0</v>
      </c>
      <c r="X1190" s="1">
        <v>0.133</v>
      </c>
      <c r="Y1190" s="1" t="b">
        <v>1</v>
      </c>
      <c r="Z1190" s="16"/>
      <c r="AA1190" s="18" t="b">
        <f t="shared" si="1"/>
        <v>0</v>
      </c>
      <c r="AB1190" s="18" t="b">
        <f t="shared" si="2"/>
        <v>0</v>
      </c>
      <c r="AC1190" s="18" t="b">
        <f t="shared" si="3"/>
        <v>0</v>
      </c>
      <c r="AD1190" s="18" t="str">
        <f t="shared" si="4"/>
        <v/>
      </c>
      <c r="AE1190" s="18" t="str">
        <f t="shared" si="5"/>
        <v/>
      </c>
      <c r="AF1190" s="18" t="str">
        <f t="shared" si="6"/>
        <v/>
      </c>
      <c r="AG1190" s="18" t="str">
        <f t="shared" si="7"/>
        <v>Not complex</v>
      </c>
      <c r="AH1190" s="16"/>
    </row>
    <row r="1191">
      <c r="A1191" s="1" t="s">
        <v>88</v>
      </c>
      <c r="B1191" s="1" t="s">
        <v>104</v>
      </c>
      <c r="C1191" s="1">
        <v>1.32643512E8</v>
      </c>
      <c r="D1191" s="1" t="s">
        <v>4152</v>
      </c>
      <c r="E1191" s="1" t="s">
        <v>50</v>
      </c>
      <c r="F1191" s="1" t="s">
        <v>316</v>
      </c>
      <c r="G1191" s="1" t="s">
        <v>317</v>
      </c>
      <c r="H1191" s="1" t="s">
        <v>4153</v>
      </c>
      <c r="I1191" s="1" t="s">
        <v>4154</v>
      </c>
      <c r="J1191" s="1" t="s">
        <v>85</v>
      </c>
      <c r="K1191" s="1">
        <v>1.32643513E8</v>
      </c>
      <c r="L1191" s="1">
        <v>1.32643514E8</v>
      </c>
      <c r="M1191" s="1" t="s">
        <v>177</v>
      </c>
      <c r="N1191" s="1" t="s">
        <v>94</v>
      </c>
      <c r="O1191" s="1" t="s">
        <v>4155</v>
      </c>
      <c r="Q1191" s="1" t="b">
        <v>0</v>
      </c>
      <c r="R1191" s="1">
        <v>0.146</v>
      </c>
      <c r="T1191" s="1" t="b">
        <v>0</v>
      </c>
      <c r="U1191" s="1">
        <v>0.141</v>
      </c>
      <c r="W1191" s="1" t="b">
        <v>0</v>
      </c>
      <c r="X1191" s="1">
        <v>0.149</v>
      </c>
      <c r="Y1191" s="1" t="b">
        <v>1</v>
      </c>
      <c r="Z1191" s="16"/>
      <c r="AA1191" s="18" t="b">
        <f t="shared" si="1"/>
        <v>0</v>
      </c>
      <c r="AB1191" s="18" t="b">
        <f t="shared" si="2"/>
        <v>0</v>
      </c>
      <c r="AC1191" s="18" t="b">
        <f t="shared" si="3"/>
        <v>0</v>
      </c>
      <c r="AD1191" s="18" t="str">
        <f t="shared" si="4"/>
        <v/>
      </c>
      <c r="AE1191" s="18" t="str">
        <f t="shared" si="5"/>
        <v/>
      </c>
      <c r="AF1191" s="18" t="str">
        <f t="shared" si="6"/>
        <v/>
      </c>
      <c r="AG1191" s="18" t="b">
        <f t="shared" si="7"/>
        <v>0</v>
      </c>
      <c r="AH1191" s="16"/>
    </row>
    <row r="1192">
      <c r="A1192" s="1" t="s">
        <v>88</v>
      </c>
      <c r="B1192" s="1" t="s">
        <v>89</v>
      </c>
      <c r="C1192" s="1">
        <v>2170712.0</v>
      </c>
      <c r="D1192" s="1" t="s">
        <v>4156</v>
      </c>
      <c r="E1192" s="1" t="s">
        <v>50</v>
      </c>
      <c r="F1192" s="1" t="s">
        <v>814</v>
      </c>
      <c r="G1192" s="1" t="s">
        <v>815</v>
      </c>
      <c r="H1192" s="1" t="s">
        <v>4157</v>
      </c>
      <c r="I1192" s="1" t="s">
        <v>4158</v>
      </c>
      <c r="J1192" s="1" t="s">
        <v>85</v>
      </c>
      <c r="K1192" s="1">
        <v>2170713.0</v>
      </c>
      <c r="L1192" s="1">
        <v>2170715.0</v>
      </c>
      <c r="M1192" s="1" t="s">
        <v>627</v>
      </c>
      <c r="N1192" s="1" t="s">
        <v>94</v>
      </c>
      <c r="O1192" s="1" t="s">
        <v>4159</v>
      </c>
      <c r="Q1192" s="1" t="b">
        <v>0</v>
      </c>
      <c r="R1192" s="1">
        <v>0.144</v>
      </c>
      <c r="T1192" s="1" t="b">
        <v>0</v>
      </c>
      <c r="U1192" s="1">
        <v>0.138</v>
      </c>
      <c r="W1192" s="1" t="b">
        <v>0</v>
      </c>
      <c r="X1192" s="1">
        <v>0.141</v>
      </c>
      <c r="Y1192" s="1" t="b">
        <v>1</v>
      </c>
      <c r="Z1192" s="16"/>
      <c r="AA1192" s="18" t="b">
        <f t="shared" si="1"/>
        <v>0</v>
      </c>
      <c r="AB1192" s="18" t="b">
        <f t="shared" si="2"/>
        <v>0</v>
      </c>
      <c r="AC1192" s="18" t="b">
        <f t="shared" si="3"/>
        <v>0</v>
      </c>
      <c r="AD1192" s="18" t="str">
        <f t="shared" si="4"/>
        <v/>
      </c>
      <c r="AE1192" s="18" t="str">
        <f t="shared" si="5"/>
        <v/>
      </c>
      <c r="AF1192" s="18" t="str">
        <f t="shared" si="6"/>
        <v/>
      </c>
      <c r="AG1192" s="18" t="b">
        <f t="shared" si="7"/>
        <v>0</v>
      </c>
      <c r="AH1192" s="16"/>
    </row>
    <row r="1193">
      <c r="A1193" s="1" t="s">
        <v>33</v>
      </c>
      <c r="B1193" s="1" t="s">
        <v>89</v>
      </c>
      <c r="C1193" s="1">
        <v>3729253.0</v>
      </c>
      <c r="D1193" s="1" t="s">
        <v>59</v>
      </c>
      <c r="E1193" s="1" t="s">
        <v>35</v>
      </c>
      <c r="F1193" s="1" t="s">
        <v>192</v>
      </c>
      <c r="G1193" s="1" t="s">
        <v>193</v>
      </c>
      <c r="H1193" s="1" t="s">
        <v>4160</v>
      </c>
      <c r="I1193" s="1" t="s">
        <v>4161</v>
      </c>
      <c r="J1193" s="1" t="s">
        <v>85</v>
      </c>
      <c r="K1193" s="1">
        <v>3729253.0</v>
      </c>
      <c r="L1193" s="1">
        <v>3729253.0</v>
      </c>
      <c r="M1193" s="1" t="s">
        <v>59</v>
      </c>
      <c r="N1193" s="1" t="s">
        <v>35</v>
      </c>
      <c r="O1193" s="1" t="s">
        <v>4162</v>
      </c>
      <c r="Q1193" s="1" t="b">
        <v>0</v>
      </c>
      <c r="R1193" s="1">
        <v>0.152</v>
      </c>
      <c r="T1193" s="1" t="b">
        <v>0</v>
      </c>
      <c r="U1193" s="1">
        <v>0.124</v>
      </c>
      <c r="W1193" s="1" t="b">
        <v>0</v>
      </c>
      <c r="X1193" s="1">
        <v>0.155</v>
      </c>
      <c r="Y1193" s="1" t="b">
        <v>1</v>
      </c>
      <c r="Z1193" s="16"/>
      <c r="AA1193" s="18" t="b">
        <f t="shared" si="1"/>
        <v>0</v>
      </c>
      <c r="AB1193" s="18" t="b">
        <f t="shared" si="2"/>
        <v>0</v>
      </c>
      <c r="AC1193" s="18" t="b">
        <f t="shared" si="3"/>
        <v>0</v>
      </c>
      <c r="AD1193" s="18" t="str">
        <f t="shared" si="4"/>
        <v/>
      </c>
      <c r="AE1193" s="18" t="str">
        <f t="shared" si="5"/>
        <v/>
      </c>
      <c r="AF1193" s="18" t="str">
        <f t="shared" si="6"/>
        <v/>
      </c>
      <c r="AG1193" s="18" t="str">
        <f t="shared" si="7"/>
        <v>Not complex</v>
      </c>
      <c r="AH1193" s="16"/>
    </row>
    <row r="1194">
      <c r="A1194" s="1" t="s">
        <v>33</v>
      </c>
      <c r="B1194" s="1" t="s">
        <v>239</v>
      </c>
      <c r="C1194" s="1">
        <v>1.9145922E7</v>
      </c>
      <c r="D1194" s="1" t="s">
        <v>50</v>
      </c>
      <c r="E1194" s="1" t="s">
        <v>35</v>
      </c>
      <c r="F1194" s="1" t="s">
        <v>1362</v>
      </c>
      <c r="G1194" s="1" t="s">
        <v>1363</v>
      </c>
      <c r="H1194" s="1" t="s">
        <v>4163</v>
      </c>
      <c r="I1194" s="1" t="s">
        <v>4164</v>
      </c>
      <c r="J1194" s="1" t="s">
        <v>85</v>
      </c>
      <c r="K1194" s="1">
        <v>1.9145922E7</v>
      </c>
      <c r="L1194" s="1">
        <v>1.9145922E7</v>
      </c>
      <c r="M1194" s="1" t="s">
        <v>50</v>
      </c>
      <c r="N1194" s="1" t="s">
        <v>35</v>
      </c>
      <c r="O1194" s="1" t="s">
        <v>4165</v>
      </c>
      <c r="Q1194" s="1" t="b">
        <v>0</v>
      </c>
      <c r="R1194" s="1">
        <v>0.157</v>
      </c>
      <c r="T1194" s="1" t="b">
        <v>0</v>
      </c>
      <c r="U1194" s="1">
        <v>0.125</v>
      </c>
      <c r="W1194" s="1" t="b">
        <v>0</v>
      </c>
      <c r="X1194" s="1">
        <v>0.371</v>
      </c>
      <c r="Y1194" s="1" t="b">
        <v>1</v>
      </c>
      <c r="Z1194" s="16"/>
      <c r="AA1194" s="18" t="b">
        <f t="shared" si="1"/>
        <v>0</v>
      </c>
      <c r="AB1194" s="18" t="b">
        <f t="shared" si="2"/>
        <v>0</v>
      </c>
      <c r="AC1194" s="18" t="b">
        <f t="shared" si="3"/>
        <v>0</v>
      </c>
      <c r="AD1194" s="18" t="str">
        <f t="shared" si="4"/>
        <v/>
      </c>
      <c r="AE1194" s="18" t="str">
        <f t="shared" si="5"/>
        <v/>
      </c>
      <c r="AF1194" s="18" t="str">
        <f t="shared" si="6"/>
        <v/>
      </c>
      <c r="AG1194" s="18" t="str">
        <f t="shared" si="7"/>
        <v>Not complex</v>
      </c>
      <c r="AH1194" s="16"/>
    </row>
    <row r="1195">
      <c r="A1195" s="1" t="s">
        <v>33</v>
      </c>
      <c r="B1195" s="1" t="s">
        <v>239</v>
      </c>
      <c r="C1195" s="1">
        <v>4.2287563E7</v>
      </c>
      <c r="D1195" s="1" t="s">
        <v>50</v>
      </c>
      <c r="E1195" s="1" t="s">
        <v>59</v>
      </c>
      <c r="F1195" s="1" t="s">
        <v>397</v>
      </c>
      <c r="G1195" s="1" t="s">
        <v>398</v>
      </c>
      <c r="H1195" s="1" t="s">
        <v>4166</v>
      </c>
      <c r="I1195" s="1" t="s">
        <v>4167</v>
      </c>
      <c r="J1195" s="1" t="s">
        <v>85</v>
      </c>
      <c r="K1195" s="1">
        <v>4.2287563E7</v>
      </c>
      <c r="L1195" s="1">
        <v>4.2287563E7</v>
      </c>
      <c r="M1195" s="1" t="s">
        <v>50</v>
      </c>
      <c r="N1195" s="1" t="s">
        <v>59</v>
      </c>
      <c r="O1195" s="1" t="s">
        <v>4168</v>
      </c>
      <c r="P1195" s="1" t="s">
        <v>4169</v>
      </c>
      <c r="Q1195" s="1" t="b">
        <v>1</v>
      </c>
      <c r="R1195" s="1">
        <v>0.179</v>
      </c>
      <c r="S1195" s="1" t="s">
        <v>4169</v>
      </c>
      <c r="T1195" s="1" t="b">
        <v>1</v>
      </c>
      <c r="U1195" s="1">
        <v>0.135</v>
      </c>
      <c r="V1195" s="1" t="s">
        <v>4169</v>
      </c>
      <c r="W1195" s="1" t="b">
        <v>1</v>
      </c>
      <c r="X1195" s="1">
        <v>0.422</v>
      </c>
      <c r="Y1195" s="1" t="b">
        <v>1</v>
      </c>
      <c r="Z1195" s="16"/>
      <c r="AA1195" s="18" t="b">
        <f t="shared" si="1"/>
        <v>0</v>
      </c>
      <c r="AB1195" s="18" t="b">
        <f t="shared" si="2"/>
        <v>0</v>
      </c>
      <c r="AC1195" s="18" t="b">
        <f t="shared" si="3"/>
        <v>0</v>
      </c>
      <c r="AD1195" s="18" t="str">
        <f t="shared" si="4"/>
        <v>Filtered</v>
      </c>
      <c r="AE1195" s="18" t="str">
        <f t="shared" si="5"/>
        <v>Filtered</v>
      </c>
      <c r="AF1195" s="18" t="str">
        <f t="shared" si="6"/>
        <v>Filtered</v>
      </c>
      <c r="AG1195" s="18" t="str">
        <f t="shared" si="7"/>
        <v>Not complex</v>
      </c>
      <c r="AH1195" s="16"/>
    </row>
    <row r="1196">
      <c r="A1196" s="1" t="s">
        <v>33</v>
      </c>
      <c r="B1196" s="1" t="s">
        <v>239</v>
      </c>
      <c r="C1196" s="1">
        <v>5.0403118E7</v>
      </c>
      <c r="D1196" s="1" t="s">
        <v>35</v>
      </c>
      <c r="E1196" s="1" t="s">
        <v>36</v>
      </c>
      <c r="F1196" s="1" t="s">
        <v>915</v>
      </c>
      <c r="G1196" s="1" t="s">
        <v>916</v>
      </c>
      <c r="H1196" s="1" t="s">
        <v>4170</v>
      </c>
      <c r="I1196" s="1" t="s">
        <v>4171</v>
      </c>
      <c r="J1196" s="1" t="s">
        <v>85</v>
      </c>
      <c r="K1196" s="1">
        <v>5.0403118E7</v>
      </c>
      <c r="L1196" s="1">
        <v>5.0403118E7</v>
      </c>
      <c r="M1196" s="1" t="s">
        <v>35</v>
      </c>
      <c r="N1196" s="1" t="s">
        <v>36</v>
      </c>
      <c r="O1196" s="1" t="s">
        <v>4172</v>
      </c>
      <c r="Q1196" s="1" t="b">
        <v>0</v>
      </c>
      <c r="R1196" s="1">
        <v>0.168</v>
      </c>
      <c r="T1196" s="1" t="b">
        <v>0</v>
      </c>
      <c r="U1196" s="1">
        <v>0.126</v>
      </c>
      <c r="W1196" s="1" t="b">
        <v>0</v>
      </c>
      <c r="X1196" s="1">
        <v>0.693</v>
      </c>
      <c r="Y1196" s="1" t="b">
        <v>1</v>
      </c>
      <c r="Z1196" s="16"/>
      <c r="AA1196" s="18" t="b">
        <f t="shared" si="1"/>
        <v>0</v>
      </c>
      <c r="AB1196" s="18" t="b">
        <f t="shared" si="2"/>
        <v>0</v>
      </c>
      <c r="AC1196" s="18" t="b">
        <f t="shared" si="3"/>
        <v>0</v>
      </c>
      <c r="AD1196" s="18" t="str">
        <f t="shared" si="4"/>
        <v/>
      </c>
      <c r="AE1196" s="18" t="str">
        <f t="shared" si="5"/>
        <v/>
      </c>
      <c r="AF1196" s="18" t="str">
        <f t="shared" si="6"/>
        <v/>
      </c>
      <c r="AG1196" s="18" t="str">
        <f t="shared" si="7"/>
        <v>Not complex</v>
      </c>
      <c r="AH1196" s="16"/>
    </row>
    <row r="1197">
      <c r="A1197" s="1" t="s">
        <v>33</v>
      </c>
      <c r="B1197" s="1" t="s">
        <v>197</v>
      </c>
      <c r="C1197" s="1">
        <v>2.6729749E7</v>
      </c>
      <c r="D1197" s="1" t="s">
        <v>35</v>
      </c>
      <c r="E1197" s="1" t="s">
        <v>59</v>
      </c>
      <c r="F1197" s="1" t="s">
        <v>289</v>
      </c>
      <c r="G1197" s="1" t="s">
        <v>290</v>
      </c>
      <c r="H1197" s="1" t="s">
        <v>4173</v>
      </c>
      <c r="I1197" s="1" t="s">
        <v>4174</v>
      </c>
      <c r="J1197" s="1" t="s">
        <v>85</v>
      </c>
      <c r="K1197" s="1">
        <v>2.6729749E7</v>
      </c>
      <c r="L1197" s="1">
        <v>2.6729749E7</v>
      </c>
      <c r="M1197" s="1" t="s">
        <v>35</v>
      </c>
      <c r="N1197" s="1" t="s">
        <v>59</v>
      </c>
      <c r="O1197" s="1" t="s">
        <v>4175</v>
      </c>
      <c r="Q1197" s="1" t="b">
        <v>0</v>
      </c>
      <c r="R1197" s="1">
        <v>0.162</v>
      </c>
      <c r="T1197" s="1" t="b">
        <v>0</v>
      </c>
      <c r="U1197" s="1">
        <v>0.124</v>
      </c>
      <c r="W1197" s="1" t="b">
        <v>0</v>
      </c>
      <c r="X1197" s="1">
        <v>0.633</v>
      </c>
      <c r="Y1197" s="1" t="b">
        <v>1</v>
      </c>
      <c r="Z1197" s="16"/>
      <c r="AA1197" s="18" t="b">
        <f t="shared" si="1"/>
        <v>0</v>
      </c>
      <c r="AB1197" s="18" t="b">
        <f t="shared" si="2"/>
        <v>0</v>
      </c>
      <c r="AC1197" s="18" t="b">
        <f t="shared" si="3"/>
        <v>0</v>
      </c>
      <c r="AD1197" s="18" t="str">
        <f t="shared" si="4"/>
        <v/>
      </c>
      <c r="AE1197" s="18" t="str">
        <f t="shared" si="5"/>
        <v/>
      </c>
      <c r="AF1197" s="18" t="str">
        <f t="shared" si="6"/>
        <v/>
      </c>
      <c r="AG1197" s="18" t="str">
        <f t="shared" si="7"/>
        <v>Not complex</v>
      </c>
      <c r="AH1197" s="16"/>
    </row>
    <row r="1198">
      <c r="A1198" s="1" t="s">
        <v>33</v>
      </c>
      <c r="B1198" s="1" t="s">
        <v>197</v>
      </c>
      <c r="C1198" s="1">
        <v>2.6772817E7</v>
      </c>
      <c r="D1198" s="1" t="s">
        <v>35</v>
      </c>
      <c r="E1198" s="1" t="s">
        <v>59</v>
      </c>
      <c r="F1198" s="1" t="s">
        <v>289</v>
      </c>
      <c r="G1198" s="1" t="s">
        <v>290</v>
      </c>
      <c r="H1198" s="1" t="s">
        <v>4176</v>
      </c>
      <c r="I1198" s="1" t="s">
        <v>4177</v>
      </c>
      <c r="J1198" s="1" t="s">
        <v>85</v>
      </c>
      <c r="K1198" s="1">
        <v>2.6772817E7</v>
      </c>
      <c r="L1198" s="1">
        <v>2.6772817E7</v>
      </c>
      <c r="M1198" s="1" t="s">
        <v>35</v>
      </c>
      <c r="N1198" s="1" t="s">
        <v>59</v>
      </c>
      <c r="O1198" s="1" t="s">
        <v>4178</v>
      </c>
      <c r="Q1198" s="1" t="b">
        <v>0</v>
      </c>
      <c r="R1198" s="1">
        <v>0.155</v>
      </c>
      <c r="T1198" s="1" t="b">
        <v>0</v>
      </c>
      <c r="U1198" s="1">
        <v>0.124</v>
      </c>
      <c r="W1198" s="1" t="b">
        <v>0</v>
      </c>
      <c r="X1198" s="1">
        <v>0.792</v>
      </c>
      <c r="Y1198" s="1" t="b">
        <v>1</v>
      </c>
      <c r="Z1198" s="16"/>
      <c r="AA1198" s="18" t="b">
        <f t="shared" si="1"/>
        <v>0</v>
      </c>
      <c r="AB1198" s="18" t="b">
        <f t="shared" si="2"/>
        <v>0</v>
      </c>
      <c r="AC1198" s="18" t="b">
        <f t="shared" si="3"/>
        <v>0</v>
      </c>
      <c r="AD1198" s="18" t="str">
        <f t="shared" si="4"/>
        <v/>
      </c>
      <c r="AE1198" s="18" t="str">
        <f t="shared" si="5"/>
        <v/>
      </c>
      <c r="AF1198" s="18" t="str">
        <f t="shared" si="6"/>
        <v/>
      </c>
      <c r="AG1198" s="18" t="str">
        <f t="shared" si="7"/>
        <v>Not complex</v>
      </c>
      <c r="AH1198" s="16"/>
    </row>
    <row r="1199">
      <c r="A1199" s="1" t="s">
        <v>33</v>
      </c>
      <c r="B1199" s="1" t="s">
        <v>197</v>
      </c>
      <c r="C1199" s="1">
        <v>2.6779885E7</v>
      </c>
      <c r="D1199" s="1" t="s">
        <v>35</v>
      </c>
      <c r="E1199" s="1" t="s">
        <v>36</v>
      </c>
      <c r="F1199" s="1" t="s">
        <v>289</v>
      </c>
      <c r="G1199" s="1" t="s">
        <v>290</v>
      </c>
      <c r="H1199" s="1" t="s">
        <v>4179</v>
      </c>
      <c r="I1199" s="1" t="s">
        <v>4180</v>
      </c>
      <c r="J1199" s="1" t="s">
        <v>85</v>
      </c>
      <c r="K1199" s="1">
        <v>2.6779885E7</v>
      </c>
      <c r="L1199" s="1">
        <v>2.6779885E7</v>
      </c>
      <c r="M1199" s="1" t="s">
        <v>35</v>
      </c>
      <c r="N1199" s="1" t="s">
        <v>36</v>
      </c>
      <c r="O1199" s="1" t="s">
        <v>4181</v>
      </c>
      <c r="Q1199" s="1" t="b">
        <v>0</v>
      </c>
      <c r="R1199" s="1">
        <v>0.159</v>
      </c>
      <c r="T1199" s="1" t="b">
        <v>0</v>
      </c>
      <c r="U1199" s="1">
        <v>0.137</v>
      </c>
      <c r="W1199" s="1" t="b">
        <v>0</v>
      </c>
      <c r="X1199" s="1">
        <v>1.14</v>
      </c>
      <c r="Y1199" s="1" t="b">
        <v>1</v>
      </c>
      <c r="Z1199" s="16"/>
      <c r="AA1199" s="18" t="b">
        <f t="shared" si="1"/>
        <v>0</v>
      </c>
      <c r="AB1199" s="18" t="b">
        <f t="shared" si="2"/>
        <v>0</v>
      </c>
      <c r="AC1199" s="18" t="b">
        <f t="shared" si="3"/>
        <v>0</v>
      </c>
      <c r="AD1199" s="18" t="str">
        <f t="shared" si="4"/>
        <v/>
      </c>
      <c r="AE1199" s="18" t="str">
        <f t="shared" si="5"/>
        <v/>
      </c>
      <c r="AF1199" s="18" t="str">
        <f t="shared" si="6"/>
        <v/>
      </c>
      <c r="AG1199" s="18" t="str">
        <f t="shared" si="7"/>
        <v>Not complex</v>
      </c>
      <c r="AH1199" s="16"/>
    </row>
    <row r="1200">
      <c r="A1200" s="1" t="s">
        <v>33</v>
      </c>
      <c r="B1200" s="1" t="s">
        <v>197</v>
      </c>
      <c r="C1200" s="1">
        <v>1.19997198E8</v>
      </c>
      <c r="D1200" s="1" t="s">
        <v>59</v>
      </c>
      <c r="E1200" s="1" t="s">
        <v>50</v>
      </c>
      <c r="F1200" s="1" t="s">
        <v>519</v>
      </c>
      <c r="G1200" s="1" t="s">
        <v>520</v>
      </c>
      <c r="H1200" s="1" t="s">
        <v>4182</v>
      </c>
      <c r="I1200" s="1" t="s">
        <v>4183</v>
      </c>
      <c r="J1200" s="1" t="s">
        <v>85</v>
      </c>
      <c r="K1200" s="1">
        <v>1.19997198E8</v>
      </c>
      <c r="L1200" s="1">
        <v>1.19997198E8</v>
      </c>
      <c r="M1200" s="1" t="s">
        <v>59</v>
      </c>
      <c r="N1200" s="1" t="s">
        <v>50</v>
      </c>
      <c r="O1200" s="1" t="s">
        <v>4184</v>
      </c>
      <c r="Q1200" s="1" t="b">
        <v>0</v>
      </c>
      <c r="R1200" s="1">
        <v>0.145</v>
      </c>
      <c r="T1200" s="1" t="b">
        <v>0</v>
      </c>
      <c r="U1200" s="1">
        <v>0.133</v>
      </c>
      <c r="W1200" s="1" t="b">
        <v>0</v>
      </c>
      <c r="X1200" s="1">
        <v>0.375</v>
      </c>
      <c r="Y1200" s="1" t="b">
        <v>1</v>
      </c>
      <c r="Z1200" s="16"/>
      <c r="AA1200" s="18" t="b">
        <f t="shared" si="1"/>
        <v>0</v>
      </c>
      <c r="AB1200" s="18" t="b">
        <f t="shared" si="2"/>
        <v>0</v>
      </c>
      <c r="AC1200" s="18" t="b">
        <f t="shared" si="3"/>
        <v>0</v>
      </c>
      <c r="AD1200" s="18" t="str">
        <f t="shared" si="4"/>
        <v/>
      </c>
      <c r="AE1200" s="18" t="str">
        <f t="shared" si="5"/>
        <v/>
      </c>
      <c r="AF1200" s="18" t="str">
        <f t="shared" si="6"/>
        <v/>
      </c>
      <c r="AG1200" s="18" t="str">
        <f t="shared" si="7"/>
        <v>Not complex</v>
      </c>
      <c r="AH1200" s="16"/>
    </row>
    <row r="1201">
      <c r="A1201" s="1" t="s">
        <v>33</v>
      </c>
      <c r="B1201" s="1" t="s">
        <v>197</v>
      </c>
      <c r="C1201" s="1">
        <v>1.20029915E8</v>
      </c>
      <c r="D1201" s="1" t="s">
        <v>50</v>
      </c>
      <c r="E1201" s="1" t="s">
        <v>59</v>
      </c>
      <c r="F1201" s="1" t="s">
        <v>519</v>
      </c>
      <c r="G1201" s="1" t="s">
        <v>520</v>
      </c>
      <c r="H1201" s="1" t="s">
        <v>4185</v>
      </c>
      <c r="I1201" s="1" t="s">
        <v>4186</v>
      </c>
      <c r="J1201" s="1" t="s">
        <v>85</v>
      </c>
      <c r="K1201" s="1">
        <v>1.20029915E8</v>
      </c>
      <c r="L1201" s="1">
        <v>1.20029915E8</v>
      </c>
      <c r="M1201" s="1" t="s">
        <v>50</v>
      </c>
      <c r="N1201" s="1" t="s">
        <v>59</v>
      </c>
      <c r="O1201" s="1" t="s">
        <v>4187</v>
      </c>
      <c r="Q1201" s="1" t="b">
        <v>0</v>
      </c>
      <c r="R1201" s="1">
        <v>0.164</v>
      </c>
      <c r="T1201" s="1" t="b">
        <v>0</v>
      </c>
      <c r="U1201" s="1">
        <v>0.138</v>
      </c>
      <c r="W1201" s="1" t="b">
        <v>0</v>
      </c>
      <c r="X1201" s="1">
        <v>0.147</v>
      </c>
      <c r="Y1201" s="1" t="b">
        <v>1</v>
      </c>
      <c r="Z1201" s="16"/>
      <c r="AA1201" s="18" t="b">
        <f t="shared" si="1"/>
        <v>0</v>
      </c>
      <c r="AB1201" s="18" t="b">
        <f t="shared" si="2"/>
        <v>0</v>
      </c>
      <c r="AC1201" s="18" t="b">
        <f t="shared" si="3"/>
        <v>0</v>
      </c>
      <c r="AD1201" s="18" t="str">
        <f t="shared" si="4"/>
        <v/>
      </c>
      <c r="AE1201" s="18" t="str">
        <f t="shared" si="5"/>
        <v/>
      </c>
      <c r="AF1201" s="18" t="str">
        <f t="shared" si="6"/>
        <v/>
      </c>
      <c r="AG1201" s="18" t="str">
        <f t="shared" si="7"/>
        <v>Not complex</v>
      </c>
      <c r="AH1201" s="16"/>
    </row>
    <row r="1202">
      <c r="A1202" s="1" t="s">
        <v>33</v>
      </c>
      <c r="B1202" s="1" t="s">
        <v>197</v>
      </c>
      <c r="C1202" s="1">
        <v>1.5687166E8</v>
      </c>
      <c r="D1202" s="1" t="s">
        <v>50</v>
      </c>
      <c r="E1202" s="1" t="s">
        <v>59</v>
      </c>
      <c r="F1202" s="1" t="s">
        <v>534</v>
      </c>
      <c r="G1202" s="1" t="s">
        <v>535</v>
      </c>
      <c r="H1202" s="1" t="s">
        <v>4188</v>
      </c>
      <c r="I1202" s="1" t="s">
        <v>4189</v>
      </c>
      <c r="J1202" s="1" t="s">
        <v>85</v>
      </c>
      <c r="K1202" s="1">
        <v>1.5687166E8</v>
      </c>
      <c r="L1202" s="1">
        <v>1.5687166E8</v>
      </c>
      <c r="M1202" s="1" t="s">
        <v>50</v>
      </c>
      <c r="N1202" s="1" t="s">
        <v>59</v>
      </c>
      <c r="O1202" s="1" t="s">
        <v>4190</v>
      </c>
      <c r="Q1202" s="1" t="b">
        <v>0</v>
      </c>
      <c r="R1202" s="1">
        <v>0.168</v>
      </c>
      <c r="T1202" s="1" t="b">
        <v>0</v>
      </c>
      <c r="U1202" s="1">
        <v>0.125</v>
      </c>
      <c r="W1202" s="1" t="b">
        <v>0</v>
      </c>
      <c r="X1202" s="1">
        <v>0.194</v>
      </c>
      <c r="Y1202" s="1" t="b">
        <v>1</v>
      </c>
      <c r="Z1202" s="16"/>
      <c r="AA1202" s="18" t="b">
        <f t="shared" si="1"/>
        <v>0</v>
      </c>
      <c r="AB1202" s="18" t="b">
        <f t="shared" si="2"/>
        <v>0</v>
      </c>
      <c r="AC1202" s="18" t="b">
        <f t="shared" si="3"/>
        <v>0</v>
      </c>
      <c r="AD1202" s="18" t="str">
        <f t="shared" si="4"/>
        <v/>
      </c>
      <c r="AE1202" s="18" t="str">
        <f t="shared" si="5"/>
        <v/>
      </c>
      <c r="AF1202" s="18" t="str">
        <f t="shared" si="6"/>
        <v/>
      </c>
      <c r="AG1202" s="18" t="str">
        <f t="shared" si="7"/>
        <v>Not complex</v>
      </c>
      <c r="AH1202" s="16"/>
    </row>
    <row r="1203">
      <c r="A1203" s="1" t="s">
        <v>33</v>
      </c>
      <c r="B1203" s="1" t="s">
        <v>197</v>
      </c>
      <c r="C1203" s="1">
        <v>1.61362338E8</v>
      </c>
      <c r="D1203" s="1" t="s">
        <v>50</v>
      </c>
      <c r="E1203" s="1" t="s">
        <v>36</v>
      </c>
      <c r="F1203" s="1" t="s">
        <v>2506</v>
      </c>
      <c r="G1203" s="1" t="s">
        <v>2507</v>
      </c>
      <c r="H1203" s="1" t="s">
        <v>4191</v>
      </c>
      <c r="I1203" s="1" t="s">
        <v>4192</v>
      </c>
      <c r="J1203" s="1" t="s">
        <v>85</v>
      </c>
      <c r="K1203" s="1">
        <v>1.61362338E8</v>
      </c>
      <c r="L1203" s="1">
        <v>1.61362338E8</v>
      </c>
      <c r="M1203" s="1" t="s">
        <v>50</v>
      </c>
      <c r="N1203" s="1" t="s">
        <v>36</v>
      </c>
      <c r="O1203" s="1" t="s">
        <v>4193</v>
      </c>
      <c r="Q1203" s="1" t="b">
        <v>0</v>
      </c>
      <c r="R1203" s="1">
        <v>0.159</v>
      </c>
      <c r="T1203" s="1" t="b">
        <v>0</v>
      </c>
      <c r="U1203" s="1">
        <v>0.135</v>
      </c>
      <c r="W1203" s="1" t="b">
        <v>0</v>
      </c>
      <c r="X1203" s="1">
        <v>0.147</v>
      </c>
      <c r="Y1203" s="1" t="b">
        <v>1</v>
      </c>
      <c r="Z1203" s="16"/>
      <c r="AA1203" s="18" t="b">
        <f t="shared" si="1"/>
        <v>0</v>
      </c>
      <c r="AB1203" s="18" t="b">
        <f t="shared" si="2"/>
        <v>0</v>
      </c>
      <c r="AC1203" s="18" t="b">
        <f t="shared" si="3"/>
        <v>0</v>
      </c>
      <c r="AD1203" s="18" t="str">
        <f t="shared" si="4"/>
        <v/>
      </c>
      <c r="AE1203" s="18" t="str">
        <f t="shared" si="5"/>
        <v/>
      </c>
      <c r="AF1203" s="18" t="str">
        <f t="shared" si="6"/>
        <v/>
      </c>
      <c r="AG1203" s="18" t="str">
        <f t="shared" si="7"/>
        <v>Not complex</v>
      </c>
      <c r="AH1203" s="16"/>
    </row>
    <row r="1204">
      <c r="A1204" s="1" t="s">
        <v>33</v>
      </c>
      <c r="B1204" s="1" t="s">
        <v>197</v>
      </c>
      <c r="C1204" s="1">
        <v>2.26065687E8</v>
      </c>
      <c r="D1204" s="1" t="s">
        <v>50</v>
      </c>
      <c r="E1204" s="1" t="s">
        <v>59</v>
      </c>
      <c r="F1204" s="1" t="s">
        <v>539</v>
      </c>
      <c r="G1204" s="1" t="s">
        <v>540</v>
      </c>
      <c r="H1204" s="1" t="s">
        <v>4194</v>
      </c>
      <c r="I1204" s="1" t="s">
        <v>4195</v>
      </c>
      <c r="J1204" s="1" t="s">
        <v>85</v>
      </c>
      <c r="K1204" s="1">
        <v>2.26065687E8</v>
      </c>
      <c r="L1204" s="1">
        <v>2.26065687E8</v>
      </c>
      <c r="M1204" s="1" t="s">
        <v>50</v>
      </c>
      <c r="N1204" s="1" t="s">
        <v>59</v>
      </c>
      <c r="O1204" s="1" t="s">
        <v>4196</v>
      </c>
      <c r="Q1204" s="1" t="b">
        <v>0</v>
      </c>
      <c r="R1204" s="1">
        <v>0.2</v>
      </c>
      <c r="T1204" s="1" t="b">
        <v>0</v>
      </c>
      <c r="U1204" s="1">
        <v>0.14</v>
      </c>
      <c r="W1204" s="1" t="b">
        <v>0</v>
      </c>
      <c r="X1204" s="1">
        <v>0.134</v>
      </c>
      <c r="Y1204" s="1" t="b">
        <v>1</v>
      </c>
      <c r="Z1204" s="16"/>
      <c r="AA1204" s="18" t="b">
        <f t="shared" si="1"/>
        <v>0</v>
      </c>
      <c r="AB1204" s="18" t="b">
        <f t="shared" si="2"/>
        <v>0</v>
      </c>
      <c r="AC1204" s="18" t="b">
        <f t="shared" si="3"/>
        <v>0</v>
      </c>
      <c r="AD1204" s="18" t="str">
        <f t="shared" si="4"/>
        <v/>
      </c>
      <c r="AE1204" s="18" t="str">
        <f t="shared" si="5"/>
        <v/>
      </c>
      <c r="AF1204" s="18" t="str">
        <f t="shared" si="6"/>
        <v/>
      </c>
      <c r="AG1204" s="18" t="str">
        <f t="shared" si="7"/>
        <v>Not complex</v>
      </c>
      <c r="AH1204" s="16"/>
    </row>
    <row r="1205">
      <c r="A1205" s="1" t="s">
        <v>33</v>
      </c>
      <c r="B1205" s="1" t="s">
        <v>204</v>
      </c>
      <c r="C1205" s="1">
        <v>2.5243904E7</v>
      </c>
      <c r="D1205" s="1" t="s">
        <v>50</v>
      </c>
      <c r="E1205" s="1" t="s">
        <v>59</v>
      </c>
      <c r="F1205" s="1" t="s">
        <v>205</v>
      </c>
      <c r="G1205" s="1" t="s">
        <v>206</v>
      </c>
      <c r="H1205" s="1" t="s">
        <v>4197</v>
      </c>
      <c r="I1205" s="1" t="s">
        <v>4198</v>
      </c>
      <c r="J1205" s="1" t="s">
        <v>85</v>
      </c>
      <c r="K1205" s="1">
        <v>2.5243904E7</v>
      </c>
      <c r="L1205" s="1">
        <v>2.5243904E7</v>
      </c>
      <c r="M1205" s="1" t="s">
        <v>50</v>
      </c>
      <c r="N1205" s="1" t="s">
        <v>59</v>
      </c>
      <c r="O1205" s="1" t="s">
        <v>4199</v>
      </c>
      <c r="Q1205" s="1" t="b">
        <v>0</v>
      </c>
      <c r="R1205" s="1">
        <v>0.152</v>
      </c>
      <c r="T1205" s="1" t="b">
        <v>0</v>
      </c>
      <c r="U1205" s="1">
        <v>0.135</v>
      </c>
      <c r="W1205" s="1" t="b">
        <v>0</v>
      </c>
      <c r="X1205" s="1">
        <v>0.144</v>
      </c>
      <c r="Y1205" s="1" t="b">
        <v>0</v>
      </c>
      <c r="Z1205" s="16"/>
      <c r="AA1205" s="18" t="b">
        <f t="shared" si="1"/>
        <v>0</v>
      </c>
      <c r="AB1205" s="18" t="b">
        <f t="shared" si="2"/>
        <v>0</v>
      </c>
      <c r="AC1205" s="18" t="b">
        <f t="shared" si="3"/>
        <v>0</v>
      </c>
      <c r="AD1205" s="18" t="str">
        <f t="shared" si="4"/>
        <v/>
      </c>
      <c r="AE1205" s="18" t="str">
        <f t="shared" si="5"/>
        <v/>
      </c>
      <c r="AF1205" s="18" t="str">
        <f t="shared" si="6"/>
        <v/>
      </c>
      <c r="AG1205" s="18" t="str">
        <f t="shared" si="7"/>
        <v>Not complex</v>
      </c>
      <c r="AH1205" s="16"/>
    </row>
    <row r="1206">
      <c r="A1206" s="1" t="s">
        <v>33</v>
      </c>
      <c r="B1206" s="1" t="s">
        <v>204</v>
      </c>
      <c r="C1206" s="1">
        <v>2.5246168E7</v>
      </c>
      <c r="D1206" s="1" t="s">
        <v>50</v>
      </c>
      <c r="E1206" s="1" t="s">
        <v>59</v>
      </c>
      <c r="F1206" s="1" t="s">
        <v>205</v>
      </c>
      <c r="G1206" s="1" t="s">
        <v>206</v>
      </c>
      <c r="H1206" s="1" t="s">
        <v>4200</v>
      </c>
      <c r="I1206" s="1" t="s">
        <v>4201</v>
      </c>
      <c r="J1206" s="1" t="s">
        <v>85</v>
      </c>
      <c r="K1206" s="1">
        <v>2.5246168E7</v>
      </c>
      <c r="L1206" s="1">
        <v>2.5246168E7</v>
      </c>
      <c r="M1206" s="1" t="s">
        <v>50</v>
      </c>
      <c r="N1206" s="1" t="s">
        <v>59</v>
      </c>
      <c r="O1206" s="1" t="s">
        <v>4202</v>
      </c>
      <c r="Q1206" s="1" t="b">
        <v>0</v>
      </c>
      <c r="R1206" s="1">
        <v>0.155</v>
      </c>
      <c r="T1206" s="1" t="b">
        <v>0</v>
      </c>
      <c r="U1206" s="1">
        <v>0.138</v>
      </c>
      <c r="W1206" s="1" t="b">
        <v>0</v>
      </c>
      <c r="X1206" s="1">
        <v>0.135</v>
      </c>
      <c r="Y1206" s="1" t="b">
        <v>0</v>
      </c>
      <c r="Z1206" s="16"/>
      <c r="AA1206" s="18" t="b">
        <f t="shared" si="1"/>
        <v>0</v>
      </c>
      <c r="AB1206" s="18" t="b">
        <f t="shared" si="2"/>
        <v>0</v>
      </c>
      <c r="AC1206" s="18" t="b">
        <f t="shared" si="3"/>
        <v>0</v>
      </c>
      <c r="AD1206" s="18" t="str">
        <f t="shared" si="4"/>
        <v/>
      </c>
      <c r="AE1206" s="18" t="str">
        <f t="shared" si="5"/>
        <v/>
      </c>
      <c r="AF1206" s="18" t="str">
        <f t="shared" si="6"/>
        <v/>
      </c>
      <c r="AG1206" s="18" t="str">
        <f t="shared" si="7"/>
        <v>Not complex</v>
      </c>
      <c r="AH1206" s="16"/>
    </row>
    <row r="1207">
      <c r="A1207" s="1" t="s">
        <v>33</v>
      </c>
      <c r="B1207" s="1" t="s">
        <v>204</v>
      </c>
      <c r="C1207" s="1">
        <v>2.9193781E7</v>
      </c>
      <c r="D1207" s="1" t="s">
        <v>35</v>
      </c>
      <c r="E1207" s="1" t="s">
        <v>36</v>
      </c>
      <c r="F1207" s="1" t="s">
        <v>1027</v>
      </c>
      <c r="G1207" s="1" t="s">
        <v>1028</v>
      </c>
      <c r="H1207" s="1" t="s">
        <v>1770</v>
      </c>
      <c r="I1207" s="1" t="s">
        <v>1771</v>
      </c>
      <c r="J1207" s="1" t="s">
        <v>85</v>
      </c>
      <c r="K1207" s="1">
        <v>2.9193781E7</v>
      </c>
      <c r="L1207" s="1">
        <v>2.9193781E7</v>
      </c>
      <c r="M1207" s="1" t="s">
        <v>35</v>
      </c>
      <c r="N1207" s="1" t="s">
        <v>36</v>
      </c>
      <c r="O1207" s="1" t="s">
        <v>1772</v>
      </c>
      <c r="Q1207" s="1" t="b">
        <v>0</v>
      </c>
      <c r="R1207" s="1">
        <v>0.168</v>
      </c>
      <c r="T1207" s="1" t="b">
        <v>0</v>
      </c>
      <c r="U1207" s="1">
        <v>0.137</v>
      </c>
      <c r="W1207" s="1" t="b">
        <v>0</v>
      </c>
      <c r="X1207" s="1">
        <v>0.133</v>
      </c>
      <c r="Y1207" s="1" t="b">
        <v>1</v>
      </c>
      <c r="Z1207" s="16"/>
      <c r="AA1207" s="18" t="b">
        <f t="shared" si="1"/>
        <v>0</v>
      </c>
      <c r="AB1207" s="18" t="b">
        <f t="shared" si="2"/>
        <v>0</v>
      </c>
      <c r="AC1207" s="18" t="b">
        <f t="shared" si="3"/>
        <v>0</v>
      </c>
      <c r="AD1207" s="18" t="str">
        <f t="shared" si="4"/>
        <v/>
      </c>
      <c r="AE1207" s="18" t="str">
        <f t="shared" si="5"/>
        <v/>
      </c>
      <c r="AF1207" s="18" t="str">
        <f t="shared" si="6"/>
        <v/>
      </c>
      <c r="AG1207" s="18" t="str">
        <f t="shared" si="7"/>
        <v>Not complex</v>
      </c>
      <c r="AH1207" s="16"/>
    </row>
    <row r="1208">
      <c r="A1208" s="1" t="s">
        <v>33</v>
      </c>
      <c r="B1208" s="1" t="s">
        <v>204</v>
      </c>
      <c r="C1208" s="1">
        <v>4.7799065E7</v>
      </c>
      <c r="D1208" s="1" t="s">
        <v>35</v>
      </c>
      <c r="E1208" s="1" t="s">
        <v>36</v>
      </c>
      <c r="F1208" s="1" t="s">
        <v>211</v>
      </c>
      <c r="G1208" s="1" t="s">
        <v>212</v>
      </c>
      <c r="H1208" s="1" t="s">
        <v>4203</v>
      </c>
      <c r="I1208" s="1" t="s">
        <v>4204</v>
      </c>
      <c r="J1208" s="1" t="s">
        <v>85</v>
      </c>
      <c r="K1208" s="1">
        <v>4.7799065E7</v>
      </c>
      <c r="L1208" s="1">
        <v>4.7799065E7</v>
      </c>
      <c r="M1208" s="1" t="s">
        <v>35</v>
      </c>
      <c r="N1208" s="1" t="s">
        <v>36</v>
      </c>
      <c r="O1208" s="1" t="s">
        <v>4205</v>
      </c>
      <c r="P1208" s="1" t="s">
        <v>4206</v>
      </c>
      <c r="Q1208" s="1" t="b">
        <v>1</v>
      </c>
      <c r="R1208" s="1">
        <v>0.156</v>
      </c>
      <c r="S1208" s="1" t="s">
        <v>4206</v>
      </c>
      <c r="T1208" s="1" t="b">
        <v>1</v>
      </c>
      <c r="U1208" s="1">
        <v>0.129</v>
      </c>
      <c r="V1208" s="1" t="s">
        <v>4206</v>
      </c>
      <c r="W1208" s="1" t="b">
        <v>1</v>
      </c>
      <c r="X1208" s="1">
        <v>0.144</v>
      </c>
      <c r="Y1208" s="1" t="b">
        <v>1</v>
      </c>
      <c r="Z1208" s="16"/>
      <c r="AA1208" s="18" t="b">
        <f t="shared" si="1"/>
        <v>0</v>
      </c>
      <c r="AB1208" s="18" t="b">
        <f t="shared" si="2"/>
        <v>0</v>
      </c>
      <c r="AC1208" s="18" t="b">
        <f t="shared" si="3"/>
        <v>0</v>
      </c>
      <c r="AD1208" s="18" t="str">
        <f t="shared" si="4"/>
        <v>Filtered</v>
      </c>
      <c r="AE1208" s="18" t="str">
        <f t="shared" si="5"/>
        <v>Filtered</v>
      </c>
      <c r="AF1208" s="18" t="str">
        <f t="shared" si="6"/>
        <v>Filtered</v>
      </c>
      <c r="AG1208" s="18" t="str">
        <f t="shared" si="7"/>
        <v>Not complex</v>
      </c>
      <c r="AH1208" s="16"/>
    </row>
    <row r="1209">
      <c r="A1209" s="1" t="s">
        <v>33</v>
      </c>
      <c r="B1209" s="1" t="s">
        <v>204</v>
      </c>
      <c r="C1209" s="1">
        <v>6.1499837E7</v>
      </c>
      <c r="D1209" s="1" t="s">
        <v>50</v>
      </c>
      <c r="E1209" s="1" t="s">
        <v>59</v>
      </c>
      <c r="F1209" s="1" t="s">
        <v>566</v>
      </c>
      <c r="G1209" s="1" t="s">
        <v>567</v>
      </c>
      <c r="H1209" s="1" t="s">
        <v>4207</v>
      </c>
      <c r="I1209" s="1" t="s">
        <v>4208</v>
      </c>
      <c r="J1209" s="1" t="s">
        <v>85</v>
      </c>
      <c r="K1209" s="1">
        <v>6.1499837E7</v>
      </c>
      <c r="L1209" s="1">
        <v>6.1499837E7</v>
      </c>
      <c r="M1209" s="1" t="s">
        <v>50</v>
      </c>
      <c r="N1209" s="1" t="s">
        <v>59</v>
      </c>
      <c r="O1209" s="1" t="s">
        <v>4209</v>
      </c>
      <c r="Q1209" s="1" t="b">
        <v>0</v>
      </c>
      <c r="R1209" s="1">
        <v>0.16</v>
      </c>
      <c r="T1209" s="1" t="b">
        <v>0</v>
      </c>
      <c r="U1209" s="1">
        <v>0.128</v>
      </c>
      <c r="W1209" s="1" t="b">
        <v>0</v>
      </c>
      <c r="X1209" s="1">
        <v>0.156</v>
      </c>
      <c r="Y1209" s="1" t="b">
        <v>1</v>
      </c>
      <c r="Z1209" s="16"/>
      <c r="AA1209" s="18" t="b">
        <f t="shared" si="1"/>
        <v>0</v>
      </c>
      <c r="AB1209" s="18" t="b">
        <f t="shared" si="2"/>
        <v>0</v>
      </c>
      <c r="AC1209" s="18" t="b">
        <f t="shared" si="3"/>
        <v>0</v>
      </c>
      <c r="AD1209" s="18" t="str">
        <f t="shared" si="4"/>
        <v/>
      </c>
      <c r="AE1209" s="18" t="str">
        <f t="shared" si="5"/>
        <v/>
      </c>
      <c r="AF1209" s="18" t="str">
        <f t="shared" si="6"/>
        <v/>
      </c>
      <c r="AG1209" s="18" t="str">
        <f t="shared" si="7"/>
        <v>Not complex</v>
      </c>
      <c r="AH1209" s="16"/>
    </row>
    <row r="1210">
      <c r="A1210" s="1" t="s">
        <v>33</v>
      </c>
      <c r="B1210" s="1" t="s">
        <v>204</v>
      </c>
      <c r="C1210" s="1">
        <v>1.13235406E8</v>
      </c>
      <c r="D1210" s="1" t="s">
        <v>50</v>
      </c>
      <c r="E1210" s="1" t="s">
        <v>59</v>
      </c>
      <c r="F1210" s="1" t="s">
        <v>1469</v>
      </c>
      <c r="G1210" s="1" t="s">
        <v>1470</v>
      </c>
      <c r="H1210" s="1" t="s">
        <v>4210</v>
      </c>
      <c r="I1210" s="1" t="s">
        <v>4211</v>
      </c>
      <c r="J1210" s="1" t="s">
        <v>85</v>
      </c>
      <c r="K1210" s="1">
        <v>1.13235406E8</v>
      </c>
      <c r="L1210" s="1">
        <v>1.13235406E8</v>
      </c>
      <c r="M1210" s="1" t="s">
        <v>50</v>
      </c>
      <c r="N1210" s="1" t="s">
        <v>59</v>
      </c>
      <c r="O1210" s="1" t="s">
        <v>4212</v>
      </c>
      <c r="Q1210" s="1" t="b">
        <v>0</v>
      </c>
      <c r="R1210" s="1">
        <v>0.17</v>
      </c>
      <c r="T1210" s="1" t="b">
        <v>0</v>
      </c>
      <c r="U1210" s="1">
        <v>0.131</v>
      </c>
      <c r="W1210" s="1" t="b">
        <v>0</v>
      </c>
      <c r="X1210" s="1">
        <v>0.189</v>
      </c>
      <c r="Y1210" s="1" t="b">
        <v>0</v>
      </c>
      <c r="Z1210" s="16"/>
      <c r="AA1210" s="18" t="b">
        <f t="shared" si="1"/>
        <v>0</v>
      </c>
      <c r="AB1210" s="18" t="b">
        <f t="shared" si="2"/>
        <v>0</v>
      </c>
      <c r="AC1210" s="18" t="b">
        <f t="shared" si="3"/>
        <v>0</v>
      </c>
      <c r="AD1210" s="18" t="str">
        <f t="shared" si="4"/>
        <v/>
      </c>
      <c r="AE1210" s="18" t="str">
        <f t="shared" si="5"/>
        <v/>
      </c>
      <c r="AF1210" s="18" t="str">
        <f t="shared" si="6"/>
        <v/>
      </c>
      <c r="AG1210" s="18" t="str">
        <f t="shared" si="7"/>
        <v>Not complex</v>
      </c>
      <c r="AH1210" s="16"/>
    </row>
    <row r="1211">
      <c r="A1211" s="1" t="s">
        <v>33</v>
      </c>
      <c r="B1211" s="1" t="s">
        <v>204</v>
      </c>
      <c r="C1211" s="1">
        <v>1.13246799E8</v>
      </c>
      <c r="D1211" s="1" t="s">
        <v>50</v>
      </c>
      <c r="E1211" s="1" t="s">
        <v>59</v>
      </c>
      <c r="F1211" s="1" t="s">
        <v>1469</v>
      </c>
      <c r="G1211" s="1" t="s">
        <v>1470</v>
      </c>
      <c r="H1211" s="1" t="s">
        <v>4213</v>
      </c>
      <c r="I1211" s="1" t="s">
        <v>4186</v>
      </c>
      <c r="J1211" s="1" t="s">
        <v>85</v>
      </c>
      <c r="K1211" s="1">
        <v>1.13246799E8</v>
      </c>
      <c r="L1211" s="1">
        <v>1.13246799E8</v>
      </c>
      <c r="M1211" s="1" t="s">
        <v>50</v>
      </c>
      <c r="N1211" s="1" t="s">
        <v>59</v>
      </c>
      <c r="O1211" s="1" t="s">
        <v>4214</v>
      </c>
      <c r="Q1211" s="1" t="b">
        <v>0</v>
      </c>
      <c r="R1211" s="1">
        <v>0.165</v>
      </c>
      <c r="T1211" s="1" t="b">
        <v>0</v>
      </c>
      <c r="U1211" s="1">
        <v>0.127</v>
      </c>
      <c r="W1211" s="1" t="b">
        <v>0</v>
      </c>
      <c r="X1211" s="1">
        <v>0.149</v>
      </c>
      <c r="Y1211" s="1" t="b">
        <v>0</v>
      </c>
      <c r="Z1211" s="16"/>
      <c r="AA1211" s="18" t="b">
        <f t="shared" si="1"/>
        <v>0</v>
      </c>
      <c r="AB1211" s="18" t="b">
        <f t="shared" si="2"/>
        <v>0</v>
      </c>
      <c r="AC1211" s="18" t="b">
        <f t="shared" si="3"/>
        <v>0</v>
      </c>
      <c r="AD1211" s="18" t="str">
        <f t="shared" si="4"/>
        <v/>
      </c>
      <c r="AE1211" s="18" t="str">
        <f t="shared" si="5"/>
        <v/>
      </c>
      <c r="AF1211" s="18" t="str">
        <f t="shared" si="6"/>
        <v/>
      </c>
      <c r="AG1211" s="18" t="str">
        <f t="shared" si="7"/>
        <v>Not complex</v>
      </c>
      <c r="AH1211" s="16"/>
    </row>
    <row r="1212">
      <c r="A1212" s="1" t="s">
        <v>33</v>
      </c>
      <c r="B1212" s="1" t="s">
        <v>204</v>
      </c>
      <c r="C1212" s="1">
        <v>1.13246847E8</v>
      </c>
      <c r="D1212" s="1" t="s">
        <v>50</v>
      </c>
      <c r="E1212" s="1" t="s">
        <v>59</v>
      </c>
      <c r="F1212" s="1" t="s">
        <v>1469</v>
      </c>
      <c r="G1212" s="1" t="s">
        <v>1470</v>
      </c>
      <c r="H1212" s="1" t="s">
        <v>4215</v>
      </c>
      <c r="I1212" s="1" t="s">
        <v>4216</v>
      </c>
      <c r="J1212" s="1" t="s">
        <v>85</v>
      </c>
      <c r="K1212" s="1">
        <v>1.13246847E8</v>
      </c>
      <c r="L1212" s="1">
        <v>1.13246847E8</v>
      </c>
      <c r="M1212" s="1" t="s">
        <v>50</v>
      </c>
      <c r="N1212" s="1" t="s">
        <v>59</v>
      </c>
      <c r="O1212" s="1" t="s">
        <v>4217</v>
      </c>
      <c r="Q1212" s="1" t="b">
        <v>0</v>
      </c>
      <c r="R1212" s="1">
        <v>0.166</v>
      </c>
      <c r="T1212" s="1" t="b">
        <v>0</v>
      </c>
      <c r="U1212" s="1">
        <v>0.134</v>
      </c>
      <c r="W1212" s="1" t="b">
        <v>0</v>
      </c>
      <c r="X1212" s="1">
        <v>0.143</v>
      </c>
      <c r="Y1212" s="1" t="b">
        <v>0</v>
      </c>
      <c r="Z1212" s="16"/>
      <c r="AA1212" s="18" t="b">
        <f t="shared" si="1"/>
        <v>0</v>
      </c>
      <c r="AB1212" s="18" t="b">
        <f t="shared" si="2"/>
        <v>0</v>
      </c>
      <c r="AC1212" s="18" t="b">
        <f t="shared" si="3"/>
        <v>0</v>
      </c>
      <c r="AD1212" s="18" t="str">
        <f t="shared" si="4"/>
        <v/>
      </c>
      <c r="AE1212" s="18" t="str">
        <f t="shared" si="5"/>
        <v/>
      </c>
      <c r="AF1212" s="18" t="str">
        <f t="shared" si="6"/>
        <v/>
      </c>
      <c r="AG1212" s="18" t="str">
        <f t="shared" si="7"/>
        <v>Not complex</v>
      </c>
      <c r="AH1212" s="16"/>
    </row>
    <row r="1213">
      <c r="A1213" s="1" t="s">
        <v>33</v>
      </c>
      <c r="B1213" s="1" t="s">
        <v>204</v>
      </c>
      <c r="C1213" s="1">
        <v>2.14780765E8</v>
      </c>
      <c r="D1213" s="1" t="s">
        <v>50</v>
      </c>
      <c r="E1213" s="1" t="s">
        <v>59</v>
      </c>
      <c r="F1213" s="1" t="s">
        <v>584</v>
      </c>
      <c r="G1213" s="1" t="s">
        <v>585</v>
      </c>
      <c r="H1213" s="1" t="s">
        <v>4218</v>
      </c>
      <c r="I1213" s="1" t="s">
        <v>4219</v>
      </c>
      <c r="J1213" s="1" t="s">
        <v>85</v>
      </c>
      <c r="K1213" s="1">
        <v>2.14780765E8</v>
      </c>
      <c r="L1213" s="1">
        <v>2.14780765E8</v>
      </c>
      <c r="M1213" s="1" t="s">
        <v>50</v>
      </c>
      <c r="N1213" s="1" t="s">
        <v>59</v>
      </c>
      <c r="O1213" s="1" t="s">
        <v>4220</v>
      </c>
      <c r="Q1213" s="1" t="b">
        <v>0</v>
      </c>
      <c r="R1213" s="1">
        <v>0.167</v>
      </c>
      <c r="T1213" s="1" t="b">
        <v>0</v>
      </c>
      <c r="U1213" s="1">
        <v>0.137</v>
      </c>
      <c r="W1213" s="1" t="b">
        <v>0</v>
      </c>
      <c r="X1213" s="1">
        <v>0.141</v>
      </c>
      <c r="Y1213" s="1" t="b">
        <v>1</v>
      </c>
      <c r="Z1213" s="16"/>
      <c r="AA1213" s="18" t="b">
        <f t="shared" si="1"/>
        <v>0</v>
      </c>
      <c r="AB1213" s="18" t="b">
        <f t="shared" si="2"/>
        <v>0</v>
      </c>
      <c r="AC1213" s="18" t="b">
        <f t="shared" si="3"/>
        <v>0</v>
      </c>
      <c r="AD1213" s="18" t="str">
        <f t="shared" si="4"/>
        <v/>
      </c>
      <c r="AE1213" s="18" t="str">
        <f t="shared" si="5"/>
        <v/>
      </c>
      <c r="AF1213" s="18" t="str">
        <f t="shared" si="6"/>
        <v/>
      </c>
      <c r="AG1213" s="18" t="str">
        <f t="shared" si="7"/>
        <v>Not complex</v>
      </c>
      <c r="AH1213" s="16"/>
    </row>
    <row r="1214">
      <c r="A1214" s="1" t="s">
        <v>33</v>
      </c>
      <c r="B1214" s="1" t="s">
        <v>295</v>
      </c>
      <c r="C1214" s="1">
        <v>1.25858E7</v>
      </c>
      <c r="D1214" s="1" t="s">
        <v>50</v>
      </c>
      <c r="E1214" s="1" t="s">
        <v>36</v>
      </c>
      <c r="F1214" s="1" t="s">
        <v>427</v>
      </c>
      <c r="G1214" s="1" t="s">
        <v>428</v>
      </c>
      <c r="H1214" s="1" t="s">
        <v>4221</v>
      </c>
      <c r="I1214" s="1" t="s">
        <v>4221</v>
      </c>
      <c r="J1214" s="1" t="s">
        <v>85</v>
      </c>
      <c r="K1214" s="1">
        <v>1.25858E7</v>
      </c>
      <c r="L1214" s="1">
        <v>1.25858E7</v>
      </c>
      <c r="M1214" s="1" t="s">
        <v>50</v>
      </c>
      <c r="N1214" s="1" t="s">
        <v>36</v>
      </c>
      <c r="O1214" s="1" t="s">
        <v>4222</v>
      </c>
      <c r="Q1214" s="1" t="b">
        <v>0</v>
      </c>
      <c r="R1214" s="1">
        <v>0.161</v>
      </c>
      <c r="T1214" s="1" t="b">
        <v>0</v>
      </c>
      <c r="U1214" s="1">
        <v>0.128</v>
      </c>
      <c r="W1214" s="1" t="b">
        <v>0</v>
      </c>
      <c r="X1214" s="1">
        <v>0.146</v>
      </c>
      <c r="Y1214" s="1" t="b">
        <v>1</v>
      </c>
      <c r="Z1214" s="16"/>
      <c r="AA1214" s="18" t="b">
        <f t="shared" si="1"/>
        <v>0</v>
      </c>
      <c r="AB1214" s="18" t="b">
        <f t="shared" si="2"/>
        <v>0</v>
      </c>
      <c r="AC1214" s="18" t="b">
        <f t="shared" si="3"/>
        <v>0</v>
      </c>
      <c r="AD1214" s="18" t="str">
        <f t="shared" si="4"/>
        <v/>
      </c>
      <c r="AE1214" s="18" t="str">
        <f t="shared" si="5"/>
        <v/>
      </c>
      <c r="AF1214" s="18" t="str">
        <f t="shared" si="6"/>
        <v/>
      </c>
      <c r="AG1214" s="18" t="str">
        <f t="shared" si="7"/>
        <v>Not complex</v>
      </c>
      <c r="AH1214" s="16"/>
    </row>
    <row r="1215">
      <c r="A1215" s="1" t="s">
        <v>88</v>
      </c>
      <c r="B1215" s="1" t="s">
        <v>147</v>
      </c>
      <c r="C1215" s="1">
        <v>1804453.0</v>
      </c>
      <c r="D1215" s="1" t="s">
        <v>35</v>
      </c>
      <c r="E1215" s="1" t="s">
        <v>288</v>
      </c>
      <c r="F1215" s="1" t="s">
        <v>247</v>
      </c>
      <c r="G1215" s="1" t="s">
        <v>248</v>
      </c>
      <c r="H1215" s="1" t="s">
        <v>4223</v>
      </c>
      <c r="I1215" s="1" t="s">
        <v>4224</v>
      </c>
      <c r="J1215" s="1" t="s">
        <v>85</v>
      </c>
      <c r="K1215" s="1">
        <v>1804453.0</v>
      </c>
      <c r="L1215" s="1">
        <v>1804454.0</v>
      </c>
      <c r="M1215" s="1" t="s">
        <v>94</v>
      </c>
      <c r="N1215" s="1" t="s">
        <v>50</v>
      </c>
      <c r="O1215" s="1" t="s">
        <v>4225</v>
      </c>
      <c r="P1215" s="1" t="s">
        <v>4226</v>
      </c>
      <c r="Q1215" s="1" t="b">
        <v>1</v>
      </c>
      <c r="R1215" s="1">
        <v>0.17</v>
      </c>
      <c r="S1215" s="1" t="s">
        <v>4226</v>
      </c>
      <c r="T1215" s="1" t="b">
        <v>1</v>
      </c>
      <c r="U1215" s="1">
        <v>0.157</v>
      </c>
      <c r="V1215" s="1" t="s">
        <v>4226</v>
      </c>
      <c r="W1215" s="1" t="b">
        <v>1</v>
      </c>
      <c r="X1215" s="1">
        <v>0.167</v>
      </c>
      <c r="Y1215" s="1" t="b">
        <v>1</v>
      </c>
      <c r="Z1215" s="16"/>
      <c r="AA1215" s="18" t="b">
        <f t="shared" si="1"/>
        <v>0</v>
      </c>
      <c r="AB1215" s="18" t="b">
        <f t="shared" si="2"/>
        <v>0</v>
      </c>
      <c r="AC1215" s="18" t="b">
        <f t="shared" si="3"/>
        <v>0</v>
      </c>
      <c r="AD1215" s="18" t="str">
        <f t="shared" si="4"/>
        <v>Filtered</v>
      </c>
      <c r="AE1215" s="18" t="str">
        <f t="shared" si="5"/>
        <v>Filtered</v>
      </c>
      <c r="AF1215" s="18" t="str">
        <f t="shared" si="6"/>
        <v>Filtered</v>
      </c>
      <c r="AG1215" s="18" t="str">
        <f t="shared" si="7"/>
        <v>Not complex</v>
      </c>
      <c r="AH1215" s="16"/>
    </row>
    <row r="1216">
      <c r="A1216" s="1" t="s">
        <v>33</v>
      </c>
      <c r="B1216" s="1" t="s">
        <v>147</v>
      </c>
      <c r="C1216" s="1">
        <v>1805419.0</v>
      </c>
      <c r="D1216" s="1" t="s">
        <v>35</v>
      </c>
      <c r="E1216" s="1" t="s">
        <v>36</v>
      </c>
      <c r="F1216" s="1" t="s">
        <v>247</v>
      </c>
      <c r="G1216" s="1" t="s">
        <v>248</v>
      </c>
      <c r="H1216" s="1" t="s">
        <v>4227</v>
      </c>
      <c r="I1216" s="1" t="s">
        <v>4228</v>
      </c>
      <c r="J1216" s="1" t="s">
        <v>85</v>
      </c>
      <c r="K1216" s="1">
        <v>1805419.0</v>
      </c>
      <c r="L1216" s="1">
        <v>1805419.0</v>
      </c>
      <c r="M1216" s="1" t="s">
        <v>35</v>
      </c>
      <c r="N1216" s="1" t="s">
        <v>36</v>
      </c>
      <c r="O1216" s="1" t="s">
        <v>4229</v>
      </c>
      <c r="Q1216" s="1" t="b">
        <v>0</v>
      </c>
      <c r="R1216" s="1">
        <v>0.158</v>
      </c>
      <c r="T1216" s="1" t="b">
        <v>0</v>
      </c>
      <c r="U1216" s="1">
        <v>0.135</v>
      </c>
      <c r="W1216" s="1" t="b">
        <v>0</v>
      </c>
      <c r="X1216" s="1">
        <v>0.144</v>
      </c>
      <c r="Y1216" s="1" t="b">
        <v>1</v>
      </c>
      <c r="Z1216" s="16"/>
      <c r="AA1216" s="18" t="b">
        <f t="shared" si="1"/>
        <v>0</v>
      </c>
      <c r="AB1216" s="18" t="b">
        <f t="shared" si="2"/>
        <v>0</v>
      </c>
      <c r="AC1216" s="18" t="b">
        <f t="shared" si="3"/>
        <v>0</v>
      </c>
      <c r="AD1216" s="18" t="str">
        <f t="shared" si="4"/>
        <v/>
      </c>
      <c r="AE1216" s="18" t="str">
        <f t="shared" si="5"/>
        <v/>
      </c>
      <c r="AF1216" s="18" t="str">
        <f t="shared" si="6"/>
        <v/>
      </c>
      <c r="AG1216" s="18" t="str">
        <f t="shared" si="7"/>
        <v>Not complex</v>
      </c>
      <c r="AH1216" s="16"/>
    </row>
    <row r="1217">
      <c r="A1217" s="1" t="s">
        <v>33</v>
      </c>
      <c r="B1217" s="1" t="s">
        <v>147</v>
      </c>
      <c r="C1217" s="1">
        <v>1806276.0</v>
      </c>
      <c r="D1217" s="1" t="s">
        <v>35</v>
      </c>
      <c r="E1217" s="1" t="s">
        <v>36</v>
      </c>
      <c r="F1217" s="1" t="s">
        <v>247</v>
      </c>
      <c r="G1217" s="1" t="s">
        <v>248</v>
      </c>
      <c r="H1217" s="1" t="s">
        <v>4230</v>
      </c>
      <c r="I1217" s="1" t="s">
        <v>4231</v>
      </c>
      <c r="J1217" s="1" t="s">
        <v>85</v>
      </c>
      <c r="K1217" s="1">
        <v>1806276.0</v>
      </c>
      <c r="L1217" s="1">
        <v>1806276.0</v>
      </c>
      <c r="M1217" s="1" t="s">
        <v>35</v>
      </c>
      <c r="N1217" s="1" t="s">
        <v>36</v>
      </c>
      <c r="O1217" s="1" t="s">
        <v>4232</v>
      </c>
      <c r="Q1217" s="1" t="b">
        <v>0</v>
      </c>
      <c r="R1217" s="1">
        <v>0.168</v>
      </c>
      <c r="T1217" s="1" t="b">
        <v>0</v>
      </c>
      <c r="U1217" s="1">
        <v>0.137</v>
      </c>
      <c r="W1217" s="1" t="b">
        <v>0</v>
      </c>
      <c r="X1217" s="1">
        <v>0.135</v>
      </c>
      <c r="Y1217" s="1" t="b">
        <v>1</v>
      </c>
      <c r="Z1217" s="16"/>
      <c r="AA1217" s="18" t="b">
        <f t="shared" si="1"/>
        <v>0</v>
      </c>
      <c r="AB1217" s="18" t="b">
        <f t="shared" si="2"/>
        <v>0</v>
      </c>
      <c r="AC1217" s="18" t="b">
        <f t="shared" si="3"/>
        <v>0</v>
      </c>
      <c r="AD1217" s="18" t="str">
        <f t="shared" si="4"/>
        <v/>
      </c>
      <c r="AE1217" s="18" t="str">
        <f t="shared" si="5"/>
        <v/>
      </c>
      <c r="AF1217" s="18" t="str">
        <f t="shared" si="6"/>
        <v/>
      </c>
      <c r="AG1217" s="18" t="str">
        <f t="shared" si="7"/>
        <v>Not complex</v>
      </c>
      <c r="AH1217" s="16"/>
    </row>
    <row r="1218">
      <c r="A1218" s="1" t="s">
        <v>33</v>
      </c>
      <c r="B1218" s="1" t="s">
        <v>147</v>
      </c>
      <c r="C1218" s="1">
        <v>5.4288825E7</v>
      </c>
      <c r="D1218" s="1" t="s">
        <v>35</v>
      </c>
      <c r="E1218" s="1" t="s">
        <v>36</v>
      </c>
      <c r="F1218" s="1" t="s">
        <v>170</v>
      </c>
      <c r="G1218" s="1" t="s">
        <v>171</v>
      </c>
      <c r="H1218" s="1" t="s">
        <v>4233</v>
      </c>
      <c r="I1218" s="1" t="s">
        <v>4234</v>
      </c>
      <c r="J1218" s="1" t="s">
        <v>85</v>
      </c>
      <c r="K1218" s="1">
        <v>5.4288825E7</v>
      </c>
      <c r="L1218" s="1">
        <v>5.4288825E7</v>
      </c>
      <c r="M1218" s="1" t="s">
        <v>35</v>
      </c>
      <c r="N1218" s="1" t="s">
        <v>36</v>
      </c>
      <c r="O1218" s="1" t="s">
        <v>4235</v>
      </c>
      <c r="Q1218" s="1" t="b">
        <v>0</v>
      </c>
      <c r="R1218" s="1">
        <v>0.151</v>
      </c>
      <c r="T1218" s="1" t="b">
        <v>0</v>
      </c>
      <c r="U1218" s="1">
        <v>0.143</v>
      </c>
      <c r="W1218" s="1" t="b">
        <v>0</v>
      </c>
      <c r="X1218" s="1">
        <v>0.146</v>
      </c>
      <c r="Y1218" s="1" t="b">
        <v>1</v>
      </c>
      <c r="Z1218" s="16"/>
      <c r="AA1218" s="18" t="b">
        <f t="shared" si="1"/>
        <v>0</v>
      </c>
      <c r="AB1218" s="18" t="b">
        <f t="shared" si="2"/>
        <v>0</v>
      </c>
      <c r="AC1218" s="18" t="b">
        <f t="shared" si="3"/>
        <v>0</v>
      </c>
      <c r="AD1218" s="18" t="str">
        <f t="shared" si="4"/>
        <v/>
      </c>
      <c r="AE1218" s="18" t="str">
        <f t="shared" si="5"/>
        <v/>
      </c>
      <c r="AF1218" s="18" t="str">
        <f t="shared" si="6"/>
        <v/>
      </c>
      <c r="AG1218" s="18" t="str">
        <f t="shared" si="7"/>
        <v>Not complex</v>
      </c>
      <c r="AH1218" s="16"/>
    </row>
    <row r="1219">
      <c r="A1219" s="1" t="s">
        <v>33</v>
      </c>
      <c r="B1219" s="1" t="s">
        <v>147</v>
      </c>
      <c r="C1219" s="1">
        <v>1.05234309E8</v>
      </c>
      <c r="D1219" s="1" t="s">
        <v>50</v>
      </c>
      <c r="E1219" s="1" t="s">
        <v>59</v>
      </c>
      <c r="F1219" s="1" t="s">
        <v>148</v>
      </c>
      <c r="G1219" s="1" t="s">
        <v>149</v>
      </c>
      <c r="H1219" s="1" t="s">
        <v>4236</v>
      </c>
      <c r="I1219" s="1" t="s">
        <v>4237</v>
      </c>
      <c r="J1219" s="1" t="s">
        <v>85</v>
      </c>
      <c r="K1219" s="1">
        <v>1.05234309E8</v>
      </c>
      <c r="L1219" s="1">
        <v>1.05234309E8</v>
      </c>
      <c r="M1219" s="1" t="s">
        <v>50</v>
      </c>
      <c r="N1219" s="1" t="s">
        <v>59</v>
      </c>
      <c r="O1219" s="1" t="s">
        <v>4238</v>
      </c>
      <c r="Q1219" s="1" t="b">
        <v>0</v>
      </c>
      <c r="R1219" s="1">
        <v>0.164</v>
      </c>
      <c r="T1219" s="1" t="b">
        <v>0</v>
      </c>
      <c r="U1219" s="1">
        <v>0.117</v>
      </c>
      <c r="W1219" s="1" t="b">
        <v>0</v>
      </c>
      <c r="X1219" s="1">
        <v>0.151</v>
      </c>
      <c r="Y1219" s="1" t="b">
        <v>1</v>
      </c>
      <c r="Z1219" s="16"/>
      <c r="AA1219" s="18" t="b">
        <f t="shared" si="1"/>
        <v>0</v>
      </c>
      <c r="AB1219" s="18" t="b">
        <f t="shared" si="2"/>
        <v>0</v>
      </c>
      <c r="AC1219" s="18" t="b">
        <f t="shared" si="3"/>
        <v>0</v>
      </c>
      <c r="AD1219" s="18" t="str">
        <f t="shared" si="4"/>
        <v/>
      </c>
      <c r="AE1219" s="18" t="str">
        <f t="shared" si="5"/>
        <v/>
      </c>
      <c r="AF1219" s="18" t="str">
        <f t="shared" si="6"/>
        <v/>
      </c>
      <c r="AG1219" s="18" t="str">
        <f t="shared" si="7"/>
        <v>Not complex</v>
      </c>
      <c r="AH1219" s="16"/>
    </row>
    <row r="1220">
      <c r="A1220" s="1" t="s">
        <v>88</v>
      </c>
      <c r="B1220" s="1" t="s">
        <v>147</v>
      </c>
      <c r="C1220" s="1">
        <v>1.05235931E8</v>
      </c>
      <c r="D1220" s="1" t="s">
        <v>177</v>
      </c>
      <c r="E1220" s="1" t="s">
        <v>50</v>
      </c>
      <c r="F1220" s="1" t="s">
        <v>148</v>
      </c>
      <c r="G1220" s="1" t="s">
        <v>149</v>
      </c>
      <c r="H1220" s="1" t="s">
        <v>4239</v>
      </c>
      <c r="I1220" s="1" t="s">
        <v>4240</v>
      </c>
      <c r="J1220" s="1" t="s">
        <v>85</v>
      </c>
      <c r="K1220" s="1">
        <v>1.05235932E8</v>
      </c>
      <c r="L1220" s="1">
        <v>1.05235932E8</v>
      </c>
      <c r="M1220" s="1" t="s">
        <v>36</v>
      </c>
      <c r="N1220" s="1" t="s">
        <v>94</v>
      </c>
      <c r="O1220" s="1" t="s">
        <v>4241</v>
      </c>
      <c r="P1220" s="1" t="s">
        <v>153</v>
      </c>
      <c r="Q1220" s="1" t="b">
        <v>1</v>
      </c>
      <c r="R1220" s="1">
        <v>0.166</v>
      </c>
      <c r="S1220" s="1" t="s">
        <v>153</v>
      </c>
      <c r="T1220" s="1" t="b">
        <v>1</v>
      </c>
      <c r="U1220" s="1">
        <v>0.138</v>
      </c>
      <c r="V1220" s="1" t="s">
        <v>153</v>
      </c>
      <c r="W1220" s="1" t="b">
        <v>1</v>
      </c>
      <c r="X1220" s="1">
        <v>0.143</v>
      </c>
      <c r="Y1220" s="1" t="b">
        <v>1</v>
      </c>
      <c r="Z1220" s="16"/>
      <c r="AA1220" s="18" t="b">
        <f t="shared" si="1"/>
        <v>0</v>
      </c>
      <c r="AB1220" s="18" t="b">
        <f t="shared" si="2"/>
        <v>0</v>
      </c>
      <c r="AC1220" s="18" t="b">
        <f t="shared" si="3"/>
        <v>0</v>
      </c>
      <c r="AD1220" s="18" t="str">
        <f t="shared" si="4"/>
        <v>Filtered</v>
      </c>
      <c r="AE1220" s="18" t="str">
        <f t="shared" si="5"/>
        <v>Filtered</v>
      </c>
      <c r="AF1220" s="18" t="str">
        <f t="shared" si="6"/>
        <v>Filtered</v>
      </c>
      <c r="AG1220" s="18" t="str">
        <f t="shared" si="7"/>
        <v>Not complex</v>
      </c>
      <c r="AH1220" s="16"/>
    </row>
    <row r="1221">
      <c r="A1221" s="1" t="s">
        <v>33</v>
      </c>
      <c r="B1221" s="1" t="s">
        <v>34</v>
      </c>
      <c r="C1221" s="1">
        <v>1258604.0</v>
      </c>
      <c r="D1221" s="1" t="s">
        <v>35</v>
      </c>
      <c r="E1221" s="1" t="s">
        <v>36</v>
      </c>
      <c r="F1221" s="1" t="s">
        <v>37</v>
      </c>
      <c r="G1221" s="1" t="s">
        <v>38</v>
      </c>
      <c r="H1221" s="1" t="s">
        <v>4242</v>
      </c>
      <c r="I1221" s="1" t="s">
        <v>4243</v>
      </c>
      <c r="J1221" s="1" t="s">
        <v>85</v>
      </c>
      <c r="K1221" s="1">
        <v>1258604.0</v>
      </c>
      <c r="L1221" s="1">
        <v>1258604.0</v>
      </c>
      <c r="M1221" s="1" t="s">
        <v>35</v>
      </c>
      <c r="N1221" s="1" t="s">
        <v>36</v>
      </c>
      <c r="O1221" s="1" t="s">
        <v>4244</v>
      </c>
      <c r="Q1221" s="1" t="b">
        <v>0</v>
      </c>
      <c r="R1221" s="1">
        <v>0.149</v>
      </c>
      <c r="T1221" s="1" t="b">
        <v>0</v>
      </c>
      <c r="U1221" s="1">
        <v>0.147</v>
      </c>
      <c r="W1221" s="1" t="b">
        <v>0</v>
      </c>
      <c r="X1221" s="1">
        <v>0.141</v>
      </c>
      <c r="Y1221" s="1" t="b">
        <v>1</v>
      </c>
      <c r="Z1221" s="16"/>
      <c r="AA1221" s="18" t="b">
        <f t="shared" si="1"/>
        <v>0</v>
      </c>
      <c r="AB1221" s="18" t="b">
        <f t="shared" si="2"/>
        <v>0</v>
      </c>
      <c r="AC1221" s="18" t="b">
        <f t="shared" si="3"/>
        <v>0</v>
      </c>
      <c r="AD1221" s="18" t="str">
        <f t="shared" si="4"/>
        <v/>
      </c>
      <c r="AE1221" s="18" t="str">
        <f t="shared" si="5"/>
        <v/>
      </c>
      <c r="AF1221" s="18" t="str">
        <f t="shared" si="6"/>
        <v/>
      </c>
      <c r="AG1221" s="18" t="str">
        <f t="shared" si="7"/>
        <v>Not complex</v>
      </c>
      <c r="AH1221" s="16"/>
    </row>
    <row r="1222">
      <c r="A1222" s="1" t="s">
        <v>33</v>
      </c>
      <c r="B1222" s="1" t="s">
        <v>34</v>
      </c>
      <c r="C1222" s="1">
        <v>1260533.0</v>
      </c>
      <c r="D1222" s="1" t="s">
        <v>35</v>
      </c>
      <c r="E1222" s="1" t="s">
        <v>36</v>
      </c>
      <c r="F1222" s="1" t="s">
        <v>37</v>
      </c>
      <c r="G1222" s="1" t="s">
        <v>38</v>
      </c>
      <c r="H1222" s="1" t="s">
        <v>4245</v>
      </c>
      <c r="I1222" s="1" t="s">
        <v>4246</v>
      </c>
      <c r="J1222" s="1" t="s">
        <v>85</v>
      </c>
      <c r="K1222" s="1">
        <v>1260533.0</v>
      </c>
      <c r="L1222" s="1">
        <v>1260533.0</v>
      </c>
      <c r="M1222" s="1" t="s">
        <v>35</v>
      </c>
      <c r="N1222" s="1" t="s">
        <v>36</v>
      </c>
      <c r="O1222" s="1" t="s">
        <v>4247</v>
      </c>
      <c r="Q1222" s="1" t="b">
        <v>0</v>
      </c>
      <c r="R1222" s="1">
        <v>0.149</v>
      </c>
      <c r="T1222" s="1" t="b">
        <v>0</v>
      </c>
      <c r="U1222" s="1">
        <v>0.135</v>
      </c>
      <c r="W1222" s="1" t="b">
        <v>0</v>
      </c>
      <c r="X1222" s="1">
        <v>0.141</v>
      </c>
      <c r="Y1222" s="1" t="b">
        <v>1</v>
      </c>
      <c r="Z1222" s="16"/>
      <c r="AA1222" s="18" t="b">
        <f t="shared" si="1"/>
        <v>0</v>
      </c>
      <c r="AB1222" s="18" t="b">
        <f t="shared" si="2"/>
        <v>0</v>
      </c>
      <c r="AC1222" s="18" t="b">
        <f t="shared" si="3"/>
        <v>0</v>
      </c>
      <c r="AD1222" s="18" t="str">
        <f t="shared" si="4"/>
        <v/>
      </c>
      <c r="AE1222" s="18" t="str">
        <f t="shared" si="5"/>
        <v/>
      </c>
      <c r="AF1222" s="18" t="str">
        <f t="shared" si="6"/>
        <v/>
      </c>
      <c r="AG1222" s="18" t="str">
        <f t="shared" si="7"/>
        <v>Not complex</v>
      </c>
      <c r="AH1222" s="16"/>
    </row>
    <row r="1223">
      <c r="A1223" s="1" t="s">
        <v>33</v>
      </c>
      <c r="B1223" s="1" t="s">
        <v>34</v>
      </c>
      <c r="C1223" s="1">
        <v>1279335.0</v>
      </c>
      <c r="D1223" s="1" t="s">
        <v>35</v>
      </c>
      <c r="E1223" s="1" t="s">
        <v>36</v>
      </c>
      <c r="F1223" s="1" t="s">
        <v>37</v>
      </c>
      <c r="G1223" s="1" t="s">
        <v>38</v>
      </c>
      <c r="H1223" s="1" t="s">
        <v>268</v>
      </c>
      <c r="I1223" s="1" t="s">
        <v>269</v>
      </c>
      <c r="J1223" s="1" t="s">
        <v>85</v>
      </c>
      <c r="K1223" s="1">
        <v>1279335.0</v>
      </c>
      <c r="L1223" s="1">
        <v>1279335.0</v>
      </c>
      <c r="M1223" s="1" t="s">
        <v>35</v>
      </c>
      <c r="N1223" s="1" t="s">
        <v>36</v>
      </c>
      <c r="O1223" s="1" t="s">
        <v>270</v>
      </c>
      <c r="Q1223" s="1" t="b">
        <v>0</v>
      </c>
      <c r="R1223" s="1">
        <v>0.134</v>
      </c>
      <c r="T1223" s="1" t="b">
        <v>0</v>
      </c>
      <c r="U1223" s="1">
        <v>0.138</v>
      </c>
      <c r="W1223" s="1" t="b">
        <v>0</v>
      </c>
      <c r="X1223" s="1">
        <v>0.126</v>
      </c>
      <c r="Y1223" s="1" t="b">
        <v>1</v>
      </c>
      <c r="Z1223" s="16"/>
      <c r="AA1223" s="18" t="b">
        <f t="shared" si="1"/>
        <v>0</v>
      </c>
      <c r="AB1223" s="18" t="b">
        <f t="shared" si="2"/>
        <v>0</v>
      </c>
      <c r="AC1223" s="18" t="b">
        <f t="shared" si="3"/>
        <v>0</v>
      </c>
      <c r="AD1223" s="18" t="str">
        <f t="shared" si="4"/>
        <v/>
      </c>
      <c r="AE1223" s="18" t="str">
        <f t="shared" si="5"/>
        <v/>
      </c>
      <c r="AF1223" s="18" t="str">
        <f t="shared" si="6"/>
        <v/>
      </c>
      <c r="AG1223" s="18" t="str">
        <f t="shared" si="7"/>
        <v>Not complex</v>
      </c>
      <c r="AH1223" s="16"/>
    </row>
    <row r="1224">
      <c r="A1224" s="1" t="s">
        <v>33</v>
      </c>
      <c r="B1224" s="1" t="s">
        <v>34</v>
      </c>
      <c r="C1224" s="1">
        <v>1294810.0</v>
      </c>
      <c r="D1224" s="1" t="s">
        <v>50</v>
      </c>
      <c r="E1224" s="1" t="s">
        <v>59</v>
      </c>
      <c r="F1224" s="1" t="s">
        <v>37</v>
      </c>
      <c r="G1224" s="1" t="s">
        <v>38</v>
      </c>
      <c r="H1224" s="1" t="s">
        <v>4248</v>
      </c>
      <c r="I1224" s="1" t="s">
        <v>4249</v>
      </c>
      <c r="J1224" s="1" t="s">
        <v>85</v>
      </c>
      <c r="K1224" s="1">
        <v>1294810.0</v>
      </c>
      <c r="L1224" s="1">
        <v>1294810.0</v>
      </c>
      <c r="M1224" s="1" t="s">
        <v>50</v>
      </c>
      <c r="N1224" s="1" t="s">
        <v>59</v>
      </c>
      <c r="O1224" s="1" t="s">
        <v>4250</v>
      </c>
      <c r="Q1224" s="1" t="b">
        <v>0</v>
      </c>
      <c r="R1224" s="1">
        <v>0.156</v>
      </c>
      <c r="T1224" s="1" t="b">
        <v>0</v>
      </c>
      <c r="U1224" s="1">
        <v>0.122</v>
      </c>
      <c r="W1224" s="1" t="b">
        <v>0</v>
      </c>
      <c r="X1224" s="1">
        <v>0.121</v>
      </c>
      <c r="Y1224" s="1" t="b">
        <v>1</v>
      </c>
      <c r="Z1224" s="16"/>
      <c r="AA1224" s="18" t="b">
        <f t="shared" si="1"/>
        <v>0</v>
      </c>
      <c r="AB1224" s="18" t="b">
        <f t="shared" si="2"/>
        <v>0</v>
      </c>
      <c r="AC1224" s="18" t="b">
        <f t="shared" si="3"/>
        <v>0</v>
      </c>
      <c r="AD1224" s="18" t="str">
        <f t="shared" si="4"/>
        <v/>
      </c>
      <c r="AE1224" s="18" t="str">
        <f t="shared" si="5"/>
        <v/>
      </c>
      <c r="AF1224" s="18" t="str">
        <f t="shared" si="6"/>
        <v/>
      </c>
      <c r="AG1224" s="18" t="str">
        <f t="shared" si="7"/>
        <v>Not complex</v>
      </c>
      <c r="AH1224" s="16"/>
    </row>
    <row r="1225">
      <c r="A1225" s="1" t="s">
        <v>33</v>
      </c>
      <c r="B1225" s="1" t="s">
        <v>34</v>
      </c>
      <c r="C1225" s="1">
        <v>1.12842303E8</v>
      </c>
      <c r="D1225" s="1" t="s">
        <v>50</v>
      </c>
      <c r="E1225" s="1" t="s">
        <v>59</v>
      </c>
      <c r="F1225" s="1" t="s">
        <v>437</v>
      </c>
      <c r="G1225" s="1" t="s">
        <v>438</v>
      </c>
      <c r="H1225" s="1" t="s">
        <v>4251</v>
      </c>
      <c r="I1225" s="1" t="s">
        <v>4252</v>
      </c>
      <c r="J1225" s="1" t="s">
        <v>85</v>
      </c>
      <c r="K1225" s="1">
        <v>1.12842303E8</v>
      </c>
      <c r="L1225" s="1">
        <v>1.12842303E8</v>
      </c>
      <c r="M1225" s="1" t="s">
        <v>50</v>
      </c>
      <c r="N1225" s="1" t="s">
        <v>59</v>
      </c>
      <c r="O1225" s="1" t="s">
        <v>4253</v>
      </c>
      <c r="P1225" s="1" t="s">
        <v>1306</v>
      </c>
      <c r="Q1225" s="1" t="b">
        <v>1</v>
      </c>
      <c r="R1225" s="1">
        <v>0.177</v>
      </c>
      <c r="S1225" s="1" t="s">
        <v>1306</v>
      </c>
      <c r="T1225" s="1" t="b">
        <v>1</v>
      </c>
      <c r="U1225" s="1">
        <v>0.128</v>
      </c>
      <c r="V1225" s="1" t="s">
        <v>1306</v>
      </c>
      <c r="W1225" s="1" t="b">
        <v>1</v>
      </c>
      <c r="X1225" s="1">
        <v>0.13</v>
      </c>
      <c r="Y1225" s="1" t="b">
        <v>1</v>
      </c>
      <c r="Z1225" s="16"/>
      <c r="AA1225" s="18" t="b">
        <f t="shared" si="1"/>
        <v>0</v>
      </c>
      <c r="AB1225" s="18" t="b">
        <f t="shared" si="2"/>
        <v>0</v>
      </c>
      <c r="AC1225" s="18" t="b">
        <f t="shared" si="3"/>
        <v>0</v>
      </c>
      <c r="AD1225" s="18" t="str">
        <f t="shared" si="4"/>
        <v>Filtered</v>
      </c>
      <c r="AE1225" s="18" t="str">
        <f t="shared" si="5"/>
        <v>Filtered</v>
      </c>
      <c r="AF1225" s="18" t="str">
        <f t="shared" si="6"/>
        <v>Filtered</v>
      </c>
      <c r="AG1225" s="18" t="str">
        <f t="shared" si="7"/>
        <v>Not complex</v>
      </c>
      <c r="AH1225" s="16"/>
    </row>
    <row r="1226">
      <c r="A1226" s="1" t="s">
        <v>33</v>
      </c>
      <c r="B1226" s="1" t="s">
        <v>175</v>
      </c>
      <c r="C1226" s="1">
        <v>3.7171224E7</v>
      </c>
      <c r="D1226" s="1" t="s">
        <v>35</v>
      </c>
      <c r="E1226" s="1" t="s">
        <v>36</v>
      </c>
      <c r="F1226" s="1" t="s">
        <v>301</v>
      </c>
      <c r="G1226" s="1" t="s">
        <v>302</v>
      </c>
      <c r="H1226" s="1" t="s">
        <v>4254</v>
      </c>
      <c r="I1226" s="1" t="s">
        <v>4255</v>
      </c>
      <c r="J1226" s="1" t="s">
        <v>85</v>
      </c>
      <c r="K1226" s="1">
        <v>3.7171224E7</v>
      </c>
      <c r="L1226" s="1">
        <v>3.7171224E7</v>
      </c>
      <c r="M1226" s="1" t="s">
        <v>35</v>
      </c>
      <c r="N1226" s="1" t="s">
        <v>36</v>
      </c>
      <c r="O1226" s="1" t="s">
        <v>4256</v>
      </c>
      <c r="Q1226" s="1" t="b">
        <v>0</v>
      </c>
      <c r="R1226" s="1">
        <v>0.151</v>
      </c>
      <c r="T1226" s="1" t="b">
        <v>0</v>
      </c>
      <c r="U1226" s="1">
        <v>0.124</v>
      </c>
      <c r="W1226" s="1" t="b">
        <v>0</v>
      </c>
      <c r="X1226" s="1">
        <v>0.135</v>
      </c>
      <c r="Y1226" s="1" t="b">
        <v>1</v>
      </c>
      <c r="Z1226" s="16"/>
      <c r="AA1226" s="18" t="b">
        <f t="shared" si="1"/>
        <v>0</v>
      </c>
      <c r="AB1226" s="18" t="b">
        <f t="shared" si="2"/>
        <v>0</v>
      </c>
      <c r="AC1226" s="18" t="b">
        <f t="shared" si="3"/>
        <v>0</v>
      </c>
      <c r="AD1226" s="18" t="str">
        <f t="shared" si="4"/>
        <v/>
      </c>
      <c r="AE1226" s="18" t="str">
        <f t="shared" si="5"/>
        <v/>
      </c>
      <c r="AF1226" s="18" t="str">
        <f t="shared" si="6"/>
        <v/>
      </c>
      <c r="AG1226" s="18" t="str">
        <f t="shared" si="7"/>
        <v>Not complex</v>
      </c>
      <c r="AH1226" s="16"/>
    </row>
    <row r="1227">
      <c r="A1227" s="1" t="s">
        <v>33</v>
      </c>
      <c r="B1227" s="1" t="s">
        <v>175</v>
      </c>
      <c r="C1227" s="1">
        <v>4.4260182E7</v>
      </c>
      <c r="D1227" s="1" t="s">
        <v>50</v>
      </c>
      <c r="E1227" s="1" t="s">
        <v>59</v>
      </c>
      <c r="F1227" s="1" t="s">
        <v>2258</v>
      </c>
      <c r="G1227" s="1" t="s">
        <v>2259</v>
      </c>
      <c r="H1227" s="1" t="s">
        <v>906</v>
      </c>
      <c r="I1227" s="1" t="s">
        <v>907</v>
      </c>
      <c r="J1227" s="1" t="s">
        <v>85</v>
      </c>
      <c r="K1227" s="1">
        <v>4.4260182E7</v>
      </c>
      <c r="L1227" s="1">
        <v>4.4260182E7</v>
      </c>
      <c r="M1227" s="1" t="s">
        <v>50</v>
      </c>
      <c r="N1227" s="1" t="s">
        <v>59</v>
      </c>
      <c r="O1227" s="1" t="s">
        <v>4257</v>
      </c>
      <c r="Q1227" s="1" t="b">
        <v>0</v>
      </c>
      <c r="R1227" s="1">
        <v>0.153</v>
      </c>
      <c r="T1227" s="1" t="b">
        <v>0</v>
      </c>
      <c r="U1227" s="1">
        <v>0.121</v>
      </c>
      <c r="W1227" s="1" t="b">
        <v>0</v>
      </c>
      <c r="X1227" s="1">
        <v>0.14</v>
      </c>
      <c r="Y1227" s="1" t="b">
        <v>0</v>
      </c>
      <c r="Z1227" s="16"/>
      <c r="AA1227" s="18" t="b">
        <f t="shared" si="1"/>
        <v>0</v>
      </c>
      <c r="AB1227" s="18" t="b">
        <f t="shared" si="2"/>
        <v>0</v>
      </c>
      <c r="AC1227" s="18" t="b">
        <f t="shared" si="3"/>
        <v>0</v>
      </c>
      <c r="AD1227" s="18" t="str">
        <f t="shared" si="4"/>
        <v/>
      </c>
      <c r="AE1227" s="18" t="str">
        <f t="shared" si="5"/>
        <v/>
      </c>
      <c r="AF1227" s="18" t="str">
        <f t="shared" si="6"/>
        <v/>
      </c>
      <c r="AG1227" s="18" t="str">
        <f t="shared" si="7"/>
        <v>Not complex</v>
      </c>
      <c r="AH1227" s="16"/>
    </row>
    <row r="1228">
      <c r="A1228" s="1" t="s">
        <v>33</v>
      </c>
      <c r="B1228" s="1" t="s">
        <v>175</v>
      </c>
      <c r="C1228" s="1">
        <v>4.4262568E7</v>
      </c>
      <c r="D1228" s="1" t="s">
        <v>35</v>
      </c>
      <c r="E1228" s="1" t="s">
        <v>59</v>
      </c>
      <c r="F1228" s="1" t="s">
        <v>2258</v>
      </c>
      <c r="G1228" s="1" t="s">
        <v>2259</v>
      </c>
      <c r="H1228" s="1" t="s">
        <v>4258</v>
      </c>
      <c r="I1228" s="1" t="s">
        <v>4259</v>
      </c>
      <c r="J1228" s="1" t="s">
        <v>85</v>
      </c>
      <c r="K1228" s="1">
        <v>4.4262568E7</v>
      </c>
      <c r="L1228" s="1">
        <v>4.4262568E7</v>
      </c>
      <c r="M1228" s="1" t="s">
        <v>35</v>
      </c>
      <c r="N1228" s="1" t="s">
        <v>59</v>
      </c>
      <c r="O1228" s="1" t="s">
        <v>4260</v>
      </c>
      <c r="Q1228" s="1" t="b">
        <v>0</v>
      </c>
      <c r="R1228" s="1">
        <v>0.148</v>
      </c>
      <c r="T1228" s="1" t="b">
        <v>0</v>
      </c>
      <c r="U1228" s="1">
        <v>0.127</v>
      </c>
      <c r="W1228" s="1" t="b">
        <v>0</v>
      </c>
      <c r="X1228" s="1">
        <v>0.144</v>
      </c>
      <c r="Y1228" s="1" t="b">
        <v>0</v>
      </c>
      <c r="Z1228" s="16"/>
      <c r="AA1228" s="18" t="b">
        <f t="shared" si="1"/>
        <v>0</v>
      </c>
      <c r="AB1228" s="18" t="b">
        <f t="shared" si="2"/>
        <v>0</v>
      </c>
      <c r="AC1228" s="18" t="b">
        <f t="shared" si="3"/>
        <v>0</v>
      </c>
      <c r="AD1228" s="18" t="str">
        <f t="shared" si="4"/>
        <v/>
      </c>
      <c r="AE1228" s="18" t="str">
        <f t="shared" si="5"/>
        <v/>
      </c>
      <c r="AF1228" s="18" t="str">
        <f t="shared" si="6"/>
        <v/>
      </c>
      <c r="AG1228" s="18" t="str">
        <f t="shared" si="7"/>
        <v>Not complex</v>
      </c>
      <c r="AH1228" s="16"/>
    </row>
    <row r="1229">
      <c r="A1229" s="1" t="s">
        <v>33</v>
      </c>
      <c r="B1229" s="1" t="s">
        <v>175</v>
      </c>
      <c r="C1229" s="1">
        <v>4.4262627E7</v>
      </c>
      <c r="D1229" s="1" t="s">
        <v>35</v>
      </c>
      <c r="E1229" s="1" t="s">
        <v>36</v>
      </c>
      <c r="F1229" s="1" t="s">
        <v>2258</v>
      </c>
      <c r="G1229" s="1" t="s">
        <v>2259</v>
      </c>
      <c r="H1229" s="1" t="s">
        <v>4261</v>
      </c>
      <c r="I1229" s="1" t="s">
        <v>4262</v>
      </c>
      <c r="J1229" s="1" t="s">
        <v>85</v>
      </c>
      <c r="K1229" s="1">
        <v>4.4262627E7</v>
      </c>
      <c r="L1229" s="1">
        <v>4.4262627E7</v>
      </c>
      <c r="M1229" s="1" t="s">
        <v>35</v>
      </c>
      <c r="N1229" s="1" t="s">
        <v>36</v>
      </c>
      <c r="O1229" s="1" t="s">
        <v>4263</v>
      </c>
      <c r="Q1229" s="1" t="b">
        <v>0</v>
      </c>
      <c r="R1229" s="1">
        <v>0.148</v>
      </c>
      <c r="T1229" s="1" t="b">
        <v>0</v>
      </c>
      <c r="U1229" s="1">
        <v>0.128</v>
      </c>
      <c r="W1229" s="1" t="b">
        <v>0</v>
      </c>
      <c r="X1229" s="1">
        <v>0.122</v>
      </c>
      <c r="Y1229" s="1" t="b">
        <v>0</v>
      </c>
      <c r="Z1229" s="16"/>
      <c r="AA1229" s="18" t="b">
        <f t="shared" si="1"/>
        <v>0</v>
      </c>
      <c r="AB1229" s="18" t="b">
        <f t="shared" si="2"/>
        <v>0</v>
      </c>
      <c r="AC1229" s="18" t="b">
        <f t="shared" si="3"/>
        <v>0</v>
      </c>
      <c r="AD1229" s="18" t="str">
        <f t="shared" si="4"/>
        <v/>
      </c>
      <c r="AE1229" s="18" t="str">
        <f t="shared" si="5"/>
        <v/>
      </c>
      <c r="AF1229" s="18" t="str">
        <f t="shared" si="6"/>
        <v/>
      </c>
      <c r="AG1229" s="18" t="str">
        <f t="shared" si="7"/>
        <v>Not complex</v>
      </c>
      <c r="AH1229" s="16"/>
    </row>
    <row r="1230">
      <c r="A1230" s="1" t="s">
        <v>88</v>
      </c>
      <c r="B1230" s="1" t="s">
        <v>175</v>
      </c>
      <c r="C1230" s="1">
        <v>1.17359956E8</v>
      </c>
      <c r="D1230" s="1" t="s">
        <v>634</v>
      </c>
      <c r="E1230" s="1" t="s">
        <v>59</v>
      </c>
      <c r="F1230" s="1" t="s">
        <v>325</v>
      </c>
      <c r="G1230" s="1" t="s">
        <v>326</v>
      </c>
      <c r="H1230" s="1" t="s">
        <v>4264</v>
      </c>
      <c r="I1230" s="1" t="s">
        <v>4265</v>
      </c>
      <c r="J1230" s="1" t="s">
        <v>85</v>
      </c>
      <c r="K1230" s="1">
        <v>1.17359957E8</v>
      </c>
      <c r="L1230" s="1">
        <v>1.17359957E8</v>
      </c>
      <c r="M1230" s="1" t="s">
        <v>36</v>
      </c>
      <c r="N1230" s="1" t="s">
        <v>94</v>
      </c>
      <c r="O1230" s="1" t="s">
        <v>4266</v>
      </c>
      <c r="Q1230" s="1" t="b">
        <v>0</v>
      </c>
      <c r="R1230" s="1">
        <v>0.149</v>
      </c>
      <c r="T1230" s="1" t="b">
        <v>0</v>
      </c>
      <c r="U1230" s="1">
        <v>0.127</v>
      </c>
      <c r="W1230" s="1" t="b">
        <v>0</v>
      </c>
      <c r="X1230" s="1">
        <v>0.144</v>
      </c>
      <c r="Y1230" s="1" t="b">
        <v>1</v>
      </c>
      <c r="Z1230" s="16"/>
      <c r="AA1230" s="18" t="b">
        <f t="shared" si="1"/>
        <v>0</v>
      </c>
      <c r="AB1230" s="18" t="b">
        <f t="shared" si="2"/>
        <v>0</v>
      </c>
      <c r="AC1230" s="18" t="b">
        <f t="shared" si="3"/>
        <v>0</v>
      </c>
      <c r="AD1230" s="18" t="str">
        <f t="shared" si="4"/>
        <v/>
      </c>
      <c r="AE1230" s="18" t="str">
        <f t="shared" si="5"/>
        <v/>
      </c>
      <c r="AF1230" s="18" t="str">
        <f t="shared" si="6"/>
        <v/>
      </c>
      <c r="AG1230" s="18" t="str">
        <f t="shared" si="7"/>
        <v>Not complex</v>
      </c>
      <c r="AH1230" s="16"/>
    </row>
    <row r="1231">
      <c r="A1231" s="1" t="s">
        <v>33</v>
      </c>
      <c r="B1231" s="1" t="s">
        <v>175</v>
      </c>
      <c r="C1231" s="1">
        <v>1.17366096E8</v>
      </c>
      <c r="D1231" s="1" t="s">
        <v>35</v>
      </c>
      <c r="E1231" s="1" t="s">
        <v>36</v>
      </c>
      <c r="F1231" s="1" t="s">
        <v>325</v>
      </c>
      <c r="G1231" s="1" t="s">
        <v>326</v>
      </c>
      <c r="H1231" s="1" t="s">
        <v>4267</v>
      </c>
      <c r="I1231" s="1" t="s">
        <v>4268</v>
      </c>
      <c r="J1231" s="1" t="s">
        <v>85</v>
      </c>
      <c r="K1231" s="1">
        <v>1.17366096E8</v>
      </c>
      <c r="L1231" s="1">
        <v>1.17366096E8</v>
      </c>
      <c r="M1231" s="1" t="s">
        <v>35</v>
      </c>
      <c r="N1231" s="1" t="s">
        <v>36</v>
      </c>
      <c r="O1231" s="1" t="s">
        <v>4269</v>
      </c>
      <c r="Q1231" s="1" t="b">
        <v>0</v>
      </c>
      <c r="R1231" s="1">
        <v>0.158</v>
      </c>
      <c r="T1231" s="1" t="b">
        <v>0</v>
      </c>
      <c r="U1231" s="1">
        <v>0.127</v>
      </c>
      <c r="W1231" s="1" t="b">
        <v>0</v>
      </c>
      <c r="X1231" s="1">
        <v>0.144</v>
      </c>
      <c r="Y1231" s="1" t="b">
        <v>1</v>
      </c>
      <c r="Z1231" s="16"/>
      <c r="AA1231" s="18" t="b">
        <f t="shared" si="1"/>
        <v>0</v>
      </c>
      <c r="AB1231" s="18" t="b">
        <f t="shared" si="2"/>
        <v>0</v>
      </c>
      <c r="AC1231" s="18" t="b">
        <f t="shared" si="3"/>
        <v>0</v>
      </c>
      <c r="AD1231" s="18" t="str">
        <f t="shared" si="4"/>
        <v/>
      </c>
      <c r="AE1231" s="18" t="str">
        <f t="shared" si="5"/>
        <v/>
      </c>
      <c r="AF1231" s="18" t="str">
        <f t="shared" si="6"/>
        <v/>
      </c>
      <c r="AG1231" s="18" t="str">
        <f t="shared" si="7"/>
        <v>Not complex</v>
      </c>
      <c r="AH1231" s="16"/>
    </row>
    <row r="1232">
      <c r="A1232" s="1" t="s">
        <v>33</v>
      </c>
      <c r="B1232" s="1" t="s">
        <v>175</v>
      </c>
      <c r="C1232" s="1">
        <v>1.27155347E8</v>
      </c>
      <c r="D1232" s="1" t="s">
        <v>35</v>
      </c>
      <c r="E1232" s="1" t="s">
        <v>59</v>
      </c>
      <c r="F1232" s="1" t="s">
        <v>1241</v>
      </c>
      <c r="G1232" s="1" t="s">
        <v>1242</v>
      </c>
      <c r="H1232" s="1" t="s">
        <v>4270</v>
      </c>
      <c r="I1232" s="1" t="s">
        <v>4271</v>
      </c>
      <c r="J1232" s="1" t="s">
        <v>85</v>
      </c>
      <c r="K1232" s="1">
        <v>1.27155347E8</v>
      </c>
      <c r="L1232" s="1">
        <v>1.27155347E8</v>
      </c>
      <c r="M1232" s="1" t="s">
        <v>35</v>
      </c>
      <c r="N1232" s="1" t="s">
        <v>59</v>
      </c>
      <c r="O1232" s="1" t="s">
        <v>4272</v>
      </c>
      <c r="Q1232" s="1" t="b">
        <v>0</v>
      </c>
      <c r="R1232" s="1">
        <v>0.153</v>
      </c>
      <c r="T1232" s="1" t="b">
        <v>0</v>
      </c>
      <c r="U1232" s="1">
        <v>0.143</v>
      </c>
      <c r="W1232" s="1" t="b">
        <v>0</v>
      </c>
      <c r="X1232" s="1">
        <v>0.149</v>
      </c>
      <c r="Y1232" s="1" t="b">
        <v>0</v>
      </c>
      <c r="Z1232" s="16"/>
      <c r="AA1232" s="18" t="b">
        <f t="shared" si="1"/>
        <v>0</v>
      </c>
      <c r="AB1232" s="18" t="b">
        <f t="shared" si="2"/>
        <v>0</v>
      </c>
      <c r="AC1232" s="18" t="b">
        <f t="shared" si="3"/>
        <v>0</v>
      </c>
      <c r="AD1232" s="18" t="str">
        <f t="shared" si="4"/>
        <v/>
      </c>
      <c r="AE1232" s="18" t="str">
        <f t="shared" si="5"/>
        <v/>
      </c>
      <c r="AF1232" s="18" t="str">
        <f t="shared" si="6"/>
        <v/>
      </c>
      <c r="AG1232" s="18" t="str">
        <f t="shared" si="7"/>
        <v>Not complex</v>
      </c>
      <c r="AH1232" s="16"/>
    </row>
    <row r="1233">
      <c r="A1233" s="1" t="s">
        <v>33</v>
      </c>
      <c r="B1233" s="1" t="s">
        <v>175</v>
      </c>
      <c r="C1233" s="1">
        <v>1.34173067E8</v>
      </c>
      <c r="D1233" s="1" t="s">
        <v>50</v>
      </c>
      <c r="E1233" s="1" t="s">
        <v>59</v>
      </c>
      <c r="F1233" s="1" t="s">
        <v>1247</v>
      </c>
      <c r="G1233" s="1" t="s">
        <v>1248</v>
      </c>
      <c r="H1233" s="1" t="s">
        <v>4273</v>
      </c>
      <c r="I1233" s="1" t="s">
        <v>4274</v>
      </c>
      <c r="J1233" s="1" t="s">
        <v>85</v>
      </c>
      <c r="K1233" s="1">
        <v>1.34173067E8</v>
      </c>
      <c r="L1233" s="1">
        <v>1.34173067E8</v>
      </c>
      <c r="M1233" s="1" t="s">
        <v>50</v>
      </c>
      <c r="N1233" s="1" t="s">
        <v>59</v>
      </c>
      <c r="O1233" s="1" t="s">
        <v>4275</v>
      </c>
      <c r="Q1233" s="1" t="b">
        <v>0</v>
      </c>
      <c r="R1233" s="1">
        <v>0.142</v>
      </c>
      <c r="T1233" s="1" t="b">
        <v>0</v>
      </c>
      <c r="U1233" s="1">
        <v>0.137</v>
      </c>
      <c r="W1233" s="1" t="b">
        <v>0</v>
      </c>
      <c r="X1233" s="1">
        <v>0.137</v>
      </c>
      <c r="Y1233" s="1" t="b">
        <v>0</v>
      </c>
      <c r="Z1233" s="16"/>
      <c r="AA1233" s="18" t="b">
        <f t="shared" si="1"/>
        <v>0</v>
      </c>
      <c r="AB1233" s="18" t="b">
        <f t="shared" si="2"/>
        <v>0</v>
      </c>
      <c r="AC1233" s="18" t="b">
        <f t="shared" si="3"/>
        <v>0</v>
      </c>
      <c r="AD1233" s="18" t="str">
        <f t="shared" si="4"/>
        <v/>
      </c>
      <c r="AE1233" s="18" t="str">
        <f t="shared" si="5"/>
        <v/>
      </c>
      <c r="AF1233" s="18" t="str">
        <f t="shared" si="6"/>
        <v/>
      </c>
      <c r="AG1233" s="18" t="str">
        <f t="shared" si="7"/>
        <v>Not complex</v>
      </c>
      <c r="AH1233" s="16"/>
    </row>
    <row r="1234">
      <c r="A1234" s="1" t="s">
        <v>33</v>
      </c>
      <c r="B1234" s="1" t="s">
        <v>175</v>
      </c>
      <c r="C1234" s="1">
        <v>1.34174021E8</v>
      </c>
      <c r="D1234" s="1" t="s">
        <v>35</v>
      </c>
      <c r="E1234" s="1" t="s">
        <v>36</v>
      </c>
      <c r="F1234" s="1" t="s">
        <v>1247</v>
      </c>
      <c r="G1234" s="1" t="s">
        <v>1248</v>
      </c>
      <c r="H1234" s="1" t="s">
        <v>4276</v>
      </c>
      <c r="I1234" s="1" t="s">
        <v>4277</v>
      </c>
      <c r="J1234" s="1" t="s">
        <v>85</v>
      </c>
      <c r="K1234" s="1">
        <v>1.34174021E8</v>
      </c>
      <c r="L1234" s="1">
        <v>1.34174021E8</v>
      </c>
      <c r="M1234" s="1" t="s">
        <v>35</v>
      </c>
      <c r="N1234" s="1" t="s">
        <v>36</v>
      </c>
      <c r="O1234" s="1" t="s">
        <v>4278</v>
      </c>
      <c r="Q1234" s="1" t="b">
        <v>0</v>
      </c>
      <c r="R1234" s="1">
        <v>0.157</v>
      </c>
      <c r="T1234" s="1" t="b">
        <v>0</v>
      </c>
      <c r="U1234" s="1">
        <v>0.131</v>
      </c>
      <c r="W1234" s="1" t="b">
        <v>0</v>
      </c>
      <c r="X1234" s="1">
        <v>0.128</v>
      </c>
      <c r="Y1234" s="1" t="b">
        <v>0</v>
      </c>
      <c r="Z1234" s="16"/>
      <c r="AA1234" s="18" t="b">
        <f t="shared" si="1"/>
        <v>0</v>
      </c>
      <c r="AB1234" s="18" t="b">
        <f t="shared" si="2"/>
        <v>0</v>
      </c>
      <c r="AC1234" s="18" t="b">
        <f t="shared" si="3"/>
        <v>0</v>
      </c>
      <c r="AD1234" s="18" t="str">
        <f t="shared" si="4"/>
        <v/>
      </c>
      <c r="AE1234" s="18" t="str">
        <f t="shared" si="5"/>
        <v/>
      </c>
      <c r="AF1234" s="18" t="str">
        <f t="shared" si="6"/>
        <v/>
      </c>
      <c r="AG1234" s="18" t="str">
        <f t="shared" si="7"/>
        <v>Not complex</v>
      </c>
      <c r="AH1234" s="16"/>
    </row>
    <row r="1235">
      <c r="A1235" s="1" t="s">
        <v>33</v>
      </c>
      <c r="B1235" s="1" t="s">
        <v>175</v>
      </c>
      <c r="C1235" s="1">
        <v>1.34207389E8</v>
      </c>
      <c r="D1235" s="1" t="s">
        <v>50</v>
      </c>
      <c r="E1235" s="1" t="s">
        <v>59</v>
      </c>
      <c r="F1235" s="1" t="s">
        <v>1247</v>
      </c>
      <c r="G1235" s="1" t="s">
        <v>1248</v>
      </c>
      <c r="H1235" s="1" t="s">
        <v>4279</v>
      </c>
      <c r="I1235" s="1" t="s">
        <v>4280</v>
      </c>
      <c r="J1235" s="1" t="s">
        <v>85</v>
      </c>
      <c r="K1235" s="1">
        <v>1.34207389E8</v>
      </c>
      <c r="L1235" s="1">
        <v>1.34207389E8</v>
      </c>
      <c r="M1235" s="1" t="s">
        <v>50</v>
      </c>
      <c r="N1235" s="1" t="s">
        <v>59</v>
      </c>
      <c r="O1235" s="1" t="s">
        <v>4281</v>
      </c>
      <c r="Q1235" s="1" t="b">
        <v>0</v>
      </c>
      <c r="R1235" s="1">
        <v>0.156</v>
      </c>
      <c r="T1235" s="1" t="b">
        <v>0</v>
      </c>
      <c r="U1235" s="1">
        <v>0.125</v>
      </c>
      <c r="W1235" s="1" t="b">
        <v>0</v>
      </c>
      <c r="X1235" s="1">
        <v>0.133</v>
      </c>
      <c r="Y1235" s="1" t="b">
        <v>0</v>
      </c>
      <c r="Z1235" s="16"/>
      <c r="AA1235" s="18" t="b">
        <f t="shared" si="1"/>
        <v>0</v>
      </c>
      <c r="AB1235" s="18" t="b">
        <f t="shared" si="2"/>
        <v>0</v>
      </c>
      <c r="AC1235" s="18" t="b">
        <f t="shared" si="3"/>
        <v>0</v>
      </c>
      <c r="AD1235" s="18" t="str">
        <f t="shared" si="4"/>
        <v/>
      </c>
      <c r="AE1235" s="18" t="str">
        <f t="shared" si="5"/>
        <v/>
      </c>
      <c r="AF1235" s="18" t="str">
        <f t="shared" si="6"/>
        <v/>
      </c>
      <c r="AG1235" s="18" t="str">
        <f t="shared" si="7"/>
        <v>Not complex</v>
      </c>
      <c r="AH1235" s="16"/>
    </row>
    <row r="1236">
      <c r="A1236" s="1" t="s">
        <v>33</v>
      </c>
      <c r="B1236" s="1" t="s">
        <v>97</v>
      </c>
      <c r="C1236" s="1">
        <v>5.5142313E7</v>
      </c>
      <c r="D1236" s="1" t="s">
        <v>50</v>
      </c>
      <c r="E1236" s="1" t="s">
        <v>59</v>
      </c>
      <c r="F1236" s="1" t="s">
        <v>137</v>
      </c>
      <c r="G1236" s="1" t="s">
        <v>138</v>
      </c>
      <c r="H1236" s="1" t="s">
        <v>4282</v>
      </c>
      <c r="I1236" s="1" t="s">
        <v>4283</v>
      </c>
      <c r="J1236" s="1" t="s">
        <v>85</v>
      </c>
      <c r="K1236" s="1">
        <v>5.5142313E7</v>
      </c>
      <c r="L1236" s="1">
        <v>5.5142313E7</v>
      </c>
      <c r="M1236" s="1" t="s">
        <v>50</v>
      </c>
      <c r="N1236" s="1" t="s">
        <v>59</v>
      </c>
      <c r="O1236" s="1" t="s">
        <v>4284</v>
      </c>
      <c r="Q1236" s="1" t="b">
        <v>0</v>
      </c>
      <c r="R1236" s="1">
        <v>0.161</v>
      </c>
      <c r="T1236" s="1" t="b">
        <v>0</v>
      </c>
      <c r="U1236" s="1">
        <v>0.122</v>
      </c>
      <c r="W1236" s="1" t="b">
        <v>0</v>
      </c>
      <c r="X1236" s="1">
        <v>0.135</v>
      </c>
      <c r="Y1236" s="1" t="b">
        <v>1</v>
      </c>
      <c r="Z1236" s="16"/>
      <c r="AA1236" s="18" t="b">
        <f t="shared" si="1"/>
        <v>0</v>
      </c>
      <c r="AB1236" s="18" t="b">
        <f t="shared" si="2"/>
        <v>0</v>
      </c>
      <c r="AC1236" s="18" t="b">
        <f t="shared" si="3"/>
        <v>0</v>
      </c>
      <c r="AD1236" s="18" t="str">
        <f t="shared" si="4"/>
        <v/>
      </c>
      <c r="AE1236" s="18" t="str">
        <f t="shared" si="5"/>
        <v/>
      </c>
      <c r="AF1236" s="18" t="str">
        <f t="shared" si="6"/>
        <v/>
      </c>
      <c r="AG1236" s="18" t="str">
        <f t="shared" si="7"/>
        <v>Not complex</v>
      </c>
      <c r="AH1236" s="16"/>
    </row>
    <row r="1237">
      <c r="A1237" s="1" t="s">
        <v>33</v>
      </c>
      <c r="B1237" s="1" t="s">
        <v>97</v>
      </c>
      <c r="C1237" s="1">
        <v>1.16699511E8</v>
      </c>
      <c r="D1237" s="1" t="s">
        <v>50</v>
      </c>
      <c r="E1237" s="1" t="s">
        <v>59</v>
      </c>
      <c r="F1237" s="1" t="s">
        <v>330</v>
      </c>
      <c r="G1237" s="1" t="s">
        <v>331</v>
      </c>
      <c r="H1237" s="1" t="s">
        <v>4285</v>
      </c>
      <c r="I1237" s="1" t="s">
        <v>4286</v>
      </c>
      <c r="J1237" s="1" t="s">
        <v>85</v>
      </c>
      <c r="K1237" s="1">
        <v>1.16699511E8</v>
      </c>
      <c r="L1237" s="1">
        <v>1.16699511E8</v>
      </c>
      <c r="M1237" s="1" t="s">
        <v>50</v>
      </c>
      <c r="N1237" s="1" t="s">
        <v>59</v>
      </c>
      <c r="O1237" s="1" t="s">
        <v>4287</v>
      </c>
      <c r="Q1237" s="1" t="b">
        <v>0</v>
      </c>
      <c r="R1237" s="1">
        <v>0.156</v>
      </c>
      <c r="T1237" s="1" t="b">
        <v>0</v>
      </c>
      <c r="U1237" s="1">
        <v>0.142</v>
      </c>
      <c r="W1237" s="1" t="b">
        <v>0</v>
      </c>
      <c r="X1237" s="1">
        <v>0.136</v>
      </c>
      <c r="Y1237" s="1" t="b">
        <v>1</v>
      </c>
      <c r="Z1237" s="16"/>
      <c r="AA1237" s="18" t="b">
        <f t="shared" si="1"/>
        <v>0</v>
      </c>
      <c r="AB1237" s="18" t="b">
        <f t="shared" si="2"/>
        <v>0</v>
      </c>
      <c r="AC1237" s="18" t="b">
        <f t="shared" si="3"/>
        <v>0</v>
      </c>
      <c r="AD1237" s="18" t="str">
        <f t="shared" si="4"/>
        <v/>
      </c>
      <c r="AE1237" s="18" t="str">
        <f t="shared" si="5"/>
        <v/>
      </c>
      <c r="AF1237" s="18" t="str">
        <f t="shared" si="6"/>
        <v/>
      </c>
      <c r="AG1237" s="18" t="str">
        <f t="shared" si="7"/>
        <v>Not complex</v>
      </c>
      <c r="AH1237" s="16"/>
    </row>
    <row r="1238">
      <c r="A1238" s="1" t="s">
        <v>33</v>
      </c>
      <c r="B1238" s="1" t="s">
        <v>97</v>
      </c>
      <c r="C1238" s="1">
        <v>1.16771582E8</v>
      </c>
      <c r="D1238" s="1" t="s">
        <v>35</v>
      </c>
      <c r="E1238" s="1" t="s">
        <v>36</v>
      </c>
      <c r="F1238" s="1" t="s">
        <v>330</v>
      </c>
      <c r="G1238" s="1" t="s">
        <v>331</v>
      </c>
      <c r="H1238" s="1" t="s">
        <v>4288</v>
      </c>
      <c r="I1238" s="1" t="s">
        <v>4289</v>
      </c>
      <c r="J1238" s="1" t="s">
        <v>85</v>
      </c>
      <c r="K1238" s="1">
        <v>1.16771582E8</v>
      </c>
      <c r="L1238" s="1">
        <v>1.16771582E8</v>
      </c>
      <c r="M1238" s="1" t="s">
        <v>35</v>
      </c>
      <c r="N1238" s="1" t="s">
        <v>36</v>
      </c>
      <c r="O1238" s="1" t="s">
        <v>4290</v>
      </c>
      <c r="Q1238" s="1" t="b">
        <v>0</v>
      </c>
      <c r="R1238" s="1">
        <v>0.169</v>
      </c>
      <c r="T1238" s="1" t="b">
        <v>0</v>
      </c>
      <c r="U1238" s="1">
        <v>0.289</v>
      </c>
      <c r="W1238" s="1" t="b">
        <v>0</v>
      </c>
      <c r="X1238" s="1">
        <v>0.129</v>
      </c>
      <c r="Y1238" s="1" t="b">
        <v>1</v>
      </c>
      <c r="Z1238" s="16"/>
      <c r="AA1238" s="18" t="b">
        <f t="shared" si="1"/>
        <v>0</v>
      </c>
      <c r="AB1238" s="18" t="b">
        <f t="shared" si="2"/>
        <v>0</v>
      </c>
      <c r="AC1238" s="18" t="b">
        <f t="shared" si="3"/>
        <v>0</v>
      </c>
      <c r="AD1238" s="18" t="str">
        <f t="shared" si="4"/>
        <v/>
      </c>
      <c r="AE1238" s="18" t="str">
        <f t="shared" si="5"/>
        <v/>
      </c>
      <c r="AF1238" s="18" t="str">
        <f t="shared" si="6"/>
        <v/>
      </c>
      <c r="AG1238" s="18" t="str">
        <f t="shared" si="7"/>
        <v>Not complex</v>
      </c>
      <c r="AH1238" s="16"/>
    </row>
    <row r="1239">
      <c r="A1239" s="1" t="s">
        <v>33</v>
      </c>
      <c r="B1239" s="1" t="s">
        <v>68</v>
      </c>
      <c r="C1239" s="1">
        <v>2.1971088E7</v>
      </c>
      <c r="D1239" s="1" t="s">
        <v>35</v>
      </c>
      <c r="E1239" s="1" t="s">
        <v>59</v>
      </c>
      <c r="F1239" s="1" t="s">
        <v>218</v>
      </c>
      <c r="G1239" s="1" t="s">
        <v>219</v>
      </c>
      <c r="H1239" s="1" t="s">
        <v>4291</v>
      </c>
      <c r="I1239" s="1" t="s">
        <v>4292</v>
      </c>
      <c r="J1239" s="1" t="s">
        <v>85</v>
      </c>
      <c r="K1239" s="1">
        <v>2.1971088E7</v>
      </c>
      <c r="L1239" s="1">
        <v>2.1971088E7</v>
      </c>
      <c r="M1239" s="1" t="s">
        <v>35</v>
      </c>
      <c r="N1239" s="1" t="s">
        <v>59</v>
      </c>
      <c r="O1239" s="1" t="s">
        <v>4293</v>
      </c>
      <c r="Q1239" s="1" t="b">
        <v>0</v>
      </c>
      <c r="R1239" s="1">
        <v>0.164</v>
      </c>
      <c r="T1239" s="1" t="b">
        <v>0</v>
      </c>
      <c r="U1239" s="1">
        <v>0.309</v>
      </c>
      <c r="W1239" s="1" t="b">
        <v>0</v>
      </c>
      <c r="X1239" s="1">
        <v>0.128</v>
      </c>
      <c r="Y1239" s="1" t="b">
        <v>1</v>
      </c>
      <c r="Z1239" s="16"/>
      <c r="AA1239" s="18" t="b">
        <f t="shared" si="1"/>
        <v>0</v>
      </c>
      <c r="AB1239" s="18" t="b">
        <f t="shared" si="2"/>
        <v>0</v>
      </c>
      <c r="AC1239" s="18" t="b">
        <f t="shared" si="3"/>
        <v>0</v>
      </c>
      <c r="AD1239" s="18" t="str">
        <f t="shared" si="4"/>
        <v/>
      </c>
      <c r="AE1239" s="18" t="str">
        <f t="shared" si="5"/>
        <v/>
      </c>
      <c r="AF1239" s="18" t="str">
        <f t="shared" si="6"/>
        <v/>
      </c>
      <c r="AG1239" s="18" t="str">
        <f t="shared" si="7"/>
        <v>Not complex</v>
      </c>
      <c r="AH1239" s="16"/>
    </row>
    <row r="1240">
      <c r="A1240" s="1" t="s">
        <v>33</v>
      </c>
      <c r="B1240" s="1" t="s">
        <v>68</v>
      </c>
      <c r="C1240" s="1">
        <v>9.5459689E7</v>
      </c>
      <c r="D1240" s="1" t="s">
        <v>35</v>
      </c>
      <c r="E1240" s="1" t="s">
        <v>36</v>
      </c>
      <c r="F1240" s="1" t="s">
        <v>1400</v>
      </c>
      <c r="G1240" s="1" t="s">
        <v>1401</v>
      </c>
      <c r="H1240" s="1" t="s">
        <v>4294</v>
      </c>
      <c r="I1240" s="1" t="s">
        <v>4295</v>
      </c>
      <c r="J1240" s="1" t="s">
        <v>85</v>
      </c>
      <c r="K1240" s="1">
        <v>9.5459689E7</v>
      </c>
      <c r="L1240" s="1">
        <v>9.5459689E7</v>
      </c>
      <c r="M1240" s="1" t="s">
        <v>35</v>
      </c>
      <c r="N1240" s="1" t="s">
        <v>36</v>
      </c>
      <c r="O1240" s="1" t="s">
        <v>4296</v>
      </c>
      <c r="Q1240" s="1" t="b">
        <v>0</v>
      </c>
      <c r="R1240" s="1">
        <v>0.163</v>
      </c>
      <c r="T1240" s="1" t="b">
        <v>0</v>
      </c>
      <c r="U1240" s="1">
        <v>0.523</v>
      </c>
      <c r="W1240" s="1" t="b">
        <v>0</v>
      </c>
      <c r="X1240" s="1">
        <v>0.152</v>
      </c>
      <c r="Y1240" s="1" t="b">
        <v>1</v>
      </c>
      <c r="Z1240" s="16"/>
      <c r="AA1240" s="18" t="b">
        <f t="shared" si="1"/>
        <v>0</v>
      </c>
      <c r="AB1240" s="18" t="b">
        <f t="shared" si="2"/>
        <v>0</v>
      </c>
      <c r="AC1240" s="18" t="b">
        <f t="shared" si="3"/>
        <v>0</v>
      </c>
      <c r="AD1240" s="18" t="str">
        <f t="shared" si="4"/>
        <v/>
      </c>
      <c r="AE1240" s="18" t="str">
        <f t="shared" si="5"/>
        <v/>
      </c>
      <c r="AF1240" s="18" t="str">
        <f t="shared" si="6"/>
        <v/>
      </c>
      <c r="AG1240" s="18" t="str">
        <f t="shared" si="7"/>
        <v>Not complex</v>
      </c>
      <c r="AH1240" s="16"/>
    </row>
    <row r="1241">
      <c r="A1241" s="1" t="s">
        <v>88</v>
      </c>
      <c r="B1241" s="1" t="s">
        <v>68</v>
      </c>
      <c r="C1241" s="1">
        <v>1.36515538E8</v>
      </c>
      <c r="D1241" s="1" t="s">
        <v>288</v>
      </c>
      <c r="E1241" s="1" t="s">
        <v>35</v>
      </c>
      <c r="F1241" s="1" t="s">
        <v>307</v>
      </c>
      <c r="G1241" s="1" t="s">
        <v>308</v>
      </c>
      <c r="H1241" s="1" t="s">
        <v>4297</v>
      </c>
      <c r="I1241" s="1" t="s">
        <v>4298</v>
      </c>
      <c r="J1241" s="1" t="s">
        <v>85</v>
      </c>
      <c r="K1241" s="1">
        <v>1.36515539E8</v>
      </c>
      <c r="L1241" s="1">
        <v>1.36515539E8</v>
      </c>
      <c r="M1241" s="1" t="s">
        <v>50</v>
      </c>
      <c r="N1241" s="1" t="s">
        <v>94</v>
      </c>
      <c r="O1241" s="1" t="s">
        <v>4299</v>
      </c>
      <c r="P1241" s="1" t="s">
        <v>1121</v>
      </c>
      <c r="Q1241" s="1" t="b">
        <v>1</v>
      </c>
      <c r="R1241" s="1">
        <v>0.158</v>
      </c>
      <c r="S1241" s="1" t="s">
        <v>1121</v>
      </c>
      <c r="T1241" s="1" t="b">
        <v>1</v>
      </c>
      <c r="U1241" s="1">
        <v>0.597</v>
      </c>
      <c r="V1241" s="1" t="s">
        <v>1121</v>
      </c>
      <c r="W1241" s="1" t="b">
        <v>1</v>
      </c>
      <c r="X1241" s="1">
        <v>0.145</v>
      </c>
      <c r="Y1241" s="1" t="b">
        <v>1</v>
      </c>
      <c r="Z1241" s="16"/>
      <c r="AA1241" s="18" t="b">
        <f t="shared" si="1"/>
        <v>0</v>
      </c>
      <c r="AB1241" s="18" t="b">
        <f t="shared" si="2"/>
        <v>0</v>
      </c>
      <c r="AC1241" s="18" t="b">
        <f t="shared" si="3"/>
        <v>0</v>
      </c>
      <c r="AD1241" s="18" t="str">
        <f t="shared" si="4"/>
        <v>Filtered</v>
      </c>
      <c r="AE1241" s="18" t="str">
        <f t="shared" si="5"/>
        <v>Filtered</v>
      </c>
      <c r="AF1241" s="18" t="str">
        <f t="shared" si="6"/>
        <v>Filtered</v>
      </c>
      <c r="AG1241" s="18" t="str">
        <f t="shared" si="7"/>
        <v>Not complex</v>
      </c>
      <c r="AH1241" s="16"/>
    </row>
    <row r="1242">
      <c r="A1242" s="1" t="s">
        <v>33</v>
      </c>
      <c r="B1242" s="1" t="s">
        <v>68</v>
      </c>
      <c r="C1242" s="1">
        <v>1.36518596E8</v>
      </c>
      <c r="D1242" s="1" t="s">
        <v>50</v>
      </c>
      <c r="E1242" s="1" t="s">
        <v>59</v>
      </c>
      <c r="F1242" s="1" t="s">
        <v>307</v>
      </c>
      <c r="G1242" s="1" t="s">
        <v>308</v>
      </c>
      <c r="H1242" s="1" t="s">
        <v>4300</v>
      </c>
      <c r="I1242" s="1" t="s">
        <v>4301</v>
      </c>
      <c r="J1242" s="1" t="s">
        <v>85</v>
      </c>
      <c r="K1242" s="1">
        <v>1.36518596E8</v>
      </c>
      <c r="L1242" s="1">
        <v>1.36518596E8</v>
      </c>
      <c r="M1242" s="1" t="s">
        <v>50</v>
      </c>
      <c r="N1242" s="1" t="s">
        <v>59</v>
      </c>
      <c r="O1242" s="1" t="s">
        <v>4302</v>
      </c>
      <c r="Q1242" s="1" t="b">
        <v>0</v>
      </c>
      <c r="R1242" s="1">
        <v>0.152</v>
      </c>
      <c r="T1242" s="1" t="b">
        <v>0</v>
      </c>
      <c r="U1242" s="1">
        <v>1.528</v>
      </c>
      <c r="W1242" s="1" t="b">
        <v>0</v>
      </c>
      <c r="X1242" s="1">
        <v>0.126</v>
      </c>
      <c r="Y1242" s="1" t="b">
        <v>1</v>
      </c>
      <c r="Z1242" s="16"/>
      <c r="AA1242" s="18" t="b">
        <f t="shared" si="1"/>
        <v>0</v>
      </c>
      <c r="AB1242" s="18" t="b">
        <f t="shared" si="2"/>
        <v>0</v>
      </c>
      <c r="AC1242" s="18" t="b">
        <f t="shared" si="3"/>
        <v>0</v>
      </c>
      <c r="AD1242" s="18" t="str">
        <f t="shared" si="4"/>
        <v/>
      </c>
      <c r="AE1242" s="18" t="str">
        <f t="shared" si="5"/>
        <v/>
      </c>
      <c r="AF1242" s="18" t="str">
        <f t="shared" si="6"/>
        <v/>
      </c>
      <c r="AG1242" s="18" t="str">
        <f t="shared" si="7"/>
        <v>Not complex</v>
      </c>
      <c r="AH1242" s="16"/>
    </row>
    <row r="1243">
      <c r="A1243" s="1" t="s">
        <v>33</v>
      </c>
      <c r="B1243" s="1" t="s">
        <v>68</v>
      </c>
      <c r="C1243" s="1">
        <v>1.36523159E8</v>
      </c>
      <c r="D1243" s="1" t="s">
        <v>50</v>
      </c>
      <c r="E1243" s="1" t="s">
        <v>59</v>
      </c>
      <c r="F1243" s="1" t="s">
        <v>307</v>
      </c>
      <c r="G1243" s="1" t="s">
        <v>308</v>
      </c>
      <c r="H1243" s="1" t="s">
        <v>4303</v>
      </c>
      <c r="I1243" s="1" t="s">
        <v>4304</v>
      </c>
      <c r="J1243" s="1" t="s">
        <v>85</v>
      </c>
      <c r="K1243" s="1">
        <v>1.36523159E8</v>
      </c>
      <c r="L1243" s="1">
        <v>1.36523159E8</v>
      </c>
      <c r="M1243" s="1" t="s">
        <v>50</v>
      </c>
      <c r="N1243" s="1" t="s">
        <v>59</v>
      </c>
      <c r="O1243" s="1" t="s">
        <v>4305</v>
      </c>
      <c r="Q1243" s="1" t="b">
        <v>0</v>
      </c>
      <c r="R1243" s="1">
        <v>0.161</v>
      </c>
      <c r="T1243" s="1" t="b">
        <v>0</v>
      </c>
      <c r="U1243" s="1">
        <v>0.447</v>
      </c>
      <c r="W1243" s="1" t="b">
        <v>0</v>
      </c>
      <c r="X1243" s="1">
        <v>0.138</v>
      </c>
      <c r="Y1243" s="1" t="b">
        <v>1</v>
      </c>
      <c r="Z1243" s="16"/>
      <c r="AA1243" s="18" t="b">
        <f t="shared" si="1"/>
        <v>0</v>
      </c>
      <c r="AB1243" s="18" t="b">
        <f t="shared" si="2"/>
        <v>0</v>
      </c>
      <c r="AC1243" s="18" t="b">
        <f t="shared" si="3"/>
        <v>0</v>
      </c>
      <c r="AD1243" s="18" t="str">
        <f t="shared" si="4"/>
        <v/>
      </c>
      <c r="AE1243" s="18" t="str">
        <f t="shared" si="5"/>
        <v/>
      </c>
      <c r="AF1243" s="18" t="str">
        <f t="shared" si="6"/>
        <v/>
      </c>
      <c r="AG1243" s="18" t="str">
        <f t="shared" si="7"/>
        <v>Not complex</v>
      </c>
      <c r="AH1243" s="16"/>
    </row>
    <row r="1244">
      <c r="A1244" s="1" t="s">
        <v>33</v>
      </c>
      <c r="B1244" s="1" t="s">
        <v>77</v>
      </c>
      <c r="C1244" s="1">
        <v>4.3109187E7</v>
      </c>
      <c r="D1244" s="1" t="s">
        <v>50</v>
      </c>
      <c r="E1244" s="1" t="s">
        <v>59</v>
      </c>
      <c r="F1244" s="1" t="s">
        <v>78</v>
      </c>
      <c r="G1244" s="1" t="s">
        <v>79</v>
      </c>
      <c r="H1244" s="1" t="s">
        <v>4306</v>
      </c>
      <c r="I1244" s="1" t="s">
        <v>4307</v>
      </c>
      <c r="J1244" s="1" t="s">
        <v>85</v>
      </c>
      <c r="K1244" s="1">
        <v>4.3109187E7</v>
      </c>
      <c r="L1244" s="1">
        <v>4.3109187E7</v>
      </c>
      <c r="M1244" s="1" t="s">
        <v>50</v>
      </c>
      <c r="N1244" s="1" t="s">
        <v>59</v>
      </c>
      <c r="O1244" s="1" t="s">
        <v>4308</v>
      </c>
      <c r="Q1244" s="1" t="b">
        <v>0</v>
      </c>
      <c r="R1244" s="1">
        <v>0.157</v>
      </c>
      <c r="T1244" s="1" t="b">
        <v>0</v>
      </c>
      <c r="U1244" s="1">
        <v>0.416</v>
      </c>
      <c r="W1244" s="1" t="b">
        <v>0</v>
      </c>
      <c r="X1244" s="1">
        <v>0.142</v>
      </c>
      <c r="Y1244" s="1" t="b">
        <v>1</v>
      </c>
      <c r="Z1244" s="16"/>
      <c r="AA1244" s="18" t="b">
        <f t="shared" si="1"/>
        <v>0</v>
      </c>
      <c r="AB1244" s="18" t="b">
        <f t="shared" si="2"/>
        <v>0</v>
      </c>
      <c r="AC1244" s="18" t="b">
        <f t="shared" si="3"/>
        <v>0</v>
      </c>
      <c r="AD1244" s="18" t="str">
        <f t="shared" si="4"/>
        <v/>
      </c>
      <c r="AE1244" s="18" t="str">
        <f t="shared" si="5"/>
        <v/>
      </c>
      <c r="AF1244" s="18" t="str">
        <f t="shared" si="6"/>
        <v/>
      </c>
      <c r="AG1244" s="18" t="str">
        <f t="shared" si="7"/>
        <v>Not complex</v>
      </c>
      <c r="AH1244" s="16"/>
    </row>
    <row r="1245">
      <c r="A1245" s="1" t="s">
        <v>33</v>
      </c>
      <c r="B1245" s="1" t="s">
        <v>77</v>
      </c>
      <c r="C1245" s="1">
        <v>4.3111366E7</v>
      </c>
      <c r="D1245" s="1" t="s">
        <v>50</v>
      </c>
      <c r="E1245" s="1" t="s">
        <v>59</v>
      </c>
      <c r="F1245" s="1" t="s">
        <v>78</v>
      </c>
      <c r="G1245" s="1" t="s">
        <v>79</v>
      </c>
      <c r="H1245" s="1" t="s">
        <v>1852</v>
      </c>
      <c r="I1245" s="1" t="s">
        <v>1853</v>
      </c>
      <c r="J1245" s="1" t="s">
        <v>85</v>
      </c>
      <c r="K1245" s="1">
        <v>4.3111366E7</v>
      </c>
      <c r="L1245" s="1">
        <v>4.3111366E7</v>
      </c>
      <c r="M1245" s="1" t="s">
        <v>50</v>
      </c>
      <c r="N1245" s="1" t="s">
        <v>59</v>
      </c>
      <c r="O1245" s="1" t="s">
        <v>1854</v>
      </c>
      <c r="Q1245" s="1" t="b">
        <v>0</v>
      </c>
      <c r="R1245" s="1">
        <v>0.143</v>
      </c>
      <c r="T1245" s="1" t="b">
        <v>0</v>
      </c>
      <c r="U1245" s="1">
        <v>0.207</v>
      </c>
      <c r="W1245" s="1" t="b">
        <v>0</v>
      </c>
      <c r="X1245" s="1">
        <v>0.14</v>
      </c>
      <c r="Y1245" s="1" t="b">
        <v>1</v>
      </c>
      <c r="Z1245" s="16"/>
      <c r="AA1245" s="18" t="b">
        <f t="shared" si="1"/>
        <v>0</v>
      </c>
      <c r="AB1245" s="18" t="b">
        <f t="shared" si="2"/>
        <v>0</v>
      </c>
      <c r="AC1245" s="18" t="b">
        <f t="shared" si="3"/>
        <v>0</v>
      </c>
      <c r="AD1245" s="18" t="str">
        <f t="shared" si="4"/>
        <v/>
      </c>
      <c r="AE1245" s="18" t="str">
        <f t="shared" si="5"/>
        <v/>
      </c>
      <c r="AF1245" s="18" t="str">
        <f t="shared" si="6"/>
        <v/>
      </c>
      <c r="AG1245" s="18" t="str">
        <f t="shared" si="7"/>
        <v>Not complex</v>
      </c>
      <c r="AH1245" s="16"/>
    </row>
    <row r="1246">
      <c r="A1246" s="1" t="s">
        <v>33</v>
      </c>
      <c r="B1246" s="1" t="s">
        <v>275</v>
      </c>
      <c r="C1246" s="1">
        <v>6.9643929E7</v>
      </c>
      <c r="D1246" s="1" t="s">
        <v>50</v>
      </c>
      <c r="E1246" s="1" t="s">
        <v>59</v>
      </c>
      <c r="F1246" s="1" t="s">
        <v>719</v>
      </c>
      <c r="G1246" s="1" t="s">
        <v>720</v>
      </c>
      <c r="H1246" s="1" t="s">
        <v>4309</v>
      </c>
      <c r="I1246" s="1" t="s">
        <v>4310</v>
      </c>
      <c r="J1246" s="1" t="s">
        <v>85</v>
      </c>
      <c r="K1246" s="1">
        <v>6.9643929E7</v>
      </c>
      <c r="L1246" s="1">
        <v>6.9643929E7</v>
      </c>
      <c r="M1246" s="1" t="s">
        <v>50</v>
      </c>
      <c r="N1246" s="1" t="s">
        <v>59</v>
      </c>
      <c r="O1246" s="1" t="s">
        <v>4311</v>
      </c>
      <c r="Q1246" s="1" t="b">
        <v>0</v>
      </c>
      <c r="R1246" s="1">
        <v>0.153</v>
      </c>
      <c r="T1246" s="1" t="b">
        <v>0</v>
      </c>
      <c r="U1246" s="1">
        <v>0.199</v>
      </c>
      <c r="W1246" s="1" t="b">
        <v>0</v>
      </c>
      <c r="X1246" s="1">
        <v>0.14</v>
      </c>
      <c r="Y1246" s="1" t="b">
        <v>1</v>
      </c>
      <c r="Z1246" s="16"/>
      <c r="AA1246" s="18" t="b">
        <f t="shared" si="1"/>
        <v>0</v>
      </c>
      <c r="AB1246" s="18" t="b">
        <f t="shared" si="2"/>
        <v>0</v>
      </c>
      <c r="AC1246" s="18" t="b">
        <f t="shared" si="3"/>
        <v>0</v>
      </c>
      <c r="AD1246" s="18" t="str">
        <f t="shared" si="4"/>
        <v/>
      </c>
      <c r="AE1246" s="18" t="str">
        <f t="shared" si="5"/>
        <v/>
      </c>
      <c r="AF1246" s="18" t="str">
        <f t="shared" si="6"/>
        <v/>
      </c>
      <c r="AG1246" s="18" t="str">
        <f t="shared" si="7"/>
        <v>Not complex</v>
      </c>
      <c r="AH1246" s="16"/>
    </row>
    <row r="1247">
      <c r="A1247" s="1" t="s">
        <v>33</v>
      </c>
      <c r="B1247" s="1" t="s">
        <v>275</v>
      </c>
      <c r="C1247" s="1">
        <v>1.08327715E8</v>
      </c>
      <c r="D1247" s="1" t="s">
        <v>35</v>
      </c>
      <c r="E1247" s="1" t="s">
        <v>36</v>
      </c>
      <c r="F1247" s="1" t="s">
        <v>276</v>
      </c>
      <c r="G1247" s="1" t="s">
        <v>277</v>
      </c>
      <c r="H1247" s="1" t="s">
        <v>4312</v>
      </c>
      <c r="I1247" s="1" t="s">
        <v>4313</v>
      </c>
      <c r="J1247" s="1" t="s">
        <v>85</v>
      </c>
      <c r="K1247" s="1">
        <v>1.08327715E8</v>
      </c>
      <c r="L1247" s="1">
        <v>1.08327715E8</v>
      </c>
      <c r="M1247" s="1" t="s">
        <v>35</v>
      </c>
      <c r="N1247" s="1" t="s">
        <v>36</v>
      </c>
      <c r="O1247" s="1" t="s">
        <v>4314</v>
      </c>
      <c r="Q1247" s="1" t="b">
        <v>0</v>
      </c>
      <c r="R1247" s="1">
        <v>0.166</v>
      </c>
      <c r="T1247" s="1" t="b">
        <v>0</v>
      </c>
      <c r="U1247" s="1">
        <v>0.136</v>
      </c>
      <c r="W1247" s="1" t="b">
        <v>0</v>
      </c>
      <c r="X1247" s="1">
        <v>0.14</v>
      </c>
      <c r="Y1247" s="1" t="b">
        <v>0</v>
      </c>
      <c r="Z1247" s="16"/>
      <c r="AA1247" s="18" t="b">
        <f t="shared" si="1"/>
        <v>0</v>
      </c>
      <c r="AB1247" s="18" t="b">
        <f t="shared" si="2"/>
        <v>0</v>
      </c>
      <c r="AC1247" s="18" t="b">
        <f t="shared" si="3"/>
        <v>0</v>
      </c>
      <c r="AD1247" s="18" t="str">
        <f t="shared" si="4"/>
        <v/>
      </c>
      <c r="AE1247" s="18" t="str">
        <f t="shared" si="5"/>
        <v/>
      </c>
      <c r="AF1247" s="18" t="str">
        <f t="shared" si="6"/>
        <v/>
      </c>
      <c r="AG1247" s="18" t="str">
        <f t="shared" si="7"/>
        <v>Not complex</v>
      </c>
      <c r="AH1247" s="16"/>
    </row>
    <row r="1248">
      <c r="A1248" s="1" t="s">
        <v>33</v>
      </c>
      <c r="B1248" s="1" t="s">
        <v>275</v>
      </c>
      <c r="C1248" s="1">
        <v>1.08330233E8</v>
      </c>
      <c r="D1248" s="1" t="s">
        <v>50</v>
      </c>
      <c r="E1248" s="1" t="s">
        <v>59</v>
      </c>
      <c r="F1248" s="1" t="s">
        <v>276</v>
      </c>
      <c r="G1248" s="1" t="s">
        <v>277</v>
      </c>
      <c r="H1248" s="1" t="s">
        <v>4315</v>
      </c>
      <c r="I1248" s="1" t="s">
        <v>4316</v>
      </c>
      <c r="J1248" s="1" t="s">
        <v>85</v>
      </c>
      <c r="K1248" s="1">
        <v>1.08330233E8</v>
      </c>
      <c r="L1248" s="1">
        <v>1.08330233E8</v>
      </c>
      <c r="M1248" s="1" t="s">
        <v>50</v>
      </c>
      <c r="N1248" s="1" t="s">
        <v>59</v>
      </c>
      <c r="O1248" s="1" t="s">
        <v>4317</v>
      </c>
      <c r="P1248" s="1" t="s">
        <v>423</v>
      </c>
      <c r="Q1248" s="1" t="b">
        <v>1</v>
      </c>
      <c r="R1248" s="1">
        <v>0.155</v>
      </c>
      <c r="S1248" s="1" t="s">
        <v>423</v>
      </c>
      <c r="T1248" s="1" t="b">
        <v>1</v>
      </c>
      <c r="U1248" s="1">
        <v>0.132</v>
      </c>
      <c r="V1248" s="1" t="s">
        <v>423</v>
      </c>
      <c r="W1248" s="1" t="b">
        <v>1</v>
      </c>
      <c r="X1248" s="1">
        <v>0.125</v>
      </c>
      <c r="Y1248" s="1" t="b">
        <v>0</v>
      </c>
      <c r="Z1248" s="16"/>
      <c r="AA1248" s="18" t="b">
        <f t="shared" si="1"/>
        <v>0</v>
      </c>
      <c r="AB1248" s="18" t="b">
        <f t="shared" si="2"/>
        <v>0</v>
      </c>
      <c r="AC1248" s="18" t="b">
        <f t="shared" si="3"/>
        <v>0</v>
      </c>
      <c r="AD1248" s="18" t="str">
        <f t="shared" si="4"/>
        <v>Filtered</v>
      </c>
      <c r="AE1248" s="18" t="str">
        <f t="shared" si="5"/>
        <v>Filtered</v>
      </c>
      <c r="AF1248" s="18" t="str">
        <f t="shared" si="6"/>
        <v>Filtered</v>
      </c>
      <c r="AG1248" s="18" t="str">
        <f t="shared" si="7"/>
        <v>Not complex</v>
      </c>
      <c r="AH1248" s="16"/>
    </row>
    <row r="1249">
      <c r="A1249" s="1" t="s">
        <v>33</v>
      </c>
      <c r="B1249" s="1" t="s">
        <v>275</v>
      </c>
      <c r="C1249" s="1">
        <v>1.25637452E8</v>
      </c>
      <c r="D1249" s="1" t="s">
        <v>59</v>
      </c>
      <c r="E1249" s="1" t="s">
        <v>50</v>
      </c>
      <c r="F1249" s="1" t="s">
        <v>736</v>
      </c>
      <c r="G1249" s="1" t="s">
        <v>737</v>
      </c>
      <c r="H1249" s="1" t="s">
        <v>4318</v>
      </c>
      <c r="I1249" s="1" t="s">
        <v>4319</v>
      </c>
      <c r="J1249" s="1" t="s">
        <v>85</v>
      </c>
      <c r="K1249" s="1">
        <v>1.25637452E8</v>
      </c>
      <c r="L1249" s="1">
        <v>1.25637452E8</v>
      </c>
      <c r="M1249" s="1" t="s">
        <v>59</v>
      </c>
      <c r="N1249" s="1" t="s">
        <v>50</v>
      </c>
      <c r="O1249" s="1" t="s">
        <v>4320</v>
      </c>
      <c r="Q1249" s="1" t="b">
        <v>0</v>
      </c>
      <c r="R1249" s="1">
        <v>0.16</v>
      </c>
      <c r="T1249" s="1" t="b">
        <v>0</v>
      </c>
      <c r="U1249" s="1">
        <v>0.133</v>
      </c>
      <c r="W1249" s="1" t="b">
        <v>0</v>
      </c>
      <c r="X1249" s="1">
        <v>0.132</v>
      </c>
      <c r="Y1249" s="1" t="b">
        <v>0</v>
      </c>
      <c r="Z1249" s="16"/>
      <c r="AA1249" s="18" t="b">
        <f t="shared" si="1"/>
        <v>0</v>
      </c>
      <c r="AB1249" s="18" t="b">
        <f t="shared" si="2"/>
        <v>0</v>
      </c>
      <c r="AC1249" s="18" t="b">
        <f t="shared" si="3"/>
        <v>0</v>
      </c>
      <c r="AD1249" s="18" t="str">
        <f t="shared" si="4"/>
        <v/>
      </c>
      <c r="AE1249" s="18" t="str">
        <f t="shared" si="5"/>
        <v/>
      </c>
      <c r="AF1249" s="18" t="str">
        <f t="shared" si="6"/>
        <v/>
      </c>
      <c r="AG1249" s="18" t="str">
        <f t="shared" si="7"/>
        <v>Not complex</v>
      </c>
      <c r="AH1249" s="16"/>
    </row>
    <row r="1250">
      <c r="A1250" s="1" t="s">
        <v>33</v>
      </c>
      <c r="B1250" s="1" t="s">
        <v>275</v>
      </c>
      <c r="C1250" s="1">
        <v>1.25655302E8</v>
      </c>
      <c r="D1250" s="1" t="s">
        <v>59</v>
      </c>
      <c r="E1250" s="1" t="s">
        <v>35</v>
      </c>
      <c r="F1250" s="1" t="s">
        <v>736</v>
      </c>
      <c r="G1250" s="1" t="s">
        <v>737</v>
      </c>
      <c r="H1250" s="1" t="s">
        <v>4321</v>
      </c>
      <c r="I1250" s="1" t="s">
        <v>4322</v>
      </c>
      <c r="J1250" s="1" t="s">
        <v>85</v>
      </c>
      <c r="K1250" s="1">
        <v>1.25655302E8</v>
      </c>
      <c r="L1250" s="1">
        <v>1.25655302E8</v>
      </c>
      <c r="M1250" s="1" t="s">
        <v>59</v>
      </c>
      <c r="N1250" s="1" t="s">
        <v>35</v>
      </c>
      <c r="O1250" s="1" t="s">
        <v>4323</v>
      </c>
      <c r="Q1250" s="1" t="b">
        <v>0</v>
      </c>
      <c r="R1250" s="1">
        <v>0.157</v>
      </c>
      <c r="T1250" s="1" t="b">
        <v>0</v>
      </c>
      <c r="U1250" s="1">
        <v>0.152</v>
      </c>
      <c r="W1250" s="1" t="b">
        <v>0</v>
      </c>
      <c r="X1250" s="1">
        <v>0.129</v>
      </c>
      <c r="Y1250" s="1" t="b">
        <v>0</v>
      </c>
      <c r="Z1250" s="16"/>
      <c r="AA1250" s="18" t="b">
        <f t="shared" si="1"/>
        <v>0</v>
      </c>
      <c r="AB1250" s="18" t="b">
        <f t="shared" si="2"/>
        <v>0</v>
      </c>
      <c r="AC1250" s="18" t="b">
        <f t="shared" si="3"/>
        <v>0</v>
      </c>
      <c r="AD1250" s="18" t="str">
        <f t="shared" si="4"/>
        <v/>
      </c>
      <c r="AE1250" s="18" t="str">
        <f t="shared" si="5"/>
        <v/>
      </c>
      <c r="AF1250" s="18" t="str">
        <f t="shared" si="6"/>
        <v/>
      </c>
      <c r="AG1250" s="18" t="str">
        <f t="shared" si="7"/>
        <v>Not complex</v>
      </c>
      <c r="AH1250" s="16"/>
    </row>
    <row r="1251">
      <c r="A1251" s="1" t="s">
        <v>33</v>
      </c>
      <c r="B1251" s="1" t="s">
        <v>104</v>
      </c>
      <c r="C1251" s="1">
        <v>4.9043911E7</v>
      </c>
      <c r="D1251" s="1" t="s">
        <v>50</v>
      </c>
      <c r="E1251" s="1" t="s">
        <v>59</v>
      </c>
      <c r="F1251" s="1" t="s">
        <v>380</v>
      </c>
      <c r="G1251" s="1" t="s">
        <v>381</v>
      </c>
      <c r="H1251" s="1" t="s">
        <v>4324</v>
      </c>
      <c r="I1251" s="1" t="s">
        <v>4325</v>
      </c>
      <c r="J1251" s="1" t="s">
        <v>85</v>
      </c>
      <c r="K1251" s="1">
        <v>4.9043911E7</v>
      </c>
      <c r="L1251" s="1">
        <v>4.9043911E7</v>
      </c>
      <c r="M1251" s="1" t="s">
        <v>50</v>
      </c>
      <c r="N1251" s="1" t="s">
        <v>59</v>
      </c>
      <c r="O1251" s="1" t="s">
        <v>4326</v>
      </c>
      <c r="Q1251" s="1" t="b">
        <v>0</v>
      </c>
      <c r="R1251" s="1">
        <v>0.157</v>
      </c>
      <c r="T1251" s="1" t="b">
        <v>0</v>
      </c>
      <c r="U1251" s="1">
        <v>0.128</v>
      </c>
      <c r="W1251" s="1" t="b">
        <v>0</v>
      </c>
      <c r="X1251" s="1">
        <v>0.145</v>
      </c>
      <c r="Y1251" s="1" t="b">
        <v>1</v>
      </c>
      <c r="Z1251" s="16"/>
      <c r="AA1251" s="18" t="b">
        <f t="shared" si="1"/>
        <v>0</v>
      </c>
      <c r="AB1251" s="18" t="b">
        <f t="shared" si="2"/>
        <v>0</v>
      </c>
      <c r="AC1251" s="18" t="b">
        <f t="shared" si="3"/>
        <v>0</v>
      </c>
      <c r="AD1251" s="18" t="str">
        <f t="shared" si="4"/>
        <v/>
      </c>
      <c r="AE1251" s="18" t="str">
        <f t="shared" si="5"/>
        <v/>
      </c>
      <c r="AF1251" s="18" t="str">
        <f t="shared" si="6"/>
        <v/>
      </c>
      <c r="AG1251" s="18" t="str">
        <f t="shared" si="7"/>
        <v>Not complex</v>
      </c>
      <c r="AH1251" s="16"/>
    </row>
    <row r="1252">
      <c r="A1252" s="1" t="s">
        <v>33</v>
      </c>
      <c r="B1252" s="1" t="s">
        <v>104</v>
      </c>
      <c r="C1252" s="1">
        <v>4.9046399E7</v>
      </c>
      <c r="D1252" s="1" t="s">
        <v>50</v>
      </c>
      <c r="E1252" s="1" t="s">
        <v>59</v>
      </c>
      <c r="F1252" s="1" t="s">
        <v>380</v>
      </c>
      <c r="G1252" s="1" t="s">
        <v>381</v>
      </c>
      <c r="H1252" s="1" t="s">
        <v>4327</v>
      </c>
      <c r="I1252" s="1" t="s">
        <v>4328</v>
      </c>
      <c r="J1252" s="1" t="s">
        <v>85</v>
      </c>
      <c r="K1252" s="1">
        <v>4.9046399E7</v>
      </c>
      <c r="L1252" s="1">
        <v>4.9046399E7</v>
      </c>
      <c r="M1252" s="1" t="s">
        <v>50</v>
      </c>
      <c r="N1252" s="1" t="s">
        <v>59</v>
      </c>
      <c r="O1252" s="1" t="s">
        <v>4329</v>
      </c>
      <c r="Q1252" s="1" t="b">
        <v>0</v>
      </c>
      <c r="R1252" s="1">
        <v>0.157</v>
      </c>
      <c r="T1252" s="1" t="b">
        <v>0</v>
      </c>
      <c r="U1252" s="1">
        <v>0.134</v>
      </c>
      <c r="W1252" s="1" t="b">
        <v>0</v>
      </c>
      <c r="X1252" s="1">
        <v>0.136</v>
      </c>
      <c r="Y1252" s="1" t="b">
        <v>1</v>
      </c>
      <c r="Z1252" s="16"/>
      <c r="AA1252" s="18" t="b">
        <f t="shared" si="1"/>
        <v>0</v>
      </c>
      <c r="AB1252" s="18" t="b">
        <f t="shared" si="2"/>
        <v>0</v>
      </c>
      <c r="AC1252" s="18" t="b">
        <f t="shared" si="3"/>
        <v>0</v>
      </c>
      <c r="AD1252" s="18" t="str">
        <f t="shared" si="4"/>
        <v/>
      </c>
      <c r="AE1252" s="18" t="str">
        <f t="shared" si="5"/>
        <v/>
      </c>
      <c r="AF1252" s="18" t="str">
        <f t="shared" si="6"/>
        <v/>
      </c>
      <c r="AG1252" s="18" t="str">
        <f t="shared" si="7"/>
        <v>Not complex</v>
      </c>
      <c r="AH1252" s="16"/>
    </row>
    <row r="1253">
      <c r="A1253" s="1" t="s">
        <v>33</v>
      </c>
      <c r="B1253" s="1" t="s">
        <v>104</v>
      </c>
      <c r="C1253" s="1">
        <v>5.7099872E7</v>
      </c>
      <c r="D1253" s="1" t="s">
        <v>50</v>
      </c>
      <c r="E1253" s="1" t="s">
        <v>59</v>
      </c>
      <c r="F1253" s="1" t="s">
        <v>763</v>
      </c>
      <c r="G1253" s="1" t="s">
        <v>764</v>
      </c>
      <c r="H1253" s="1" t="s">
        <v>4330</v>
      </c>
      <c r="I1253" s="1" t="s">
        <v>4331</v>
      </c>
      <c r="J1253" s="1" t="s">
        <v>85</v>
      </c>
      <c r="K1253" s="1">
        <v>5.7099872E7</v>
      </c>
      <c r="L1253" s="1">
        <v>5.7099872E7</v>
      </c>
      <c r="M1253" s="1" t="s">
        <v>50</v>
      </c>
      <c r="N1253" s="1" t="s">
        <v>59</v>
      </c>
      <c r="O1253" s="1" t="s">
        <v>4332</v>
      </c>
      <c r="Q1253" s="1" t="b">
        <v>0</v>
      </c>
      <c r="R1253" s="1">
        <v>0.164</v>
      </c>
      <c r="T1253" s="1" t="b">
        <v>0</v>
      </c>
      <c r="U1253" s="1">
        <v>0.125</v>
      </c>
      <c r="W1253" s="1" t="b">
        <v>0</v>
      </c>
      <c r="X1253" s="1">
        <v>0.132</v>
      </c>
      <c r="Y1253" s="1" t="b">
        <v>1</v>
      </c>
      <c r="Z1253" s="16"/>
      <c r="AA1253" s="18" t="b">
        <f t="shared" si="1"/>
        <v>0</v>
      </c>
      <c r="AB1253" s="18" t="b">
        <f t="shared" si="2"/>
        <v>0</v>
      </c>
      <c r="AC1253" s="18" t="b">
        <f t="shared" si="3"/>
        <v>0</v>
      </c>
      <c r="AD1253" s="18" t="str">
        <f t="shared" si="4"/>
        <v/>
      </c>
      <c r="AE1253" s="18" t="str">
        <f t="shared" si="5"/>
        <v/>
      </c>
      <c r="AF1253" s="18" t="str">
        <f t="shared" si="6"/>
        <v/>
      </c>
      <c r="AG1253" s="18" t="str">
        <f t="shared" si="7"/>
        <v>Not complex</v>
      </c>
      <c r="AH1253" s="16"/>
    </row>
    <row r="1254">
      <c r="A1254" s="1" t="s">
        <v>88</v>
      </c>
      <c r="B1254" s="1" t="s">
        <v>104</v>
      </c>
      <c r="C1254" s="1">
        <v>1.32668437E8</v>
      </c>
      <c r="D1254" s="1" t="s">
        <v>176</v>
      </c>
      <c r="E1254" s="1" t="s">
        <v>36</v>
      </c>
      <c r="F1254" s="1" t="s">
        <v>316</v>
      </c>
      <c r="G1254" s="1" t="s">
        <v>317</v>
      </c>
      <c r="H1254" s="1" t="s">
        <v>4333</v>
      </c>
      <c r="I1254" s="1" t="s">
        <v>4334</v>
      </c>
      <c r="J1254" s="1" t="s">
        <v>85</v>
      </c>
      <c r="K1254" s="1">
        <v>1.32668438E8</v>
      </c>
      <c r="L1254" s="1">
        <v>1.32668438E8</v>
      </c>
      <c r="M1254" s="1" t="s">
        <v>35</v>
      </c>
      <c r="N1254" s="1" t="s">
        <v>94</v>
      </c>
      <c r="O1254" s="1" t="s">
        <v>4335</v>
      </c>
      <c r="Q1254" s="1" t="b">
        <v>0</v>
      </c>
      <c r="R1254" s="1">
        <v>0.17</v>
      </c>
      <c r="T1254" s="1" t="b">
        <v>0</v>
      </c>
      <c r="U1254" s="1">
        <v>0.149</v>
      </c>
      <c r="W1254" s="1" t="b">
        <v>0</v>
      </c>
      <c r="X1254" s="1">
        <v>0.126</v>
      </c>
      <c r="Y1254" s="1" t="b">
        <v>1</v>
      </c>
      <c r="Z1254" s="16"/>
      <c r="AA1254" s="18" t="b">
        <f t="shared" si="1"/>
        <v>0</v>
      </c>
      <c r="AB1254" s="18" t="b">
        <f t="shared" si="2"/>
        <v>0</v>
      </c>
      <c r="AC1254" s="18" t="b">
        <f t="shared" si="3"/>
        <v>0</v>
      </c>
      <c r="AD1254" s="18" t="str">
        <f t="shared" si="4"/>
        <v/>
      </c>
      <c r="AE1254" s="18" t="str">
        <f t="shared" si="5"/>
        <v/>
      </c>
      <c r="AF1254" s="18" t="str">
        <f t="shared" si="6"/>
        <v/>
      </c>
      <c r="AG1254" s="18" t="str">
        <f t="shared" si="7"/>
        <v>Not complex</v>
      </c>
      <c r="AH1254" s="16"/>
    </row>
    <row r="1255">
      <c r="A1255" s="1" t="s">
        <v>33</v>
      </c>
      <c r="B1255" s="1" t="s">
        <v>112</v>
      </c>
      <c r="C1255" s="1">
        <v>3.2333167E7</v>
      </c>
      <c r="D1255" s="1" t="s">
        <v>35</v>
      </c>
      <c r="E1255" s="1" t="s">
        <v>36</v>
      </c>
      <c r="F1255" s="1" t="s">
        <v>113</v>
      </c>
      <c r="G1255" s="1" t="s">
        <v>114</v>
      </c>
      <c r="H1255" s="1" t="s">
        <v>4336</v>
      </c>
      <c r="I1255" s="1" t="s">
        <v>4337</v>
      </c>
      <c r="J1255" s="1" t="s">
        <v>85</v>
      </c>
      <c r="K1255" s="1">
        <v>3.2333167E7</v>
      </c>
      <c r="L1255" s="1">
        <v>3.2333167E7</v>
      </c>
      <c r="M1255" s="1" t="s">
        <v>35</v>
      </c>
      <c r="N1255" s="1" t="s">
        <v>36</v>
      </c>
      <c r="O1255" s="1" t="s">
        <v>4338</v>
      </c>
      <c r="P1255" s="1" t="s">
        <v>966</v>
      </c>
      <c r="Q1255" s="1" t="b">
        <v>1</v>
      </c>
      <c r="R1255" s="1">
        <v>0.162</v>
      </c>
      <c r="S1255" s="1" t="s">
        <v>966</v>
      </c>
      <c r="T1255" s="1" t="b">
        <v>1</v>
      </c>
      <c r="U1255" s="1">
        <v>0.148</v>
      </c>
      <c r="V1255" s="1" t="s">
        <v>966</v>
      </c>
      <c r="W1255" s="1" t="b">
        <v>1</v>
      </c>
      <c r="X1255" s="1">
        <v>0.136</v>
      </c>
      <c r="Y1255" s="1" t="b">
        <v>1</v>
      </c>
      <c r="Z1255" s="16"/>
      <c r="AA1255" s="18" t="b">
        <f t="shared" si="1"/>
        <v>0</v>
      </c>
      <c r="AB1255" s="18" t="b">
        <f t="shared" si="2"/>
        <v>0</v>
      </c>
      <c r="AC1255" s="18" t="b">
        <f t="shared" si="3"/>
        <v>0</v>
      </c>
      <c r="AD1255" s="18" t="str">
        <f t="shared" si="4"/>
        <v>Filtered</v>
      </c>
      <c r="AE1255" s="18" t="str">
        <f t="shared" si="5"/>
        <v>Filtered</v>
      </c>
      <c r="AF1255" s="18" t="str">
        <f t="shared" si="6"/>
        <v>Filtered</v>
      </c>
      <c r="AG1255" s="18" t="str">
        <f t="shared" si="7"/>
        <v>Not complex</v>
      </c>
      <c r="AH1255" s="16"/>
    </row>
    <row r="1256">
      <c r="A1256" s="1" t="s">
        <v>33</v>
      </c>
      <c r="B1256" s="1" t="s">
        <v>112</v>
      </c>
      <c r="C1256" s="1">
        <v>3.233889E7</v>
      </c>
      <c r="D1256" s="1" t="s">
        <v>35</v>
      </c>
      <c r="E1256" s="1" t="s">
        <v>36</v>
      </c>
      <c r="F1256" s="1" t="s">
        <v>113</v>
      </c>
      <c r="G1256" s="1" t="s">
        <v>114</v>
      </c>
      <c r="H1256" s="1" t="s">
        <v>4339</v>
      </c>
      <c r="I1256" s="1" t="s">
        <v>4340</v>
      </c>
      <c r="J1256" s="1" t="s">
        <v>85</v>
      </c>
      <c r="K1256" s="1">
        <v>3.233889E7</v>
      </c>
      <c r="L1256" s="1">
        <v>3.233889E7</v>
      </c>
      <c r="M1256" s="1" t="s">
        <v>35</v>
      </c>
      <c r="N1256" s="1" t="s">
        <v>36</v>
      </c>
      <c r="O1256" s="1" t="s">
        <v>4341</v>
      </c>
      <c r="Q1256" s="1" t="b">
        <v>0</v>
      </c>
      <c r="R1256" s="1">
        <v>0.154</v>
      </c>
      <c r="T1256" s="1" t="b">
        <v>0</v>
      </c>
      <c r="U1256" s="1">
        <v>0.122</v>
      </c>
      <c r="W1256" s="1" t="b">
        <v>0</v>
      </c>
      <c r="X1256" s="1">
        <v>0.141</v>
      </c>
      <c r="Y1256" s="1" t="b">
        <v>1</v>
      </c>
      <c r="Z1256" s="16"/>
      <c r="AA1256" s="18" t="b">
        <f t="shared" si="1"/>
        <v>0</v>
      </c>
      <c r="AB1256" s="18" t="b">
        <f t="shared" si="2"/>
        <v>0</v>
      </c>
      <c r="AC1256" s="18" t="b">
        <f t="shared" si="3"/>
        <v>0</v>
      </c>
      <c r="AD1256" s="18" t="str">
        <f t="shared" si="4"/>
        <v/>
      </c>
      <c r="AE1256" s="18" t="str">
        <f t="shared" si="5"/>
        <v/>
      </c>
      <c r="AF1256" s="18" t="str">
        <f t="shared" si="6"/>
        <v/>
      </c>
      <c r="AG1256" s="18" t="str">
        <f t="shared" si="7"/>
        <v>Not complex</v>
      </c>
      <c r="AH1256" s="16"/>
    </row>
    <row r="1257">
      <c r="A1257" s="1" t="s">
        <v>33</v>
      </c>
      <c r="B1257" s="1" t="s">
        <v>49</v>
      </c>
      <c r="C1257" s="1">
        <v>9.5108068E7</v>
      </c>
      <c r="D1257" s="1" t="s">
        <v>50</v>
      </c>
      <c r="E1257" s="1" t="s">
        <v>59</v>
      </c>
      <c r="F1257" s="1" t="s">
        <v>785</v>
      </c>
      <c r="G1257" s="1" t="s">
        <v>786</v>
      </c>
      <c r="H1257" s="1" t="s">
        <v>4342</v>
      </c>
      <c r="I1257" s="1" t="s">
        <v>4343</v>
      </c>
      <c r="J1257" s="1" t="s">
        <v>85</v>
      </c>
      <c r="K1257" s="1">
        <v>9.5108068E7</v>
      </c>
      <c r="L1257" s="1">
        <v>9.5108068E7</v>
      </c>
      <c r="M1257" s="1" t="s">
        <v>50</v>
      </c>
      <c r="N1257" s="1" t="s">
        <v>59</v>
      </c>
      <c r="O1257" s="1" t="s">
        <v>4344</v>
      </c>
      <c r="Q1257" s="1" t="b">
        <v>0</v>
      </c>
      <c r="R1257" s="1">
        <v>0.157</v>
      </c>
      <c r="T1257" s="1" t="b">
        <v>0</v>
      </c>
      <c r="U1257" s="1">
        <v>0.124</v>
      </c>
      <c r="W1257" s="1" t="b">
        <v>0</v>
      </c>
      <c r="X1257" s="1">
        <v>0.136</v>
      </c>
      <c r="Y1257" s="1" t="b">
        <v>0</v>
      </c>
      <c r="Z1257" s="16"/>
      <c r="AA1257" s="18" t="b">
        <f t="shared" si="1"/>
        <v>0</v>
      </c>
      <c r="AB1257" s="18" t="b">
        <f t="shared" si="2"/>
        <v>0</v>
      </c>
      <c r="AC1257" s="18" t="b">
        <f t="shared" si="3"/>
        <v>0</v>
      </c>
      <c r="AD1257" s="18" t="str">
        <f t="shared" si="4"/>
        <v/>
      </c>
      <c r="AE1257" s="18" t="str">
        <f t="shared" si="5"/>
        <v/>
      </c>
      <c r="AF1257" s="18" t="str">
        <f t="shared" si="6"/>
        <v/>
      </c>
      <c r="AG1257" s="18" t="str">
        <f t="shared" si="7"/>
        <v>Not complex</v>
      </c>
      <c r="AH1257" s="16"/>
    </row>
    <row r="1258">
      <c r="A1258" s="1" t="s">
        <v>88</v>
      </c>
      <c r="B1258" s="1" t="s">
        <v>230</v>
      </c>
      <c r="C1258" s="1">
        <v>9.0088685E7</v>
      </c>
      <c r="D1258" s="1" t="s">
        <v>938</v>
      </c>
      <c r="E1258" s="1" t="s">
        <v>59</v>
      </c>
      <c r="F1258" s="1" t="s">
        <v>252</v>
      </c>
      <c r="G1258" s="1" t="s">
        <v>253</v>
      </c>
      <c r="H1258" s="1" t="s">
        <v>2186</v>
      </c>
      <c r="I1258" s="1" t="s">
        <v>2187</v>
      </c>
      <c r="J1258" s="1" t="s">
        <v>85</v>
      </c>
      <c r="K1258" s="1">
        <v>9.0088686E7</v>
      </c>
      <c r="L1258" s="1">
        <v>9.0088686E7</v>
      </c>
      <c r="M1258" s="1" t="s">
        <v>50</v>
      </c>
      <c r="N1258" s="1" t="s">
        <v>94</v>
      </c>
      <c r="O1258" s="1" t="s">
        <v>2188</v>
      </c>
      <c r="Q1258" s="1" t="b">
        <v>0</v>
      </c>
      <c r="R1258" s="1">
        <v>0.147</v>
      </c>
      <c r="T1258" s="1" t="b">
        <v>0</v>
      </c>
      <c r="U1258" s="1">
        <v>0.136</v>
      </c>
      <c r="W1258" s="1" t="b">
        <v>0</v>
      </c>
      <c r="X1258" s="1">
        <v>0.139</v>
      </c>
      <c r="Y1258" s="1" t="b">
        <v>1</v>
      </c>
      <c r="Z1258" s="16"/>
      <c r="AA1258" s="18" t="b">
        <f t="shared" si="1"/>
        <v>0</v>
      </c>
      <c r="AB1258" s="18" t="b">
        <f t="shared" si="2"/>
        <v>0</v>
      </c>
      <c r="AC1258" s="18" t="b">
        <f t="shared" si="3"/>
        <v>0</v>
      </c>
      <c r="AD1258" s="18" t="str">
        <f t="shared" si="4"/>
        <v/>
      </c>
      <c r="AE1258" s="18" t="str">
        <f t="shared" si="5"/>
        <v/>
      </c>
      <c r="AF1258" s="18" t="str">
        <f t="shared" si="6"/>
        <v/>
      </c>
      <c r="AG1258" s="18" t="str">
        <f t="shared" si="7"/>
        <v>Not complex</v>
      </c>
      <c r="AH1258" s="16"/>
    </row>
    <row r="1259">
      <c r="A1259" s="1" t="s">
        <v>33</v>
      </c>
      <c r="B1259" s="1" t="s">
        <v>89</v>
      </c>
      <c r="C1259" s="1">
        <v>2055506.0</v>
      </c>
      <c r="D1259" s="1" t="s">
        <v>35</v>
      </c>
      <c r="E1259" s="1" t="s">
        <v>36</v>
      </c>
      <c r="F1259" s="1" t="s">
        <v>161</v>
      </c>
      <c r="G1259" s="1" t="s">
        <v>162</v>
      </c>
      <c r="H1259" s="1" t="s">
        <v>4345</v>
      </c>
      <c r="I1259" s="1" t="s">
        <v>4346</v>
      </c>
      <c r="J1259" s="1" t="s">
        <v>85</v>
      </c>
      <c r="K1259" s="1">
        <v>2055506.0</v>
      </c>
      <c r="L1259" s="1">
        <v>2055506.0</v>
      </c>
      <c r="M1259" s="1" t="s">
        <v>35</v>
      </c>
      <c r="N1259" s="1" t="s">
        <v>36</v>
      </c>
      <c r="O1259" s="1" t="s">
        <v>4347</v>
      </c>
      <c r="Q1259" s="1" t="b">
        <v>0</v>
      </c>
      <c r="R1259" s="1">
        <v>0.177</v>
      </c>
      <c r="T1259" s="1" t="b">
        <v>0</v>
      </c>
      <c r="U1259" s="1">
        <v>0.132</v>
      </c>
      <c r="W1259" s="1" t="b">
        <v>0</v>
      </c>
      <c r="X1259" s="1">
        <v>0.147</v>
      </c>
      <c r="Y1259" s="1" t="b">
        <v>1</v>
      </c>
      <c r="Z1259" s="16"/>
      <c r="AA1259" s="18" t="b">
        <f t="shared" si="1"/>
        <v>0</v>
      </c>
      <c r="AB1259" s="18" t="b">
        <f t="shared" si="2"/>
        <v>0</v>
      </c>
      <c r="AC1259" s="18" t="b">
        <f t="shared" si="3"/>
        <v>0</v>
      </c>
      <c r="AD1259" s="18" t="str">
        <f t="shared" si="4"/>
        <v/>
      </c>
      <c r="AE1259" s="18" t="str">
        <f t="shared" si="5"/>
        <v/>
      </c>
      <c r="AF1259" s="18" t="str">
        <f t="shared" si="6"/>
        <v/>
      </c>
      <c r="AG1259" s="18" t="str">
        <f t="shared" si="7"/>
        <v>Not complex</v>
      </c>
      <c r="AH1259" s="16"/>
    </row>
    <row r="1260">
      <c r="A1260" s="1" t="s">
        <v>33</v>
      </c>
      <c r="B1260" s="1" t="s">
        <v>89</v>
      </c>
      <c r="C1260" s="1">
        <v>2081703.0</v>
      </c>
      <c r="D1260" s="1" t="s">
        <v>35</v>
      </c>
      <c r="E1260" s="1" t="s">
        <v>36</v>
      </c>
      <c r="F1260" s="1" t="s">
        <v>161</v>
      </c>
      <c r="G1260" s="1" t="s">
        <v>162</v>
      </c>
      <c r="H1260" s="1" t="s">
        <v>4348</v>
      </c>
      <c r="I1260" s="1" t="s">
        <v>4349</v>
      </c>
      <c r="J1260" s="1" t="s">
        <v>85</v>
      </c>
      <c r="K1260" s="1">
        <v>2081703.0</v>
      </c>
      <c r="L1260" s="1">
        <v>2081703.0</v>
      </c>
      <c r="M1260" s="1" t="s">
        <v>35</v>
      </c>
      <c r="N1260" s="1" t="s">
        <v>36</v>
      </c>
      <c r="O1260" s="1" t="s">
        <v>4350</v>
      </c>
      <c r="Q1260" s="1" t="b">
        <v>0</v>
      </c>
      <c r="R1260" s="1">
        <v>0.162</v>
      </c>
      <c r="T1260" s="1" t="b">
        <v>0</v>
      </c>
      <c r="U1260" s="1">
        <v>0.117</v>
      </c>
      <c r="W1260" s="1" t="b">
        <v>0</v>
      </c>
      <c r="X1260" s="1">
        <v>0.133</v>
      </c>
      <c r="Y1260" s="1" t="b">
        <v>1</v>
      </c>
      <c r="Z1260" s="16"/>
      <c r="AA1260" s="18" t="b">
        <f t="shared" si="1"/>
        <v>0</v>
      </c>
      <c r="AB1260" s="18" t="b">
        <f t="shared" si="2"/>
        <v>0</v>
      </c>
      <c r="AC1260" s="18" t="b">
        <f t="shared" si="3"/>
        <v>0</v>
      </c>
      <c r="AD1260" s="18" t="str">
        <f t="shared" si="4"/>
        <v/>
      </c>
      <c r="AE1260" s="18" t="str">
        <f t="shared" si="5"/>
        <v/>
      </c>
      <c r="AF1260" s="18" t="str">
        <f t="shared" si="6"/>
        <v/>
      </c>
      <c r="AG1260" s="18" t="str">
        <f t="shared" si="7"/>
        <v>Not complex</v>
      </c>
      <c r="AH1260" s="16"/>
    </row>
    <row r="1261">
      <c r="A1261" s="1" t="s">
        <v>33</v>
      </c>
      <c r="B1261" s="1" t="s">
        <v>89</v>
      </c>
      <c r="C1261" s="1">
        <v>2170693.0</v>
      </c>
      <c r="D1261" s="1" t="s">
        <v>35</v>
      </c>
      <c r="E1261" s="1" t="s">
        <v>36</v>
      </c>
      <c r="F1261" s="1" t="s">
        <v>814</v>
      </c>
      <c r="G1261" s="1" t="s">
        <v>815</v>
      </c>
      <c r="H1261" s="1" t="s">
        <v>4351</v>
      </c>
      <c r="I1261" s="1" t="s">
        <v>4352</v>
      </c>
      <c r="J1261" s="1" t="s">
        <v>85</v>
      </c>
      <c r="K1261" s="1">
        <v>2170693.0</v>
      </c>
      <c r="L1261" s="1">
        <v>2170693.0</v>
      </c>
      <c r="M1261" s="1" t="s">
        <v>35</v>
      </c>
      <c r="N1261" s="1" t="s">
        <v>36</v>
      </c>
      <c r="O1261" s="1" t="s">
        <v>4353</v>
      </c>
      <c r="Q1261" s="1" t="b">
        <v>0</v>
      </c>
      <c r="R1261" s="1">
        <v>0.175</v>
      </c>
      <c r="T1261" s="1" t="b">
        <v>0</v>
      </c>
      <c r="U1261" s="1">
        <v>0.124</v>
      </c>
      <c r="W1261" s="1" t="b">
        <v>0</v>
      </c>
      <c r="X1261" s="1">
        <v>0.128</v>
      </c>
      <c r="Y1261" s="1" t="b">
        <v>1</v>
      </c>
      <c r="Z1261" s="16"/>
      <c r="AA1261" s="18" t="b">
        <f t="shared" si="1"/>
        <v>0</v>
      </c>
      <c r="AB1261" s="18" t="b">
        <f t="shared" si="2"/>
        <v>0</v>
      </c>
      <c r="AC1261" s="18" t="b">
        <f t="shared" si="3"/>
        <v>0</v>
      </c>
      <c r="AD1261" s="18" t="str">
        <f t="shared" si="4"/>
        <v/>
      </c>
      <c r="AE1261" s="18" t="str">
        <f t="shared" si="5"/>
        <v/>
      </c>
      <c r="AF1261" s="18" t="str">
        <f t="shared" si="6"/>
        <v/>
      </c>
      <c r="AG1261" s="18" t="str">
        <f t="shared" si="7"/>
        <v>Not complex</v>
      </c>
      <c r="AH1261" s="16"/>
    </row>
    <row r="1262">
      <c r="A1262" s="1" t="s">
        <v>88</v>
      </c>
      <c r="B1262" s="1" t="s">
        <v>89</v>
      </c>
      <c r="C1262" s="1">
        <v>3727896.0</v>
      </c>
      <c r="D1262" s="1" t="s">
        <v>90</v>
      </c>
      <c r="E1262" s="1" t="s">
        <v>59</v>
      </c>
      <c r="F1262" s="1" t="s">
        <v>192</v>
      </c>
      <c r="G1262" s="1" t="s">
        <v>193</v>
      </c>
      <c r="H1262" s="1" t="s">
        <v>4354</v>
      </c>
      <c r="I1262" s="1" t="s">
        <v>4355</v>
      </c>
      <c r="J1262" s="1" t="s">
        <v>85</v>
      </c>
      <c r="K1262" s="1">
        <v>3727897.0</v>
      </c>
      <c r="L1262" s="1">
        <v>3727897.0</v>
      </c>
      <c r="M1262" s="1" t="s">
        <v>35</v>
      </c>
      <c r="N1262" s="1" t="s">
        <v>94</v>
      </c>
      <c r="O1262" s="1" t="s">
        <v>4356</v>
      </c>
      <c r="P1262" s="1" t="s">
        <v>1597</v>
      </c>
      <c r="Q1262" s="1" t="b">
        <v>1</v>
      </c>
      <c r="R1262" s="1">
        <v>0.168</v>
      </c>
      <c r="S1262" s="1" t="s">
        <v>1597</v>
      </c>
      <c r="T1262" s="1" t="b">
        <v>1</v>
      </c>
      <c r="U1262" s="1">
        <v>0.142</v>
      </c>
      <c r="V1262" s="1" t="s">
        <v>1597</v>
      </c>
      <c r="W1262" s="1" t="b">
        <v>1</v>
      </c>
      <c r="X1262" s="1">
        <v>0.13</v>
      </c>
      <c r="Y1262" s="1" t="b">
        <v>1</v>
      </c>
      <c r="Z1262" s="16"/>
      <c r="AA1262" s="18" t="b">
        <f t="shared" si="1"/>
        <v>0</v>
      </c>
      <c r="AB1262" s="18" t="b">
        <f t="shared" si="2"/>
        <v>0</v>
      </c>
      <c r="AC1262" s="18" t="b">
        <f t="shared" si="3"/>
        <v>0</v>
      </c>
      <c r="AD1262" s="18" t="str">
        <f t="shared" si="4"/>
        <v>Filtered</v>
      </c>
      <c r="AE1262" s="18" t="str">
        <f t="shared" si="5"/>
        <v>Filtered</v>
      </c>
      <c r="AF1262" s="18" t="str">
        <f t="shared" si="6"/>
        <v>Filtered</v>
      </c>
      <c r="AG1262" s="18" t="str">
        <f t="shared" si="7"/>
        <v>Not complex</v>
      </c>
      <c r="AH1262" s="16"/>
    </row>
    <row r="1263">
      <c r="A1263" s="1" t="s">
        <v>33</v>
      </c>
      <c r="B1263" s="1" t="s">
        <v>89</v>
      </c>
      <c r="C1263" s="1">
        <v>3736109.0</v>
      </c>
      <c r="D1263" s="1" t="s">
        <v>50</v>
      </c>
      <c r="E1263" s="1" t="s">
        <v>59</v>
      </c>
      <c r="F1263" s="1" t="s">
        <v>192</v>
      </c>
      <c r="G1263" s="1" t="s">
        <v>193</v>
      </c>
      <c r="H1263" s="1" t="s">
        <v>4357</v>
      </c>
      <c r="I1263" s="1" t="s">
        <v>4358</v>
      </c>
      <c r="J1263" s="1" t="s">
        <v>85</v>
      </c>
      <c r="K1263" s="1">
        <v>3736109.0</v>
      </c>
      <c r="L1263" s="1">
        <v>3736109.0</v>
      </c>
      <c r="M1263" s="1" t="s">
        <v>50</v>
      </c>
      <c r="N1263" s="1" t="s">
        <v>59</v>
      </c>
      <c r="O1263" s="1" t="s">
        <v>4359</v>
      </c>
      <c r="Q1263" s="1" t="b">
        <v>0</v>
      </c>
      <c r="R1263" s="1">
        <v>0.16</v>
      </c>
      <c r="T1263" s="1" t="b">
        <v>0</v>
      </c>
      <c r="U1263" s="1">
        <v>0.166</v>
      </c>
      <c r="W1263" s="1" t="b">
        <v>0</v>
      </c>
      <c r="X1263" s="1">
        <v>0.136</v>
      </c>
      <c r="Y1263" s="1" t="b">
        <v>1</v>
      </c>
      <c r="Z1263" s="16"/>
      <c r="AA1263" s="18" t="b">
        <f t="shared" si="1"/>
        <v>0</v>
      </c>
      <c r="AB1263" s="18" t="b">
        <f t="shared" si="2"/>
        <v>0</v>
      </c>
      <c r="AC1263" s="18" t="b">
        <f t="shared" si="3"/>
        <v>0</v>
      </c>
      <c r="AD1263" s="18" t="str">
        <f t="shared" si="4"/>
        <v/>
      </c>
      <c r="AE1263" s="18" t="str">
        <f t="shared" si="5"/>
        <v/>
      </c>
      <c r="AF1263" s="18" t="str">
        <f t="shared" si="6"/>
        <v/>
      </c>
      <c r="AG1263" s="18" t="str">
        <f t="shared" si="7"/>
        <v>Not complex</v>
      </c>
      <c r="AH1263" s="16"/>
    </row>
    <row r="1264">
      <c r="A1264" s="1" t="s">
        <v>33</v>
      </c>
      <c r="B1264" s="1" t="s">
        <v>89</v>
      </c>
      <c r="C1264" s="1">
        <v>3740489.0</v>
      </c>
      <c r="D1264" s="1" t="s">
        <v>50</v>
      </c>
      <c r="E1264" s="1" t="s">
        <v>59</v>
      </c>
      <c r="F1264" s="1" t="s">
        <v>192</v>
      </c>
      <c r="G1264" s="1" t="s">
        <v>193</v>
      </c>
      <c r="H1264" s="1" t="s">
        <v>4360</v>
      </c>
      <c r="I1264" s="1" t="s">
        <v>4361</v>
      </c>
      <c r="J1264" s="1" t="s">
        <v>85</v>
      </c>
      <c r="K1264" s="1">
        <v>3740489.0</v>
      </c>
      <c r="L1264" s="1">
        <v>3740489.0</v>
      </c>
      <c r="M1264" s="1" t="s">
        <v>50</v>
      </c>
      <c r="N1264" s="1" t="s">
        <v>59</v>
      </c>
      <c r="O1264" s="1" t="s">
        <v>4362</v>
      </c>
      <c r="Q1264" s="1" t="b">
        <v>0</v>
      </c>
      <c r="R1264" s="1">
        <v>0.153</v>
      </c>
      <c r="T1264" s="1" t="b">
        <v>0</v>
      </c>
      <c r="U1264" s="1">
        <v>0.133</v>
      </c>
      <c r="W1264" s="1" t="b">
        <v>0</v>
      </c>
      <c r="X1264" s="1">
        <v>0.123</v>
      </c>
      <c r="Y1264" s="1" t="b">
        <v>1</v>
      </c>
      <c r="Z1264" s="16"/>
      <c r="AA1264" s="18" t="b">
        <f t="shared" si="1"/>
        <v>0</v>
      </c>
      <c r="AB1264" s="18" t="b">
        <f t="shared" si="2"/>
        <v>0</v>
      </c>
      <c r="AC1264" s="18" t="b">
        <f t="shared" si="3"/>
        <v>0</v>
      </c>
      <c r="AD1264" s="18" t="str">
        <f t="shared" si="4"/>
        <v/>
      </c>
      <c r="AE1264" s="18" t="str">
        <f t="shared" si="5"/>
        <v/>
      </c>
      <c r="AF1264" s="18" t="str">
        <f t="shared" si="6"/>
        <v/>
      </c>
      <c r="AG1264" s="18" t="str">
        <f t="shared" si="7"/>
        <v>Not complex</v>
      </c>
      <c r="AH1264" s="16"/>
    </row>
    <row r="1265">
      <c r="A1265" s="1" t="s">
        <v>33</v>
      </c>
      <c r="B1265" s="1" t="s">
        <v>89</v>
      </c>
      <c r="C1265" s="1">
        <v>3770590.0</v>
      </c>
      <c r="D1265" s="1" t="s">
        <v>50</v>
      </c>
      <c r="E1265" s="1" t="s">
        <v>59</v>
      </c>
      <c r="F1265" s="1" t="s">
        <v>192</v>
      </c>
      <c r="G1265" s="1" t="s">
        <v>193</v>
      </c>
      <c r="H1265" s="1" t="s">
        <v>4363</v>
      </c>
      <c r="I1265" s="1" t="s">
        <v>4364</v>
      </c>
      <c r="J1265" s="1" t="s">
        <v>85</v>
      </c>
      <c r="K1265" s="1">
        <v>3770590.0</v>
      </c>
      <c r="L1265" s="1">
        <v>3770590.0</v>
      </c>
      <c r="M1265" s="1" t="s">
        <v>50</v>
      </c>
      <c r="N1265" s="1" t="s">
        <v>59</v>
      </c>
      <c r="O1265" s="1" t="s">
        <v>4365</v>
      </c>
      <c r="Q1265" s="1" t="b">
        <v>0</v>
      </c>
      <c r="R1265" s="1">
        <v>0.155</v>
      </c>
      <c r="T1265" s="1" t="b">
        <v>0</v>
      </c>
      <c r="U1265" s="1">
        <v>0.121</v>
      </c>
      <c r="W1265" s="1" t="b">
        <v>0</v>
      </c>
      <c r="X1265" s="1">
        <v>0.143</v>
      </c>
      <c r="Y1265" s="1" t="b">
        <v>1</v>
      </c>
      <c r="Z1265" s="16"/>
      <c r="AA1265" s="18" t="b">
        <f t="shared" si="1"/>
        <v>0</v>
      </c>
      <c r="AB1265" s="18" t="b">
        <f t="shared" si="2"/>
        <v>0</v>
      </c>
      <c r="AC1265" s="18" t="b">
        <f t="shared" si="3"/>
        <v>0</v>
      </c>
      <c r="AD1265" s="18" t="str">
        <f t="shared" si="4"/>
        <v/>
      </c>
      <c r="AE1265" s="18" t="str">
        <f t="shared" si="5"/>
        <v/>
      </c>
      <c r="AF1265" s="18" t="str">
        <f t="shared" si="6"/>
        <v/>
      </c>
      <c r="AG1265" s="18" t="str">
        <f t="shared" si="7"/>
        <v>Not complex</v>
      </c>
      <c r="AH1265" s="16"/>
    </row>
    <row r="1266">
      <c r="A1266" s="1" t="s">
        <v>33</v>
      </c>
      <c r="B1266" s="1" t="s">
        <v>89</v>
      </c>
      <c r="C1266" s="1">
        <v>8.974986E7</v>
      </c>
      <c r="D1266" s="1" t="s">
        <v>35</v>
      </c>
      <c r="E1266" s="1" t="s">
        <v>36</v>
      </c>
      <c r="F1266" s="1" t="s">
        <v>1336</v>
      </c>
      <c r="G1266" s="1" t="s">
        <v>1337</v>
      </c>
      <c r="H1266" s="1" t="s">
        <v>4366</v>
      </c>
      <c r="I1266" s="1" t="s">
        <v>4367</v>
      </c>
      <c r="J1266" s="1" t="s">
        <v>85</v>
      </c>
      <c r="K1266" s="1">
        <v>8.974986E7</v>
      </c>
      <c r="L1266" s="1">
        <v>8.974986E7</v>
      </c>
      <c r="M1266" s="1" t="s">
        <v>35</v>
      </c>
      <c r="N1266" s="1" t="s">
        <v>36</v>
      </c>
      <c r="O1266" s="1" t="s">
        <v>4368</v>
      </c>
      <c r="Q1266" s="1" t="b">
        <v>0</v>
      </c>
      <c r="R1266" s="1">
        <v>0.152</v>
      </c>
      <c r="T1266" s="1" t="b">
        <v>0</v>
      </c>
      <c r="U1266" s="1">
        <v>0.133</v>
      </c>
      <c r="W1266" s="1" t="b">
        <v>0</v>
      </c>
      <c r="X1266" s="1">
        <v>0.138</v>
      </c>
      <c r="Y1266" s="1" t="b">
        <v>1</v>
      </c>
      <c r="Z1266" s="16"/>
      <c r="AA1266" s="18" t="b">
        <f t="shared" si="1"/>
        <v>0</v>
      </c>
      <c r="AB1266" s="18" t="b">
        <f t="shared" si="2"/>
        <v>0</v>
      </c>
      <c r="AC1266" s="18" t="b">
        <f t="shared" si="3"/>
        <v>0</v>
      </c>
      <c r="AD1266" s="18" t="str">
        <f t="shared" si="4"/>
        <v/>
      </c>
      <c r="AE1266" s="18" t="str">
        <f t="shared" si="5"/>
        <v/>
      </c>
      <c r="AF1266" s="18" t="str">
        <f t="shared" si="6"/>
        <v/>
      </c>
      <c r="AG1266" s="18" t="str">
        <f t="shared" si="7"/>
        <v>Not complex</v>
      </c>
      <c r="AH1266" s="16"/>
    </row>
    <row r="1267">
      <c r="A1267" s="1" t="s">
        <v>33</v>
      </c>
      <c r="B1267" s="1" t="s">
        <v>89</v>
      </c>
      <c r="C1267" s="1">
        <v>8.9770245E7</v>
      </c>
      <c r="D1267" s="1" t="s">
        <v>35</v>
      </c>
      <c r="E1267" s="1" t="s">
        <v>59</v>
      </c>
      <c r="F1267" s="1" t="s">
        <v>1336</v>
      </c>
      <c r="G1267" s="1" t="s">
        <v>1337</v>
      </c>
      <c r="H1267" s="1" t="s">
        <v>4369</v>
      </c>
      <c r="I1267" s="1" t="s">
        <v>4370</v>
      </c>
      <c r="J1267" s="1" t="s">
        <v>85</v>
      </c>
      <c r="K1267" s="1">
        <v>8.9770245E7</v>
      </c>
      <c r="L1267" s="1">
        <v>8.9770245E7</v>
      </c>
      <c r="M1267" s="1" t="s">
        <v>35</v>
      </c>
      <c r="N1267" s="1" t="s">
        <v>59</v>
      </c>
      <c r="O1267" s="1" t="s">
        <v>4371</v>
      </c>
      <c r="Q1267" s="1" t="b">
        <v>0</v>
      </c>
      <c r="R1267" s="1">
        <v>0.17</v>
      </c>
      <c r="T1267" s="1" t="b">
        <v>0</v>
      </c>
      <c r="U1267" s="1">
        <v>0.137</v>
      </c>
      <c r="W1267" s="1" t="b">
        <v>0</v>
      </c>
      <c r="X1267" s="1">
        <v>0.132</v>
      </c>
      <c r="Y1267" s="1" t="b">
        <v>1</v>
      </c>
      <c r="Z1267" s="16"/>
      <c r="AA1267" s="18" t="b">
        <f t="shared" si="1"/>
        <v>0</v>
      </c>
      <c r="AB1267" s="18" t="b">
        <f t="shared" si="2"/>
        <v>0</v>
      </c>
      <c r="AC1267" s="18" t="b">
        <f t="shared" si="3"/>
        <v>0</v>
      </c>
      <c r="AD1267" s="18" t="str">
        <f t="shared" si="4"/>
        <v/>
      </c>
      <c r="AE1267" s="18" t="str">
        <f t="shared" si="5"/>
        <v/>
      </c>
      <c r="AF1267" s="18" t="str">
        <f t="shared" si="6"/>
        <v/>
      </c>
      <c r="AG1267" s="18" t="str">
        <f t="shared" si="7"/>
        <v>Not complex</v>
      </c>
      <c r="AH1267" s="16"/>
    </row>
    <row r="1268">
      <c r="A1268" s="1" t="s">
        <v>33</v>
      </c>
      <c r="B1268" s="1" t="s">
        <v>119</v>
      </c>
      <c r="C1268" s="1">
        <v>7673704.0</v>
      </c>
      <c r="D1268" s="1" t="s">
        <v>35</v>
      </c>
      <c r="E1268" s="1" t="s">
        <v>36</v>
      </c>
      <c r="F1268" s="1" t="s">
        <v>121</v>
      </c>
      <c r="G1268" s="1" t="s">
        <v>122</v>
      </c>
      <c r="H1268" s="1" t="s">
        <v>4372</v>
      </c>
      <c r="I1268" s="1" t="s">
        <v>4373</v>
      </c>
      <c r="J1268" s="1" t="s">
        <v>85</v>
      </c>
      <c r="K1268" s="1">
        <v>7673704.0</v>
      </c>
      <c r="L1268" s="1">
        <v>7673704.0</v>
      </c>
      <c r="M1268" s="1" t="s">
        <v>35</v>
      </c>
      <c r="N1268" s="1" t="s">
        <v>36</v>
      </c>
      <c r="O1268" s="1" t="s">
        <v>4374</v>
      </c>
      <c r="P1268" s="1" t="s">
        <v>127</v>
      </c>
      <c r="Q1268" s="1" t="b">
        <v>1</v>
      </c>
      <c r="R1268" s="1">
        <v>0.163</v>
      </c>
      <c r="S1268" s="1" t="s">
        <v>127</v>
      </c>
      <c r="T1268" s="1" t="b">
        <v>1</v>
      </c>
      <c r="U1268" s="1">
        <v>0.135</v>
      </c>
      <c r="V1268" s="1" t="s">
        <v>127</v>
      </c>
      <c r="W1268" s="1" t="b">
        <v>1</v>
      </c>
      <c r="X1268" s="1">
        <v>0.14</v>
      </c>
      <c r="Y1268" s="1" t="b">
        <v>1</v>
      </c>
      <c r="Z1268" s="16"/>
      <c r="AA1268" s="18" t="b">
        <f t="shared" si="1"/>
        <v>0</v>
      </c>
      <c r="AB1268" s="18" t="b">
        <f t="shared" si="2"/>
        <v>0</v>
      </c>
      <c r="AC1268" s="18" t="b">
        <f t="shared" si="3"/>
        <v>0</v>
      </c>
      <c r="AD1268" s="18" t="str">
        <f t="shared" si="4"/>
        <v>Filtered</v>
      </c>
      <c r="AE1268" s="18" t="str">
        <f t="shared" si="5"/>
        <v>Filtered</v>
      </c>
      <c r="AF1268" s="18" t="str">
        <f t="shared" si="6"/>
        <v>Filtered</v>
      </c>
      <c r="AG1268" s="18" t="str">
        <f t="shared" si="7"/>
        <v>Not complex</v>
      </c>
      <c r="AH1268" s="16"/>
    </row>
    <row r="1269">
      <c r="A1269" s="1" t="s">
        <v>33</v>
      </c>
      <c r="B1269" s="1" t="s">
        <v>119</v>
      </c>
      <c r="C1269" s="1">
        <v>7673772.0</v>
      </c>
      <c r="D1269" s="1" t="s">
        <v>50</v>
      </c>
      <c r="E1269" s="1" t="s">
        <v>59</v>
      </c>
      <c r="F1269" s="1" t="s">
        <v>121</v>
      </c>
      <c r="G1269" s="1" t="s">
        <v>122</v>
      </c>
      <c r="H1269" s="1" t="s">
        <v>4375</v>
      </c>
      <c r="I1269" s="1" t="s">
        <v>4376</v>
      </c>
      <c r="J1269" s="1" t="s">
        <v>85</v>
      </c>
      <c r="K1269" s="1">
        <v>7673772.0</v>
      </c>
      <c r="L1269" s="1">
        <v>7673772.0</v>
      </c>
      <c r="M1269" s="1" t="s">
        <v>50</v>
      </c>
      <c r="N1269" s="1" t="s">
        <v>59</v>
      </c>
      <c r="O1269" s="1" t="s">
        <v>4377</v>
      </c>
      <c r="P1269" s="1" t="s">
        <v>4378</v>
      </c>
      <c r="Q1269" s="1" t="b">
        <v>1</v>
      </c>
      <c r="R1269" s="1">
        <v>0.192</v>
      </c>
      <c r="S1269" s="1" t="s">
        <v>4378</v>
      </c>
      <c r="T1269" s="1" t="b">
        <v>1</v>
      </c>
      <c r="U1269" s="1">
        <v>0.119</v>
      </c>
      <c r="V1269" s="1" t="s">
        <v>4378</v>
      </c>
      <c r="W1269" s="1" t="b">
        <v>1</v>
      </c>
      <c r="X1269" s="1">
        <v>0.154</v>
      </c>
      <c r="Y1269" s="1" t="b">
        <v>1</v>
      </c>
      <c r="Z1269" s="16"/>
      <c r="AA1269" s="18" t="b">
        <f t="shared" si="1"/>
        <v>0</v>
      </c>
      <c r="AB1269" s="18" t="b">
        <f t="shared" si="2"/>
        <v>0</v>
      </c>
      <c r="AC1269" s="18" t="b">
        <f t="shared" si="3"/>
        <v>0</v>
      </c>
      <c r="AD1269" s="18" t="str">
        <f t="shared" si="4"/>
        <v>Filtered</v>
      </c>
      <c r="AE1269" s="18" t="str">
        <f t="shared" si="5"/>
        <v>Filtered</v>
      </c>
      <c r="AF1269" s="18" t="str">
        <f t="shared" si="6"/>
        <v>Filtered</v>
      </c>
      <c r="AG1269" s="18" t="str">
        <f t="shared" si="7"/>
        <v>Not complex</v>
      </c>
      <c r="AH1269" s="16"/>
    </row>
    <row r="1270">
      <c r="A1270" s="1" t="s">
        <v>33</v>
      </c>
      <c r="B1270" s="1" t="s">
        <v>119</v>
      </c>
      <c r="C1270" s="1">
        <v>3.1374129E7</v>
      </c>
      <c r="D1270" s="1" t="s">
        <v>50</v>
      </c>
      <c r="E1270" s="1" t="s">
        <v>59</v>
      </c>
      <c r="F1270" s="1" t="s">
        <v>841</v>
      </c>
      <c r="G1270" s="1" t="s">
        <v>842</v>
      </c>
      <c r="H1270" s="1" t="s">
        <v>4379</v>
      </c>
      <c r="I1270" s="1" t="s">
        <v>4380</v>
      </c>
      <c r="J1270" s="1" t="s">
        <v>85</v>
      </c>
      <c r="K1270" s="1">
        <v>3.1374129E7</v>
      </c>
      <c r="L1270" s="1">
        <v>3.1374129E7</v>
      </c>
      <c r="M1270" s="1" t="s">
        <v>50</v>
      </c>
      <c r="N1270" s="1" t="s">
        <v>59</v>
      </c>
      <c r="O1270" s="1" t="s">
        <v>4381</v>
      </c>
      <c r="Q1270" s="1" t="b">
        <v>0</v>
      </c>
      <c r="R1270" s="1">
        <v>0.177</v>
      </c>
      <c r="T1270" s="1" t="b">
        <v>0</v>
      </c>
      <c r="U1270" s="1">
        <v>0.138</v>
      </c>
      <c r="W1270" s="1" t="b">
        <v>0</v>
      </c>
      <c r="X1270" s="1">
        <v>0.152</v>
      </c>
      <c r="Y1270" s="1" t="b">
        <v>0</v>
      </c>
      <c r="Z1270" s="16"/>
      <c r="AA1270" s="18" t="b">
        <f t="shared" si="1"/>
        <v>0</v>
      </c>
      <c r="AB1270" s="18" t="b">
        <f t="shared" si="2"/>
        <v>0</v>
      </c>
      <c r="AC1270" s="18" t="b">
        <f t="shared" si="3"/>
        <v>0</v>
      </c>
      <c r="AD1270" s="18" t="str">
        <f t="shared" si="4"/>
        <v/>
      </c>
      <c r="AE1270" s="18" t="str">
        <f t="shared" si="5"/>
        <v/>
      </c>
      <c r="AF1270" s="18" t="str">
        <f t="shared" si="6"/>
        <v/>
      </c>
      <c r="AG1270" s="18" t="str">
        <f t="shared" si="7"/>
        <v>Not complex</v>
      </c>
      <c r="AH1270" s="16"/>
    </row>
    <row r="1271">
      <c r="A1271" s="1" t="s">
        <v>33</v>
      </c>
      <c r="B1271" s="1" t="s">
        <v>119</v>
      </c>
      <c r="C1271" s="1">
        <v>3.9471369E7</v>
      </c>
      <c r="D1271" s="1" t="s">
        <v>35</v>
      </c>
      <c r="E1271" s="1" t="s">
        <v>36</v>
      </c>
      <c r="F1271" s="1" t="s">
        <v>849</v>
      </c>
      <c r="G1271" s="1" t="s">
        <v>850</v>
      </c>
      <c r="H1271" s="1" t="s">
        <v>4382</v>
      </c>
      <c r="I1271" s="1" t="s">
        <v>4383</v>
      </c>
      <c r="J1271" s="1" t="s">
        <v>85</v>
      </c>
      <c r="K1271" s="1">
        <v>3.9471369E7</v>
      </c>
      <c r="L1271" s="1">
        <v>3.9471369E7</v>
      </c>
      <c r="M1271" s="1" t="s">
        <v>35</v>
      </c>
      <c r="N1271" s="1" t="s">
        <v>36</v>
      </c>
      <c r="O1271" s="1" t="s">
        <v>4384</v>
      </c>
      <c r="Q1271" s="1" t="b">
        <v>0</v>
      </c>
      <c r="R1271" s="1">
        <v>0.196</v>
      </c>
      <c r="T1271" s="1" t="b">
        <v>0</v>
      </c>
      <c r="U1271" s="1">
        <v>0.145</v>
      </c>
      <c r="W1271" s="1" t="b">
        <v>0</v>
      </c>
      <c r="X1271" s="1">
        <v>0.138</v>
      </c>
      <c r="Y1271" s="1" t="b">
        <v>1</v>
      </c>
      <c r="Z1271" s="16"/>
      <c r="AA1271" s="18" t="b">
        <f t="shared" si="1"/>
        <v>0</v>
      </c>
      <c r="AB1271" s="18" t="b">
        <f t="shared" si="2"/>
        <v>0</v>
      </c>
      <c r="AC1271" s="18" t="b">
        <f t="shared" si="3"/>
        <v>0</v>
      </c>
      <c r="AD1271" s="18" t="str">
        <f t="shared" si="4"/>
        <v/>
      </c>
      <c r="AE1271" s="18" t="str">
        <f t="shared" si="5"/>
        <v/>
      </c>
      <c r="AF1271" s="18" t="str">
        <f t="shared" si="6"/>
        <v/>
      </c>
      <c r="AG1271" s="18" t="str">
        <f t="shared" si="7"/>
        <v>Not complex</v>
      </c>
      <c r="AH1271" s="16"/>
    </row>
    <row r="1272">
      <c r="A1272" s="1" t="s">
        <v>33</v>
      </c>
      <c r="B1272" s="1" t="s">
        <v>119</v>
      </c>
      <c r="C1272" s="1">
        <v>3.9490613E7</v>
      </c>
      <c r="D1272" s="1" t="s">
        <v>35</v>
      </c>
      <c r="E1272" s="1" t="s">
        <v>36</v>
      </c>
      <c r="F1272" s="1" t="s">
        <v>849</v>
      </c>
      <c r="G1272" s="1" t="s">
        <v>850</v>
      </c>
      <c r="H1272" s="1" t="s">
        <v>4385</v>
      </c>
      <c r="I1272" s="1" t="s">
        <v>2645</v>
      </c>
      <c r="J1272" s="1" t="s">
        <v>85</v>
      </c>
      <c r="K1272" s="1">
        <v>3.9490613E7</v>
      </c>
      <c r="L1272" s="1">
        <v>3.9490613E7</v>
      </c>
      <c r="M1272" s="1" t="s">
        <v>35</v>
      </c>
      <c r="N1272" s="1" t="s">
        <v>36</v>
      </c>
      <c r="O1272" s="1" t="s">
        <v>4386</v>
      </c>
      <c r="Q1272" s="1" t="b">
        <v>0</v>
      </c>
      <c r="R1272" s="1">
        <v>0.177</v>
      </c>
      <c r="T1272" s="1" t="b">
        <v>0</v>
      </c>
      <c r="U1272" s="1">
        <v>0.134</v>
      </c>
      <c r="W1272" s="1" t="b">
        <v>0</v>
      </c>
      <c r="X1272" s="1">
        <v>0.126</v>
      </c>
      <c r="Y1272" s="1" t="b">
        <v>1</v>
      </c>
      <c r="Z1272" s="16"/>
      <c r="AA1272" s="18" t="b">
        <f t="shared" si="1"/>
        <v>0</v>
      </c>
      <c r="AB1272" s="18" t="b">
        <f t="shared" si="2"/>
        <v>0</v>
      </c>
      <c r="AC1272" s="18" t="b">
        <f t="shared" si="3"/>
        <v>0</v>
      </c>
      <c r="AD1272" s="18" t="str">
        <f t="shared" si="4"/>
        <v/>
      </c>
      <c r="AE1272" s="18" t="str">
        <f t="shared" si="5"/>
        <v/>
      </c>
      <c r="AF1272" s="18" t="str">
        <f t="shared" si="6"/>
        <v/>
      </c>
      <c r="AG1272" s="18" t="str">
        <f t="shared" si="7"/>
        <v>Not complex</v>
      </c>
      <c r="AH1272" s="16"/>
    </row>
    <row r="1273">
      <c r="A1273" s="1" t="s">
        <v>33</v>
      </c>
      <c r="B1273" s="1" t="s">
        <v>119</v>
      </c>
      <c r="C1273" s="1">
        <v>3.9709881E7</v>
      </c>
      <c r="D1273" s="1" t="s">
        <v>50</v>
      </c>
      <c r="E1273" s="1" t="s">
        <v>36</v>
      </c>
      <c r="F1273" s="1" t="s">
        <v>468</v>
      </c>
      <c r="G1273" s="1" t="s">
        <v>469</v>
      </c>
      <c r="H1273" s="1" t="s">
        <v>4387</v>
      </c>
      <c r="I1273" s="1" t="s">
        <v>4388</v>
      </c>
      <c r="J1273" s="1" t="s">
        <v>85</v>
      </c>
      <c r="K1273" s="1">
        <v>3.9709881E7</v>
      </c>
      <c r="L1273" s="1">
        <v>3.9709881E7</v>
      </c>
      <c r="M1273" s="1" t="s">
        <v>50</v>
      </c>
      <c r="N1273" s="1" t="s">
        <v>36</v>
      </c>
      <c r="O1273" s="1" t="s">
        <v>4389</v>
      </c>
      <c r="Q1273" s="1" t="b">
        <v>0</v>
      </c>
      <c r="R1273" s="1">
        <v>0.156</v>
      </c>
      <c r="T1273" s="1" t="b">
        <v>0</v>
      </c>
      <c r="U1273" s="1">
        <v>0.128</v>
      </c>
      <c r="W1273" s="1" t="b">
        <v>0</v>
      </c>
      <c r="X1273" s="1">
        <v>0.135</v>
      </c>
      <c r="Y1273" s="1" t="b">
        <v>1</v>
      </c>
      <c r="Z1273" s="16"/>
      <c r="AA1273" s="18" t="b">
        <f t="shared" si="1"/>
        <v>0</v>
      </c>
      <c r="AB1273" s="18" t="b">
        <f t="shared" si="2"/>
        <v>0</v>
      </c>
      <c r="AC1273" s="18" t="b">
        <f t="shared" si="3"/>
        <v>0</v>
      </c>
      <c r="AD1273" s="18" t="str">
        <f t="shared" si="4"/>
        <v/>
      </c>
      <c r="AE1273" s="18" t="str">
        <f t="shared" si="5"/>
        <v/>
      </c>
      <c r="AF1273" s="18" t="str">
        <f t="shared" si="6"/>
        <v/>
      </c>
      <c r="AG1273" s="18" t="str">
        <f t="shared" si="7"/>
        <v>Not complex</v>
      </c>
      <c r="AH1273" s="16"/>
    </row>
    <row r="1274">
      <c r="A1274" s="1" t="s">
        <v>88</v>
      </c>
      <c r="B1274" s="1" t="s">
        <v>119</v>
      </c>
      <c r="C1274" s="1">
        <v>4.2210428E7</v>
      </c>
      <c r="D1274" s="1" t="s">
        <v>35</v>
      </c>
      <c r="E1274" s="1" t="s">
        <v>403</v>
      </c>
      <c r="F1274" s="1" t="s">
        <v>863</v>
      </c>
      <c r="G1274" s="1" t="s">
        <v>864</v>
      </c>
      <c r="H1274" s="1" t="s">
        <v>4390</v>
      </c>
      <c r="I1274" s="1" t="s">
        <v>4391</v>
      </c>
      <c r="J1274" s="1" t="s">
        <v>85</v>
      </c>
      <c r="K1274" s="1">
        <v>4.2210428E7</v>
      </c>
      <c r="L1274" s="1">
        <v>4.2210429E7</v>
      </c>
      <c r="M1274" s="1" t="s">
        <v>94</v>
      </c>
      <c r="N1274" s="1" t="s">
        <v>59</v>
      </c>
      <c r="O1274" s="1" t="s">
        <v>4392</v>
      </c>
      <c r="Q1274" s="1" t="b">
        <v>0</v>
      </c>
      <c r="R1274" s="1">
        <v>0.158</v>
      </c>
      <c r="T1274" s="1" t="b">
        <v>0</v>
      </c>
      <c r="U1274" s="1">
        <v>0.169</v>
      </c>
      <c r="W1274" s="1" t="b">
        <v>0</v>
      </c>
      <c r="X1274" s="1">
        <v>0.135</v>
      </c>
      <c r="Y1274" s="1" t="b">
        <v>1</v>
      </c>
      <c r="Z1274" s="16"/>
      <c r="AA1274" s="18" t="b">
        <f t="shared" si="1"/>
        <v>0</v>
      </c>
      <c r="AB1274" s="18" t="b">
        <f t="shared" si="2"/>
        <v>0</v>
      </c>
      <c r="AC1274" s="18" t="b">
        <f t="shared" si="3"/>
        <v>0</v>
      </c>
      <c r="AD1274" s="18" t="str">
        <f t="shared" si="4"/>
        <v/>
      </c>
      <c r="AE1274" s="18" t="str">
        <f t="shared" si="5"/>
        <v/>
      </c>
      <c r="AF1274" s="18" t="str">
        <f t="shared" si="6"/>
        <v/>
      </c>
      <c r="AG1274" s="18" t="str">
        <f t="shared" si="7"/>
        <v>Not complex</v>
      </c>
      <c r="AH1274" s="16"/>
    </row>
    <row r="1275">
      <c r="A1275" s="1" t="s">
        <v>33</v>
      </c>
      <c r="B1275" s="1" t="s">
        <v>119</v>
      </c>
      <c r="C1275" s="1">
        <v>4.309214E7</v>
      </c>
      <c r="D1275" s="1" t="s">
        <v>50</v>
      </c>
      <c r="E1275" s="1" t="s">
        <v>59</v>
      </c>
      <c r="F1275" s="1" t="s">
        <v>868</v>
      </c>
      <c r="G1275" s="1" t="s">
        <v>869</v>
      </c>
      <c r="H1275" s="1" t="s">
        <v>4393</v>
      </c>
      <c r="I1275" s="1" t="s">
        <v>4394</v>
      </c>
      <c r="J1275" s="1" t="s">
        <v>85</v>
      </c>
      <c r="K1275" s="1">
        <v>4.309214E7</v>
      </c>
      <c r="L1275" s="1">
        <v>4.309214E7</v>
      </c>
      <c r="M1275" s="1" t="s">
        <v>50</v>
      </c>
      <c r="N1275" s="1" t="s">
        <v>59</v>
      </c>
      <c r="O1275" s="1" t="s">
        <v>4395</v>
      </c>
      <c r="Q1275" s="1" t="b">
        <v>0</v>
      </c>
      <c r="R1275" s="1">
        <v>0.16</v>
      </c>
      <c r="T1275" s="1" t="b">
        <v>0</v>
      </c>
      <c r="U1275" s="1">
        <v>0.125</v>
      </c>
      <c r="W1275" s="1" t="b">
        <v>0</v>
      </c>
      <c r="X1275" s="1">
        <v>0.142</v>
      </c>
      <c r="Y1275" s="1" t="b">
        <v>1</v>
      </c>
      <c r="Z1275" s="16"/>
      <c r="AA1275" s="18" t="b">
        <f t="shared" si="1"/>
        <v>0</v>
      </c>
      <c r="AB1275" s="18" t="b">
        <f t="shared" si="2"/>
        <v>0</v>
      </c>
      <c r="AC1275" s="18" t="b">
        <f t="shared" si="3"/>
        <v>0</v>
      </c>
      <c r="AD1275" s="18" t="str">
        <f t="shared" si="4"/>
        <v/>
      </c>
      <c r="AE1275" s="18" t="str">
        <f t="shared" si="5"/>
        <v/>
      </c>
      <c r="AF1275" s="18" t="str">
        <f t="shared" si="6"/>
        <v/>
      </c>
      <c r="AG1275" s="18" t="str">
        <f t="shared" si="7"/>
        <v>Not complex</v>
      </c>
      <c r="AH1275" s="16"/>
    </row>
    <row r="1276">
      <c r="A1276" s="1" t="s">
        <v>33</v>
      </c>
      <c r="B1276" s="1" t="s">
        <v>340</v>
      </c>
      <c r="C1276" s="1">
        <v>5.1065549E7</v>
      </c>
      <c r="D1276" s="1" t="s">
        <v>35</v>
      </c>
      <c r="E1276" s="1" t="s">
        <v>36</v>
      </c>
      <c r="F1276" s="1" t="s">
        <v>341</v>
      </c>
      <c r="G1276" s="1" t="s">
        <v>342</v>
      </c>
      <c r="H1276" s="1" t="s">
        <v>4203</v>
      </c>
      <c r="I1276" s="1" t="s">
        <v>4204</v>
      </c>
      <c r="J1276" s="1" t="s">
        <v>85</v>
      </c>
      <c r="K1276" s="1">
        <v>5.1065549E7</v>
      </c>
      <c r="L1276" s="1">
        <v>5.1065549E7</v>
      </c>
      <c r="M1276" s="1" t="s">
        <v>35</v>
      </c>
      <c r="N1276" s="1" t="s">
        <v>36</v>
      </c>
      <c r="O1276" s="1" t="s">
        <v>4396</v>
      </c>
      <c r="P1276" s="1" t="s">
        <v>4397</v>
      </c>
      <c r="Q1276" s="1" t="b">
        <v>1</v>
      </c>
      <c r="R1276" s="1">
        <v>0.163</v>
      </c>
      <c r="S1276" s="1" t="s">
        <v>4397</v>
      </c>
      <c r="T1276" s="1" t="b">
        <v>1</v>
      </c>
      <c r="U1276" s="1">
        <v>0.127</v>
      </c>
      <c r="V1276" s="1" t="s">
        <v>4397</v>
      </c>
      <c r="W1276" s="1" t="b">
        <v>1</v>
      </c>
      <c r="X1276" s="1">
        <v>0.126</v>
      </c>
      <c r="Y1276" s="1" t="b">
        <v>1</v>
      </c>
      <c r="Z1276" s="16"/>
      <c r="AA1276" s="18" t="b">
        <f t="shared" si="1"/>
        <v>0</v>
      </c>
      <c r="AB1276" s="18" t="b">
        <f t="shared" si="2"/>
        <v>0</v>
      </c>
      <c r="AC1276" s="18" t="b">
        <f t="shared" si="3"/>
        <v>0</v>
      </c>
      <c r="AD1276" s="18" t="str">
        <f t="shared" si="4"/>
        <v>Filtered</v>
      </c>
      <c r="AE1276" s="18" t="str">
        <f t="shared" si="5"/>
        <v>Filtered</v>
      </c>
      <c r="AF1276" s="18" t="str">
        <f t="shared" si="6"/>
        <v>Filtered</v>
      </c>
      <c r="AG1276" s="18" t="str">
        <f t="shared" si="7"/>
        <v>Not complex</v>
      </c>
      <c r="AH1276" s="16"/>
    </row>
    <row r="1277">
      <c r="A1277" s="1" t="s">
        <v>33</v>
      </c>
      <c r="B1277" s="1" t="s">
        <v>340</v>
      </c>
      <c r="C1277" s="1">
        <v>5.107665E7</v>
      </c>
      <c r="D1277" s="1" t="s">
        <v>50</v>
      </c>
      <c r="E1277" s="1" t="s">
        <v>59</v>
      </c>
      <c r="F1277" s="1" t="s">
        <v>341</v>
      </c>
      <c r="G1277" s="1" t="s">
        <v>342</v>
      </c>
      <c r="H1277" s="1" t="s">
        <v>4398</v>
      </c>
      <c r="I1277" s="1" t="s">
        <v>4399</v>
      </c>
      <c r="J1277" s="1" t="s">
        <v>85</v>
      </c>
      <c r="K1277" s="1">
        <v>5.107665E7</v>
      </c>
      <c r="L1277" s="1">
        <v>5.107665E7</v>
      </c>
      <c r="M1277" s="1" t="s">
        <v>50</v>
      </c>
      <c r="N1277" s="1" t="s">
        <v>59</v>
      </c>
      <c r="O1277" s="1" t="s">
        <v>4400</v>
      </c>
      <c r="Q1277" s="1" t="b">
        <v>0</v>
      </c>
      <c r="R1277" s="1">
        <v>0.152</v>
      </c>
      <c r="T1277" s="1" t="b">
        <v>0</v>
      </c>
      <c r="U1277" s="1">
        <v>0.134</v>
      </c>
      <c r="W1277" s="1" t="b">
        <v>0</v>
      </c>
      <c r="X1277" s="1">
        <v>0.163</v>
      </c>
      <c r="Y1277" s="1" t="b">
        <v>1</v>
      </c>
      <c r="Z1277" s="16"/>
      <c r="AA1277" s="18" t="b">
        <f t="shared" si="1"/>
        <v>0</v>
      </c>
      <c r="AB1277" s="18" t="b">
        <f t="shared" si="2"/>
        <v>0</v>
      </c>
      <c r="AC1277" s="18" t="b">
        <f t="shared" si="3"/>
        <v>0</v>
      </c>
      <c r="AD1277" s="18" t="str">
        <f t="shared" si="4"/>
        <v/>
      </c>
      <c r="AE1277" s="18" t="str">
        <f t="shared" si="5"/>
        <v/>
      </c>
      <c r="AF1277" s="18" t="str">
        <f t="shared" si="6"/>
        <v/>
      </c>
      <c r="AG1277" s="18" t="str">
        <f t="shared" si="7"/>
        <v>Not complex</v>
      </c>
      <c r="AH1277" s="16"/>
    </row>
    <row r="1278">
      <c r="A1278" s="1" t="s">
        <v>33</v>
      </c>
      <c r="B1278" s="1" t="s">
        <v>239</v>
      </c>
      <c r="C1278" s="1">
        <v>1646424.0</v>
      </c>
      <c r="D1278" s="1" t="s">
        <v>36</v>
      </c>
      <c r="E1278" s="1" t="s">
        <v>50</v>
      </c>
      <c r="F1278" s="1" t="s">
        <v>1457</v>
      </c>
      <c r="G1278" s="1" t="s">
        <v>1458</v>
      </c>
      <c r="H1278" s="1" t="s">
        <v>4401</v>
      </c>
      <c r="I1278" s="1" t="s">
        <v>4402</v>
      </c>
      <c r="J1278" s="1" t="s">
        <v>85</v>
      </c>
      <c r="K1278" s="1">
        <v>1646424.0</v>
      </c>
      <c r="L1278" s="1">
        <v>1646424.0</v>
      </c>
      <c r="M1278" s="1" t="s">
        <v>36</v>
      </c>
      <c r="N1278" s="1" t="s">
        <v>50</v>
      </c>
      <c r="O1278" s="1" t="s">
        <v>4403</v>
      </c>
      <c r="Q1278" s="1" t="b">
        <v>0</v>
      </c>
      <c r="R1278" s="1">
        <v>0.191</v>
      </c>
      <c r="T1278" s="1" t="b">
        <v>0</v>
      </c>
      <c r="U1278" s="1">
        <v>0.134</v>
      </c>
      <c r="W1278" s="1" t="b">
        <v>0</v>
      </c>
      <c r="X1278" s="1">
        <v>0.133</v>
      </c>
      <c r="Y1278" s="1" t="b">
        <v>0</v>
      </c>
      <c r="Z1278" s="16"/>
      <c r="AA1278" s="18" t="b">
        <f t="shared" si="1"/>
        <v>0</v>
      </c>
      <c r="AB1278" s="18" t="b">
        <f t="shared" si="2"/>
        <v>0</v>
      </c>
      <c r="AC1278" s="18" t="b">
        <f t="shared" si="3"/>
        <v>0</v>
      </c>
      <c r="AD1278" s="18" t="str">
        <f t="shared" si="4"/>
        <v/>
      </c>
      <c r="AE1278" s="18" t="str">
        <f t="shared" si="5"/>
        <v/>
      </c>
      <c r="AF1278" s="18" t="str">
        <f t="shared" si="6"/>
        <v/>
      </c>
      <c r="AG1278" s="18" t="str">
        <f t="shared" si="7"/>
        <v>Not complex</v>
      </c>
      <c r="AH1278" s="16"/>
    </row>
    <row r="1279">
      <c r="A1279" s="1" t="s">
        <v>33</v>
      </c>
      <c r="B1279" s="1" t="s">
        <v>239</v>
      </c>
      <c r="C1279" s="1">
        <v>3110191.0</v>
      </c>
      <c r="D1279" s="1" t="s">
        <v>35</v>
      </c>
      <c r="E1279" s="1" t="s">
        <v>36</v>
      </c>
      <c r="F1279" s="1" t="s">
        <v>885</v>
      </c>
      <c r="G1279" s="1" t="s">
        <v>886</v>
      </c>
      <c r="H1279" s="1" t="s">
        <v>4404</v>
      </c>
      <c r="I1279" s="1" t="s">
        <v>4405</v>
      </c>
      <c r="J1279" s="1" t="s">
        <v>85</v>
      </c>
      <c r="K1279" s="1">
        <v>3110191.0</v>
      </c>
      <c r="L1279" s="1">
        <v>3110191.0</v>
      </c>
      <c r="M1279" s="1" t="s">
        <v>35</v>
      </c>
      <c r="N1279" s="1" t="s">
        <v>36</v>
      </c>
      <c r="O1279" s="1" t="s">
        <v>4406</v>
      </c>
      <c r="Q1279" s="1" t="b">
        <v>0</v>
      </c>
      <c r="R1279" s="1">
        <v>0.201</v>
      </c>
      <c r="T1279" s="1" t="b">
        <v>0</v>
      </c>
      <c r="U1279" s="1">
        <v>0.136</v>
      </c>
      <c r="W1279" s="1" t="b">
        <v>0</v>
      </c>
      <c r="X1279" s="1">
        <v>0.144</v>
      </c>
      <c r="Y1279" s="1" t="b">
        <v>1</v>
      </c>
      <c r="Z1279" s="16"/>
      <c r="AA1279" s="18" t="b">
        <f t="shared" si="1"/>
        <v>0</v>
      </c>
      <c r="AB1279" s="18" t="b">
        <f t="shared" si="2"/>
        <v>0</v>
      </c>
      <c r="AC1279" s="18" t="b">
        <f t="shared" si="3"/>
        <v>0</v>
      </c>
      <c r="AD1279" s="18" t="str">
        <f t="shared" si="4"/>
        <v/>
      </c>
      <c r="AE1279" s="18" t="str">
        <f t="shared" si="5"/>
        <v/>
      </c>
      <c r="AF1279" s="18" t="str">
        <f t="shared" si="6"/>
        <v/>
      </c>
      <c r="AG1279" s="18" t="str">
        <f t="shared" si="7"/>
        <v>Not complex</v>
      </c>
      <c r="AH1279" s="16"/>
    </row>
    <row r="1280">
      <c r="A1280" s="1" t="s">
        <v>33</v>
      </c>
      <c r="B1280" s="1" t="s">
        <v>239</v>
      </c>
      <c r="C1280" s="1">
        <v>1.098934E7</v>
      </c>
      <c r="D1280" s="1" t="s">
        <v>35</v>
      </c>
      <c r="E1280" s="1" t="s">
        <v>36</v>
      </c>
      <c r="F1280" s="1" t="s">
        <v>241</v>
      </c>
      <c r="G1280" s="1" t="s">
        <v>242</v>
      </c>
      <c r="H1280" s="1" t="s">
        <v>4407</v>
      </c>
      <c r="I1280" s="1" t="s">
        <v>4408</v>
      </c>
      <c r="J1280" s="1" t="s">
        <v>85</v>
      </c>
      <c r="K1280" s="1">
        <v>1.098934E7</v>
      </c>
      <c r="L1280" s="1">
        <v>1.098934E7</v>
      </c>
      <c r="M1280" s="1" t="s">
        <v>35</v>
      </c>
      <c r="N1280" s="1" t="s">
        <v>36</v>
      </c>
      <c r="O1280" s="1" t="s">
        <v>4409</v>
      </c>
      <c r="Q1280" s="1" t="b">
        <v>0</v>
      </c>
      <c r="R1280" s="1">
        <v>0.21</v>
      </c>
      <c r="T1280" s="1" t="b">
        <v>0</v>
      </c>
      <c r="U1280" s="1">
        <v>0.132</v>
      </c>
      <c r="W1280" s="1" t="b">
        <v>0</v>
      </c>
      <c r="X1280" s="1">
        <v>0.161</v>
      </c>
      <c r="Y1280" s="1" t="b">
        <v>0</v>
      </c>
      <c r="Z1280" s="16"/>
      <c r="AA1280" s="18" t="b">
        <f t="shared" si="1"/>
        <v>0</v>
      </c>
      <c r="AB1280" s="18" t="b">
        <f t="shared" si="2"/>
        <v>0</v>
      </c>
      <c r="AC1280" s="18" t="b">
        <f t="shared" si="3"/>
        <v>0</v>
      </c>
      <c r="AD1280" s="18" t="str">
        <f t="shared" si="4"/>
        <v/>
      </c>
      <c r="AE1280" s="18" t="str">
        <f t="shared" si="5"/>
        <v/>
      </c>
      <c r="AF1280" s="18" t="str">
        <f t="shared" si="6"/>
        <v/>
      </c>
      <c r="AG1280" s="18" t="str">
        <f t="shared" si="7"/>
        <v>Not complex</v>
      </c>
      <c r="AH1280" s="16"/>
    </row>
    <row r="1281">
      <c r="A1281" s="1" t="s">
        <v>33</v>
      </c>
      <c r="B1281" s="1" t="s">
        <v>239</v>
      </c>
      <c r="C1281" s="1">
        <v>1.9147823E7</v>
      </c>
      <c r="D1281" s="1" t="s">
        <v>35</v>
      </c>
      <c r="E1281" s="1" t="s">
        <v>36</v>
      </c>
      <c r="F1281" s="1" t="s">
        <v>1362</v>
      </c>
      <c r="G1281" s="1" t="s">
        <v>1363</v>
      </c>
      <c r="H1281" s="1" t="s">
        <v>4410</v>
      </c>
      <c r="I1281" s="1" t="s">
        <v>4411</v>
      </c>
      <c r="J1281" s="1" t="s">
        <v>85</v>
      </c>
      <c r="K1281" s="1">
        <v>1.9147823E7</v>
      </c>
      <c r="L1281" s="1">
        <v>1.9147823E7</v>
      </c>
      <c r="M1281" s="1" t="s">
        <v>35</v>
      </c>
      <c r="N1281" s="1" t="s">
        <v>36</v>
      </c>
      <c r="O1281" s="1" t="s">
        <v>4412</v>
      </c>
      <c r="Q1281" s="1" t="b">
        <v>0</v>
      </c>
      <c r="R1281" s="1">
        <v>0.15</v>
      </c>
      <c r="T1281" s="1" t="b">
        <v>0</v>
      </c>
      <c r="U1281" s="1">
        <v>0.146</v>
      </c>
      <c r="W1281" s="1" t="b">
        <v>0</v>
      </c>
      <c r="X1281" s="1">
        <v>0.162</v>
      </c>
      <c r="Y1281" s="1" t="b">
        <v>1</v>
      </c>
      <c r="Z1281" s="16"/>
      <c r="AA1281" s="18" t="b">
        <f t="shared" si="1"/>
        <v>0</v>
      </c>
      <c r="AB1281" s="18" t="b">
        <f t="shared" si="2"/>
        <v>0</v>
      </c>
      <c r="AC1281" s="18" t="b">
        <f t="shared" si="3"/>
        <v>0</v>
      </c>
      <c r="AD1281" s="18" t="str">
        <f t="shared" si="4"/>
        <v/>
      </c>
      <c r="AE1281" s="18" t="str">
        <f t="shared" si="5"/>
        <v/>
      </c>
      <c r="AF1281" s="18" t="str">
        <f t="shared" si="6"/>
        <v/>
      </c>
      <c r="AG1281" s="18" t="str">
        <f t="shared" si="7"/>
        <v>Not complex</v>
      </c>
      <c r="AH1281" s="16"/>
    </row>
    <row r="1282">
      <c r="A1282" s="1" t="s">
        <v>88</v>
      </c>
      <c r="B1282" s="1" t="s">
        <v>239</v>
      </c>
      <c r="C1282" s="1">
        <v>4.229273E7</v>
      </c>
      <c r="D1282" s="1" t="s">
        <v>288</v>
      </c>
      <c r="E1282" s="1" t="s">
        <v>35</v>
      </c>
      <c r="F1282" s="1" t="s">
        <v>397</v>
      </c>
      <c r="G1282" s="1" t="s">
        <v>398</v>
      </c>
      <c r="H1282" s="1" t="s">
        <v>4413</v>
      </c>
      <c r="I1282" s="1" t="s">
        <v>4414</v>
      </c>
      <c r="J1282" s="1" t="s">
        <v>85</v>
      </c>
      <c r="K1282" s="1">
        <v>4.2292731E7</v>
      </c>
      <c r="L1282" s="1">
        <v>4.2292731E7</v>
      </c>
      <c r="M1282" s="1" t="s">
        <v>50</v>
      </c>
      <c r="N1282" s="1" t="s">
        <v>94</v>
      </c>
      <c r="O1282" s="1" t="s">
        <v>4415</v>
      </c>
      <c r="P1282" s="1" t="s">
        <v>1373</v>
      </c>
      <c r="Q1282" s="1" t="b">
        <v>1</v>
      </c>
      <c r="R1282" s="1">
        <v>0.17</v>
      </c>
      <c r="S1282" s="1" t="s">
        <v>1373</v>
      </c>
      <c r="T1282" s="1" t="b">
        <v>1</v>
      </c>
      <c r="U1282" s="1">
        <v>0.145</v>
      </c>
      <c r="V1282" s="1" t="s">
        <v>1373</v>
      </c>
      <c r="W1282" s="1" t="b">
        <v>1</v>
      </c>
      <c r="X1282" s="1">
        <v>0.136</v>
      </c>
      <c r="Y1282" s="1" t="b">
        <v>1</v>
      </c>
      <c r="Z1282" s="16"/>
      <c r="AA1282" s="18" t="b">
        <f t="shared" si="1"/>
        <v>0</v>
      </c>
      <c r="AB1282" s="18" t="b">
        <f t="shared" si="2"/>
        <v>0</v>
      </c>
      <c r="AC1282" s="18" t="b">
        <f t="shared" si="3"/>
        <v>0</v>
      </c>
      <c r="AD1282" s="18" t="str">
        <f t="shared" si="4"/>
        <v>Filtered</v>
      </c>
      <c r="AE1282" s="18" t="str">
        <f t="shared" si="5"/>
        <v>Filtered</v>
      </c>
      <c r="AF1282" s="18" t="str">
        <f t="shared" si="6"/>
        <v>Filtered</v>
      </c>
      <c r="AG1282" s="18" t="str">
        <f t="shared" si="7"/>
        <v>Not complex</v>
      </c>
      <c r="AH1282" s="16"/>
    </row>
    <row r="1283">
      <c r="A1283" s="1" t="s">
        <v>33</v>
      </c>
      <c r="B1283" s="1" t="s">
        <v>239</v>
      </c>
      <c r="C1283" s="1">
        <v>4.2295024E7</v>
      </c>
      <c r="D1283" s="1" t="s">
        <v>35</v>
      </c>
      <c r="E1283" s="1" t="s">
        <v>36</v>
      </c>
      <c r="F1283" s="1" t="s">
        <v>397</v>
      </c>
      <c r="G1283" s="1" t="s">
        <v>398</v>
      </c>
      <c r="H1283" s="1" t="s">
        <v>4416</v>
      </c>
      <c r="I1283" s="1" t="s">
        <v>4417</v>
      </c>
      <c r="J1283" s="1" t="s">
        <v>85</v>
      </c>
      <c r="K1283" s="1">
        <v>4.2295024E7</v>
      </c>
      <c r="L1283" s="1">
        <v>4.2295024E7</v>
      </c>
      <c r="M1283" s="1" t="s">
        <v>35</v>
      </c>
      <c r="N1283" s="1" t="s">
        <v>36</v>
      </c>
      <c r="O1283" s="1" t="s">
        <v>4418</v>
      </c>
      <c r="Q1283" s="1" t="b">
        <v>0</v>
      </c>
      <c r="R1283" s="1">
        <v>0.15</v>
      </c>
      <c r="T1283" s="1" t="b">
        <v>0</v>
      </c>
      <c r="U1283" s="1">
        <v>0.117</v>
      </c>
      <c r="W1283" s="1" t="b">
        <v>0</v>
      </c>
      <c r="X1283" s="1">
        <v>0.14</v>
      </c>
      <c r="Y1283" s="1" t="b">
        <v>1</v>
      </c>
      <c r="Z1283" s="16"/>
      <c r="AA1283" s="18" t="b">
        <f t="shared" si="1"/>
        <v>0</v>
      </c>
      <c r="AB1283" s="18" t="b">
        <f t="shared" si="2"/>
        <v>0</v>
      </c>
      <c r="AC1283" s="18" t="b">
        <f t="shared" si="3"/>
        <v>0</v>
      </c>
      <c r="AD1283" s="18" t="str">
        <f t="shared" si="4"/>
        <v/>
      </c>
      <c r="AE1283" s="18" t="str">
        <f t="shared" si="5"/>
        <v/>
      </c>
      <c r="AF1283" s="18" t="str">
        <f t="shared" si="6"/>
        <v/>
      </c>
      <c r="AG1283" s="18" t="str">
        <f t="shared" si="7"/>
        <v>Not complex</v>
      </c>
      <c r="AH1283" s="16"/>
    </row>
    <row r="1284">
      <c r="A1284" s="1" t="s">
        <v>33</v>
      </c>
      <c r="B1284" s="1" t="s">
        <v>239</v>
      </c>
      <c r="C1284" s="1">
        <v>5.0402285E7</v>
      </c>
      <c r="D1284" s="1" t="s">
        <v>50</v>
      </c>
      <c r="E1284" s="1" t="s">
        <v>59</v>
      </c>
      <c r="F1284" s="1" t="s">
        <v>915</v>
      </c>
      <c r="G1284" s="1" t="s">
        <v>916</v>
      </c>
      <c r="H1284" s="1" t="s">
        <v>4419</v>
      </c>
      <c r="I1284" s="1" t="s">
        <v>4420</v>
      </c>
      <c r="J1284" s="1" t="s">
        <v>85</v>
      </c>
      <c r="K1284" s="1">
        <v>5.0402285E7</v>
      </c>
      <c r="L1284" s="1">
        <v>5.0402285E7</v>
      </c>
      <c r="M1284" s="1" t="s">
        <v>50</v>
      </c>
      <c r="N1284" s="1" t="s">
        <v>59</v>
      </c>
      <c r="O1284" s="1" t="s">
        <v>4421</v>
      </c>
      <c r="Q1284" s="1" t="b">
        <v>0</v>
      </c>
      <c r="R1284" s="1">
        <v>0.438</v>
      </c>
      <c r="T1284" s="1" t="b">
        <v>0</v>
      </c>
      <c r="U1284" s="1">
        <v>0.125</v>
      </c>
      <c r="W1284" s="1" t="b">
        <v>0</v>
      </c>
      <c r="X1284" s="1">
        <v>0.162</v>
      </c>
      <c r="Y1284" s="1" t="b">
        <v>1</v>
      </c>
      <c r="Z1284" s="16"/>
      <c r="AA1284" s="18" t="b">
        <f t="shared" si="1"/>
        <v>0</v>
      </c>
      <c r="AB1284" s="18" t="b">
        <f t="shared" si="2"/>
        <v>0</v>
      </c>
      <c r="AC1284" s="18" t="b">
        <f t="shared" si="3"/>
        <v>0</v>
      </c>
      <c r="AD1284" s="18" t="str">
        <f t="shared" si="4"/>
        <v/>
      </c>
      <c r="AE1284" s="18" t="str">
        <f t="shared" si="5"/>
        <v/>
      </c>
      <c r="AF1284" s="18" t="str">
        <f t="shared" si="6"/>
        <v/>
      </c>
      <c r="AG1284" s="18" t="str">
        <f t="shared" si="7"/>
        <v>Not complex</v>
      </c>
      <c r="AH1284" s="16"/>
    </row>
    <row r="1285">
      <c r="A1285" s="1" t="s">
        <v>33</v>
      </c>
      <c r="B1285" s="1" t="s">
        <v>484</v>
      </c>
      <c r="C1285" s="1">
        <v>4.114019E7</v>
      </c>
      <c r="D1285" s="1" t="s">
        <v>35</v>
      </c>
      <c r="E1285" s="1" t="s">
        <v>36</v>
      </c>
      <c r="F1285" s="1" t="s">
        <v>485</v>
      </c>
      <c r="G1285" s="1" t="s">
        <v>486</v>
      </c>
      <c r="H1285" s="1" t="s">
        <v>4422</v>
      </c>
      <c r="I1285" s="1" t="s">
        <v>4423</v>
      </c>
      <c r="J1285" s="1" t="s">
        <v>85</v>
      </c>
      <c r="K1285" s="1">
        <v>4.114019E7</v>
      </c>
      <c r="L1285" s="1">
        <v>4.114019E7</v>
      </c>
      <c r="M1285" s="1" t="s">
        <v>35</v>
      </c>
      <c r="N1285" s="1" t="s">
        <v>36</v>
      </c>
      <c r="O1285" s="1" t="s">
        <v>4424</v>
      </c>
      <c r="Q1285" s="1" t="b">
        <v>0</v>
      </c>
      <c r="R1285" s="1">
        <v>0.436</v>
      </c>
      <c r="T1285" s="1" t="b">
        <v>0</v>
      </c>
      <c r="U1285" s="1">
        <v>0.124</v>
      </c>
      <c r="W1285" s="1" t="b">
        <v>0</v>
      </c>
      <c r="X1285" s="1">
        <v>0.139</v>
      </c>
      <c r="Y1285" s="1" t="b">
        <v>1</v>
      </c>
      <c r="Z1285" s="16"/>
      <c r="AA1285" s="18" t="b">
        <f t="shared" si="1"/>
        <v>0</v>
      </c>
      <c r="AB1285" s="18" t="b">
        <f t="shared" si="2"/>
        <v>0</v>
      </c>
      <c r="AC1285" s="18" t="b">
        <f t="shared" si="3"/>
        <v>0</v>
      </c>
      <c r="AD1285" s="18" t="str">
        <f t="shared" si="4"/>
        <v/>
      </c>
      <c r="AE1285" s="18" t="str">
        <f t="shared" si="5"/>
        <v/>
      </c>
      <c r="AF1285" s="18" t="str">
        <f t="shared" si="6"/>
        <v/>
      </c>
      <c r="AG1285" s="18" t="str">
        <f t="shared" si="7"/>
        <v>Not complex</v>
      </c>
      <c r="AH1285" s="16"/>
    </row>
    <row r="1286">
      <c r="A1286" s="1" t="s">
        <v>33</v>
      </c>
      <c r="B1286" s="1" t="s">
        <v>484</v>
      </c>
      <c r="C1286" s="1">
        <v>4.1177389E7</v>
      </c>
      <c r="D1286" s="1" t="s">
        <v>50</v>
      </c>
      <c r="E1286" s="1" t="s">
        <v>36</v>
      </c>
      <c r="F1286" s="1" t="s">
        <v>485</v>
      </c>
      <c r="G1286" s="1" t="s">
        <v>486</v>
      </c>
      <c r="H1286" s="1" t="s">
        <v>4425</v>
      </c>
      <c r="I1286" s="1" t="s">
        <v>4426</v>
      </c>
      <c r="J1286" s="1" t="s">
        <v>85</v>
      </c>
      <c r="K1286" s="1">
        <v>4.1177389E7</v>
      </c>
      <c r="L1286" s="1">
        <v>4.1177389E7</v>
      </c>
      <c r="M1286" s="1" t="s">
        <v>50</v>
      </c>
      <c r="N1286" s="1" t="s">
        <v>36</v>
      </c>
      <c r="O1286" s="1" t="s">
        <v>4427</v>
      </c>
      <c r="Q1286" s="1" t="b">
        <v>0</v>
      </c>
      <c r="R1286" s="1">
        <v>0.594</v>
      </c>
      <c r="T1286" s="1" t="b">
        <v>0</v>
      </c>
      <c r="U1286" s="1">
        <v>0.147</v>
      </c>
      <c r="W1286" s="1" t="b">
        <v>0</v>
      </c>
      <c r="X1286" s="1">
        <v>0.202</v>
      </c>
      <c r="Y1286" s="1" t="b">
        <v>1</v>
      </c>
      <c r="Z1286" s="16"/>
      <c r="AA1286" s="18" t="b">
        <f t="shared" si="1"/>
        <v>0</v>
      </c>
      <c r="AB1286" s="18" t="b">
        <f t="shared" si="2"/>
        <v>0</v>
      </c>
      <c r="AC1286" s="18" t="b">
        <f t="shared" si="3"/>
        <v>0</v>
      </c>
      <c r="AD1286" s="18" t="str">
        <f t="shared" si="4"/>
        <v/>
      </c>
      <c r="AE1286" s="18" t="str">
        <f t="shared" si="5"/>
        <v/>
      </c>
      <c r="AF1286" s="18" t="str">
        <f t="shared" si="6"/>
        <v/>
      </c>
      <c r="AG1286" s="18" t="str">
        <f t="shared" si="7"/>
        <v>Not complex</v>
      </c>
      <c r="AH1286" s="16"/>
    </row>
    <row r="1287">
      <c r="A1287" s="1" t="s">
        <v>88</v>
      </c>
      <c r="B1287" s="1" t="s">
        <v>484</v>
      </c>
      <c r="C1287" s="1">
        <v>4.1178196E7</v>
      </c>
      <c r="D1287" s="1" t="s">
        <v>288</v>
      </c>
      <c r="E1287" s="1" t="s">
        <v>35</v>
      </c>
      <c r="F1287" s="1" t="s">
        <v>485</v>
      </c>
      <c r="G1287" s="1" t="s">
        <v>486</v>
      </c>
      <c r="H1287" s="1" t="s">
        <v>4428</v>
      </c>
      <c r="I1287" s="1" t="s">
        <v>4429</v>
      </c>
      <c r="J1287" s="1" t="s">
        <v>85</v>
      </c>
      <c r="K1287" s="1">
        <v>4.1178197E7</v>
      </c>
      <c r="L1287" s="1">
        <v>4.1178197E7</v>
      </c>
      <c r="M1287" s="1" t="s">
        <v>50</v>
      </c>
      <c r="N1287" s="1" t="s">
        <v>94</v>
      </c>
      <c r="O1287" s="1" t="s">
        <v>4430</v>
      </c>
      <c r="P1287" s="1" t="s">
        <v>1016</v>
      </c>
      <c r="Q1287" s="1" t="b">
        <v>1</v>
      </c>
      <c r="R1287" s="1">
        <v>0.267</v>
      </c>
      <c r="S1287" s="1" t="s">
        <v>1016</v>
      </c>
      <c r="T1287" s="1" t="b">
        <v>1</v>
      </c>
      <c r="U1287" s="1">
        <v>0.139</v>
      </c>
      <c r="V1287" s="1" t="s">
        <v>1016</v>
      </c>
      <c r="W1287" s="1" t="b">
        <v>1</v>
      </c>
      <c r="X1287" s="1">
        <v>0.151</v>
      </c>
      <c r="Y1287" s="1" t="b">
        <v>1</v>
      </c>
      <c r="Z1287" s="16"/>
      <c r="AA1287" s="18" t="b">
        <f t="shared" si="1"/>
        <v>0</v>
      </c>
      <c r="AB1287" s="18" t="b">
        <f t="shared" si="2"/>
        <v>0</v>
      </c>
      <c r="AC1287" s="18" t="b">
        <f t="shared" si="3"/>
        <v>0</v>
      </c>
      <c r="AD1287" s="18" t="str">
        <f t="shared" si="4"/>
        <v>Filtered</v>
      </c>
      <c r="AE1287" s="18" t="str">
        <f t="shared" si="5"/>
        <v>Filtered</v>
      </c>
      <c r="AF1287" s="18" t="str">
        <f t="shared" si="6"/>
        <v>Filtered</v>
      </c>
      <c r="AG1287" s="18" t="str">
        <f t="shared" si="7"/>
        <v>Not complex</v>
      </c>
      <c r="AH1287" s="16"/>
    </row>
    <row r="1288">
      <c r="A1288" s="1" t="s">
        <v>88</v>
      </c>
      <c r="B1288" s="1" t="s">
        <v>58</v>
      </c>
      <c r="C1288" s="1">
        <v>6.7545316E7</v>
      </c>
      <c r="D1288" s="1" t="s">
        <v>59</v>
      </c>
      <c r="E1288" s="1" t="s">
        <v>4431</v>
      </c>
      <c r="F1288" s="1" t="s">
        <v>496</v>
      </c>
      <c r="G1288" s="1" t="s">
        <v>497</v>
      </c>
      <c r="H1288" s="1" t="s">
        <v>4432</v>
      </c>
      <c r="I1288" s="1" t="s">
        <v>4433</v>
      </c>
      <c r="J1288" s="1" t="s">
        <v>85</v>
      </c>
      <c r="K1288" s="1">
        <v>6.7545316E7</v>
      </c>
      <c r="L1288" s="1">
        <v>6.7545317E7</v>
      </c>
      <c r="M1288" s="1" t="s">
        <v>94</v>
      </c>
      <c r="N1288" s="1" t="s">
        <v>4434</v>
      </c>
      <c r="O1288" s="1" t="s">
        <v>4435</v>
      </c>
      <c r="Q1288" s="1" t="b">
        <v>0</v>
      </c>
      <c r="R1288" s="1">
        <v>0.992</v>
      </c>
      <c r="T1288" s="1" t="b">
        <v>0</v>
      </c>
      <c r="U1288" s="1">
        <v>0.135</v>
      </c>
      <c r="W1288" s="1" t="b">
        <v>0</v>
      </c>
      <c r="X1288" s="1">
        <v>0.136</v>
      </c>
      <c r="Y1288" s="1" t="b">
        <v>1</v>
      </c>
      <c r="Z1288" s="16"/>
      <c r="AA1288" s="18" t="b">
        <f t="shared" si="1"/>
        <v>0</v>
      </c>
      <c r="AB1288" s="18" t="b">
        <f t="shared" si="2"/>
        <v>0</v>
      </c>
      <c r="AC1288" s="18" t="b">
        <f t="shared" si="3"/>
        <v>0</v>
      </c>
      <c r="AD1288" s="18" t="str">
        <f t="shared" si="4"/>
        <v/>
      </c>
      <c r="AE1288" s="18" t="str">
        <f t="shared" si="5"/>
        <v/>
      </c>
      <c r="AF1288" s="18" t="str">
        <f t="shared" si="6"/>
        <v/>
      </c>
      <c r="AG1288" s="18" t="b">
        <f t="shared" si="7"/>
        <v>0</v>
      </c>
      <c r="AH1288" s="16"/>
    </row>
    <row r="1289">
      <c r="A1289" s="1" t="s">
        <v>33</v>
      </c>
      <c r="B1289" s="1" t="s">
        <v>58</v>
      </c>
      <c r="C1289" s="1">
        <v>7.7508515E7</v>
      </c>
      <c r="D1289" s="1" t="s">
        <v>35</v>
      </c>
      <c r="E1289" s="1" t="s">
        <v>36</v>
      </c>
      <c r="F1289" s="1" t="s">
        <v>128</v>
      </c>
      <c r="G1289" s="1" t="s">
        <v>129</v>
      </c>
      <c r="H1289" s="1" t="s">
        <v>4436</v>
      </c>
      <c r="I1289" s="1" t="s">
        <v>4437</v>
      </c>
      <c r="J1289" s="1" t="s">
        <v>85</v>
      </c>
      <c r="K1289" s="1">
        <v>7.7508515E7</v>
      </c>
      <c r="L1289" s="1">
        <v>7.7508515E7</v>
      </c>
      <c r="M1289" s="1" t="s">
        <v>35</v>
      </c>
      <c r="N1289" s="1" t="s">
        <v>36</v>
      </c>
      <c r="O1289" s="1" t="s">
        <v>4438</v>
      </c>
      <c r="Q1289" s="1" t="b">
        <v>0</v>
      </c>
      <c r="R1289" s="1">
        <v>0.883</v>
      </c>
      <c r="T1289" s="1" t="b">
        <v>0</v>
      </c>
      <c r="U1289" s="1">
        <v>0.135</v>
      </c>
      <c r="W1289" s="1" t="b">
        <v>0</v>
      </c>
      <c r="X1289" s="1">
        <v>0.134</v>
      </c>
      <c r="Y1289" s="1" t="b">
        <v>1</v>
      </c>
      <c r="Z1289" s="16"/>
      <c r="AA1289" s="18" t="b">
        <f t="shared" si="1"/>
        <v>0</v>
      </c>
      <c r="AB1289" s="18" t="b">
        <f t="shared" si="2"/>
        <v>0</v>
      </c>
      <c r="AC1289" s="18" t="b">
        <f t="shared" si="3"/>
        <v>0</v>
      </c>
      <c r="AD1289" s="18" t="str">
        <f t="shared" si="4"/>
        <v/>
      </c>
      <c r="AE1289" s="18" t="str">
        <f t="shared" si="5"/>
        <v/>
      </c>
      <c r="AF1289" s="18" t="str">
        <f t="shared" si="6"/>
        <v/>
      </c>
      <c r="AG1289" s="18" t="str">
        <f t="shared" si="7"/>
        <v>Not complex</v>
      </c>
      <c r="AH1289" s="16"/>
    </row>
    <row r="1290">
      <c r="A1290" s="1" t="s">
        <v>33</v>
      </c>
      <c r="B1290" s="1" t="s">
        <v>58</v>
      </c>
      <c r="C1290" s="1">
        <v>7.7684121E7</v>
      </c>
      <c r="D1290" s="1" t="s">
        <v>50</v>
      </c>
      <c r="E1290" s="1" t="s">
        <v>36</v>
      </c>
      <c r="F1290" s="1" t="s">
        <v>128</v>
      </c>
      <c r="G1290" s="1" t="s">
        <v>129</v>
      </c>
      <c r="H1290" s="1" t="s">
        <v>4439</v>
      </c>
      <c r="I1290" s="1" t="s">
        <v>4440</v>
      </c>
      <c r="J1290" s="1" t="s">
        <v>85</v>
      </c>
      <c r="K1290" s="1">
        <v>7.7684121E7</v>
      </c>
      <c r="L1290" s="1">
        <v>7.7684121E7</v>
      </c>
      <c r="M1290" s="1" t="s">
        <v>50</v>
      </c>
      <c r="N1290" s="1" t="s">
        <v>36</v>
      </c>
      <c r="O1290" s="1" t="s">
        <v>4441</v>
      </c>
      <c r="Q1290" s="1" t="b">
        <v>0</v>
      </c>
      <c r="R1290" s="1">
        <v>0.514</v>
      </c>
      <c r="T1290" s="1" t="b">
        <v>0</v>
      </c>
      <c r="U1290" s="1">
        <v>0.136</v>
      </c>
      <c r="W1290" s="1" t="b">
        <v>0</v>
      </c>
      <c r="X1290" s="1">
        <v>0.128</v>
      </c>
      <c r="Y1290" s="1" t="b">
        <v>1</v>
      </c>
      <c r="Z1290" s="16"/>
      <c r="AA1290" s="18" t="b">
        <f t="shared" si="1"/>
        <v>0</v>
      </c>
      <c r="AB1290" s="18" t="b">
        <f t="shared" si="2"/>
        <v>0</v>
      </c>
      <c r="AC1290" s="18" t="b">
        <f t="shared" si="3"/>
        <v>0</v>
      </c>
      <c r="AD1290" s="18" t="str">
        <f t="shared" si="4"/>
        <v/>
      </c>
      <c r="AE1290" s="18" t="str">
        <f t="shared" si="5"/>
        <v/>
      </c>
      <c r="AF1290" s="18" t="str">
        <f t="shared" si="6"/>
        <v/>
      </c>
      <c r="AG1290" s="18" t="str">
        <f t="shared" si="7"/>
        <v>Not complex</v>
      </c>
      <c r="AH1290" s="16"/>
    </row>
    <row r="1291">
      <c r="A1291" s="1" t="s">
        <v>33</v>
      </c>
      <c r="B1291" s="1" t="s">
        <v>58</v>
      </c>
      <c r="C1291" s="1">
        <v>1.01362612E8</v>
      </c>
      <c r="D1291" s="1" t="s">
        <v>35</v>
      </c>
      <c r="E1291" s="1" t="s">
        <v>36</v>
      </c>
      <c r="F1291" s="1" t="s">
        <v>942</v>
      </c>
      <c r="G1291" s="1" t="s">
        <v>943</v>
      </c>
      <c r="H1291" s="1" t="s">
        <v>4442</v>
      </c>
      <c r="I1291" s="1" t="s">
        <v>4443</v>
      </c>
      <c r="J1291" s="1" t="s">
        <v>85</v>
      </c>
      <c r="K1291" s="1">
        <v>1.01362612E8</v>
      </c>
      <c r="L1291" s="1">
        <v>1.01362612E8</v>
      </c>
      <c r="M1291" s="1" t="s">
        <v>35</v>
      </c>
      <c r="N1291" s="1" t="s">
        <v>36</v>
      </c>
      <c r="O1291" s="1" t="s">
        <v>4444</v>
      </c>
      <c r="Q1291" s="1" t="b">
        <v>0</v>
      </c>
      <c r="R1291" s="1">
        <v>0.174</v>
      </c>
      <c r="T1291" s="1" t="b">
        <v>0</v>
      </c>
      <c r="U1291" s="1">
        <v>0.136</v>
      </c>
      <c r="W1291" s="1" t="b">
        <v>0</v>
      </c>
      <c r="X1291" s="1">
        <v>0.139</v>
      </c>
      <c r="Y1291" s="1" t="b">
        <v>1</v>
      </c>
      <c r="Z1291" s="16"/>
      <c r="AA1291" s="18" t="b">
        <f t="shared" si="1"/>
        <v>0</v>
      </c>
      <c r="AB1291" s="18" t="b">
        <f t="shared" si="2"/>
        <v>0</v>
      </c>
      <c r="AC1291" s="18" t="b">
        <f t="shared" si="3"/>
        <v>0</v>
      </c>
      <c r="AD1291" s="18" t="str">
        <f t="shared" si="4"/>
        <v/>
      </c>
      <c r="AE1291" s="18" t="str">
        <f t="shared" si="5"/>
        <v/>
      </c>
      <c r="AF1291" s="18" t="str">
        <f t="shared" si="6"/>
        <v/>
      </c>
      <c r="AG1291" s="18" t="str">
        <f t="shared" si="7"/>
        <v>Not complex</v>
      </c>
      <c r="AH1291" s="16"/>
    </row>
    <row r="1292">
      <c r="A1292" s="1" t="s">
        <v>33</v>
      </c>
      <c r="B1292" s="1" t="s">
        <v>197</v>
      </c>
      <c r="C1292" s="1">
        <v>2.6696914E7</v>
      </c>
      <c r="D1292" s="1" t="s">
        <v>50</v>
      </c>
      <c r="E1292" s="1" t="s">
        <v>59</v>
      </c>
      <c r="F1292" s="1" t="s">
        <v>289</v>
      </c>
      <c r="G1292" s="1" t="s">
        <v>290</v>
      </c>
      <c r="H1292" s="1" t="s">
        <v>4445</v>
      </c>
      <c r="I1292" s="1" t="s">
        <v>4446</v>
      </c>
      <c r="J1292" s="1" t="s">
        <v>85</v>
      </c>
      <c r="K1292" s="1">
        <v>2.6696914E7</v>
      </c>
      <c r="L1292" s="1">
        <v>2.6696914E7</v>
      </c>
      <c r="M1292" s="1" t="s">
        <v>50</v>
      </c>
      <c r="N1292" s="1" t="s">
        <v>59</v>
      </c>
      <c r="O1292" s="1" t="s">
        <v>4447</v>
      </c>
      <c r="P1292" s="1" t="s">
        <v>294</v>
      </c>
      <c r="Q1292" s="1" t="b">
        <v>1</v>
      </c>
      <c r="R1292" s="1">
        <v>0.169</v>
      </c>
      <c r="S1292" s="1" t="s">
        <v>294</v>
      </c>
      <c r="T1292" s="1" t="b">
        <v>1</v>
      </c>
      <c r="U1292" s="1">
        <v>0.138</v>
      </c>
      <c r="V1292" s="1" t="s">
        <v>294</v>
      </c>
      <c r="W1292" s="1" t="b">
        <v>1</v>
      </c>
      <c r="X1292" s="1">
        <v>0.131</v>
      </c>
      <c r="Y1292" s="1" t="b">
        <v>1</v>
      </c>
      <c r="Z1292" s="16"/>
      <c r="AA1292" s="18" t="b">
        <f t="shared" si="1"/>
        <v>0</v>
      </c>
      <c r="AB1292" s="18" t="b">
        <f t="shared" si="2"/>
        <v>0</v>
      </c>
      <c r="AC1292" s="18" t="b">
        <f t="shared" si="3"/>
        <v>0</v>
      </c>
      <c r="AD1292" s="18" t="str">
        <f t="shared" si="4"/>
        <v>Filtered</v>
      </c>
      <c r="AE1292" s="18" t="str">
        <f t="shared" si="5"/>
        <v>Filtered</v>
      </c>
      <c r="AF1292" s="18" t="str">
        <f t="shared" si="6"/>
        <v>Filtered</v>
      </c>
      <c r="AG1292" s="18" t="str">
        <f t="shared" si="7"/>
        <v>Not complex</v>
      </c>
      <c r="AH1292" s="16"/>
    </row>
    <row r="1293">
      <c r="A1293" s="1" t="s">
        <v>33</v>
      </c>
      <c r="B1293" s="1" t="s">
        <v>197</v>
      </c>
      <c r="C1293" s="1">
        <v>2.677114E7</v>
      </c>
      <c r="D1293" s="1" t="s">
        <v>50</v>
      </c>
      <c r="E1293" s="1" t="s">
        <v>59</v>
      </c>
      <c r="F1293" s="1" t="s">
        <v>289</v>
      </c>
      <c r="G1293" s="1" t="s">
        <v>290</v>
      </c>
      <c r="H1293" s="1" t="s">
        <v>4448</v>
      </c>
      <c r="I1293" s="1" t="s">
        <v>4449</v>
      </c>
      <c r="J1293" s="1" t="s">
        <v>85</v>
      </c>
      <c r="K1293" s="1">
        <v>2.677114E7</v>
      </c>
      <c r="L1293" s="1">
        <v>2.677114E7</v>
      </c>
      <c r="M1293" s="1" t="s">
        <v>50</v>
      </c>
      <c r="N1293" s="1" t="s">
        <v>59</v>
      </c>
      <c r="O1293" s="1" t="s">
        <v>4450</v>
      </c>
      <c r="Q1293" s="1" t="b">
        <v>0</v>
      </c>
      <c r="R1293" s="1">
        <v>0.167</v>
      </c>
      <c r="T1293" s="1" t="b">
        <v>0</v>
      </c>
      <c r="U1293" s="1">
        <v>0.134</v>
      </c>
      <c r="W1293" s="1" t="b">
        <v>0</v>
      </c>
      <c r="X1293" s="1">
        <v>0.134</v>
      </c>
      <c r="Y1293" s="1" t="b">
        <v>1</v>
      </c>
      <c r="Z1293" s="16"/>
      <c r="AA1293" s="18" t="b">
        <f t="shared" si="1"/>
        <v>0</v>
      </c>
      <c r="AB1293" s="18" t="b">
        <f t="shared" si="2"/>
        <v>0</v>
      </c>
      <c r="AC1293" s="18" t="b">
        <f t="shared" si="3"/>
        <v>0</v>
      </c>
      <c r="AD1293" s="18" t="str">
        <f t="shared" si="4"/>
        <v/>
      </c>
      <c r="AE1293" s="18" t="str">
        <f t="shared" si="5"/>
        <v/>
      </c>
      <c r="AF1293" s="18" t="str">
        <f t="shared" si="6"/>
        <v/>
      </c>
      <c r="AG1293" s="18" t="str">
        <f t="shared" si="7"/>
        <v>Not complex</v>
      </c>
      <c r="AH1293" s="16"/>
    </row>
    <row r="1294">
      <c r="A1294" s="1" t="s">
        <v>33</v>
      </c>
      <c r="B1294" s="1" t="s">
        <v>197</v>
      </c>
      <c r="C1294" s="1">
        <v>2.6779939E7</v>
      </c>
      <c r="D1294" s="1" t="s">
        <v>59</v>
      </c>
      <c r="E1294" s="1" t="s">
        <v>50</v>
      </c>
      <c r="F1294" s="1" t="s">
        <v>289</v>
      </c>
      <c r="G1294" s="1" t="s">
        <v>290</v>
      </c>
      <c r="H1294" s="1" t="s">
        <v>4451</v>
      </c>
      <c r="I1294" s="1" t="s">
        <v>4452</v>
      </c>
      <c r="J1294" s="1" t="s">
        <v>85</v>
      </c>
      <c r="K1294" s="1">
        <v>2.6779939E7</v>
      </c>
      <c r="L1294" s="1">
        <v>2.6779939E7</v>
      </c>
      <c r="M1294" s="1" t="s">
        <v>59</v>
      </c>
      <c r="N1294" s="1" t="s">
        <v>50</v>
      </c>
      <c r="O1294" s="1" t="s">
        <v>4453</v>
      </c>
      <c r="Q1294" s="1" t="b">
        <v>0</v>
      </c>
      <c r="R1294" s="1">
        <v>0.149</v>
      </c>
      <c r="T1294" s="1" t="b">
        <v>0</v>
      </c>
      <c r="U1294" s="1">
        <v>0.134</v>
      </c>
      <c r="W1294" s="1" t="b">
        <v>0</v>
      </c>
      <c r="X1294" s="1">
        <v>0.136</v>
      </c>
      <c r="Y1294" s="1" t="b">
        <v>1</v>
      </c>
      <c r="Z1294" s="16"/>
      <c r="AA1294" s="18" t="b">
        <f t="shared" si="1"/>
        <v>0</v>
      </c>
      <c r="AB1294" s="18" t="b">
        <f t="shared" si="2"/>
        <v>0</v>
      </c>
      <c r="AC1294" s="18" t="b">
        <f t="shared" si="3"/>
        <v>0</v>
      </c>
      <c r="AD1294" s="18" t="str">
        <f t="shared" si="4"/>
        <v/>
      </c>
      <c r="AE1294" s="18" t="str">
        <f t="shared" si="5"/>
        <v/>
      </c>
      <c r="AF1294" s="18" t="str">
        <f t="shared" si="6"/>
        <v/>
      </c>
      <c r="AG1294" s="18" t="str">
        <f t="shared" si="7"/>
        <v>Not complex</v>
      </c>
      <c r="AH1294" s="16"/>
    </row>
    <row r="1295">
      <c r="A1295" s="1" t="s">
        <v>33</v>
      </c>
      <c r="B1295" s="1" t="s">
        <v>119</v>
      </c>
      <c r="C1295" s="1">
        <v>7674230.0</v>
      </c>
      <c r="D1295" s="1" t="s">
        <v>50</v>
      </c>
      <c r="E1295" s="1" t="s">
        <v>59</v>
      </c>
      <c r="F1295" s="1" t="s">
        <v>121</v>
      </c>
      <c r="G1295" s="1" t="s">
        <v>122</v>
      </c>
      <c r="H1295" s="1" t="s">
        <v>4454</v>
      </c>
      <c r="I1295" s="1" t="s">
        <v>4455</v>
      </c>
      <c r="J1295" s="1" t="s">
        <v>85</v>
      </c>
      <c r="K1295" s="1">
        <v>7674230.0</v>
      </c>
      <c r="L1295" s="1">
        <v>7674230.0</v>
      </c>
      <c r="M1295" s="1" t="s">
        <v>50</v>
      </c>
      <c r="N1295" s="1" t="s">
        <v>59</v>
      </c>
      <c r="O1295" s="1" t="s">
        <v>4456</v>
      </c>
      <c r="P1295" s="1" t="s">
        <v>4457</v>
      </c>
      <c r="Q1295" s="1" t="b">
        <v>1</v>
      </c>
      <c r="R1295" s="1">
        <v>0.172</v>
      </c>
      <c r="S1295" s="1" t="s">
        <v>4457</v>
      </c>
      <c r="T1295" s="1" t="b">
        <v>1</v>
      </c>
      <c r="U1295" s="1">
        <v>0.148</v>
      </c>
      <c r="V1295" s="1" t="s">
        <v>4457</v>
      </c>
      <c r="W1295" s="1" t="b">
        <v>1</v>
      </c>
      <c r="X1295" s="1">
        <v>0.146</v>
      </c>
      <c r="Y1295" s="1" t="b">
        <v>1</v>
      </c>
      <c r="Z1295" s="16"/>
      <c r="AA1295" s="18" t="b">
        <f t="shared" si="1"/>
        <v>0</v>
      </c>
      <c r="AB1295" s="18" t="b">
        <f t="shared" si="2"/>
        <v>0</v>
      </c>
      <c r="AC1295" s="18" t="b">
        <f t="shared" si="3"/>
        <v>0</v>
      </c>
      <c r="AD1295" s="18" t="str">
        <f t="shared" si="4"/>
        <v>Filtered</v>
      </c>
      <c r="AE1295" s="18" t="str">
        <f t="shared" si="5"/>
        <v>Filtered</v>
      </c>
      <c r="AF1295" s="18" t="str">
        <f t="shared" si="6"/>
        <v>Filtered</v>
      </c>
      <c r="AG1295" s="18" t="str">
        <f t="shared" si="7"/>
        <v>Not complex</v>
      </c>
      <c r="AH1295" s="16"/>
    </row>
    <row r="1296">
      <c r="A1296" s="1" t="s">
        <v>33</v>
      </c>
      <c r="B1296" s="1" t="s">
        <v>119</v>
      </c>
      <c r="C1296" s="1">
        <v>7674945.0</v>
      </c>
      <c r="D1296" s="1" t="s">
        <v>35</v>
      </c>
      <c r="E1296" s="1" t="s">
        <v>36</v>
      </c>
      <c r="F1296" s="1" t="s">
        <v>121</v>
      </c>
      <c r="G1296" s="1" t="s">
        <v>122</v>
      </c>
      <c r="H1296" s="1" t="s">
        <v>4458</v>
      </c>
      <c r="I1296" s="1" t="s">
        <v>4459</v>
      </c>
      <c r="J1296" s="1" t="s">
        <v>85</v>
      </c>
      <c r="K1296" s="1">
        <v>7674945.0</v>
      </c>
      <c r="L1296" s="1">
        <v>7674945.0</v>
      </c>
      <c r="M1296" s="1" t="s">
        <v>35</v>
      </c>
      <c r="N1296" s="1" t="s">
        <v>36</v>
      </c>
      <c r="O1296" s="1" t="s">
        <v>4460</v>
      </c>
      <c r="P1296" s="1" t="s">
        <v>127</v>
      </c>
      <c r="Q1296" s="1" t="b">
        <v>1</v>
      </c>
      <c r="R1296" s="1">
        <v>0.165</v>
      </c>
      <c r="S1296" s="1" t="s">
        <v>127</v>
      </c>
      <c r="T1296" s="1" t="b">
        <v>1</v>
      </c>
      <c r="U1296" s="1">
        <v>0.13</v>
      </c>
      <c r="V1296" s="1" t="s">
        <v>127</v>
      </c>
      <c r="W1296" s="1" t="b">
        <v>1</v>
      </c>
      <c r="X1296" s="1">
        <v>0.139</v>
      </c>
      <c r="Y1296" s="1" t="b">
        <v>1</v>
      </c>
      <c r="Z1296" s="16"/>
      <c r="AA1296" s="18" t="b">
        <f t="shared" si="1"/>
        <v>0</v>
      </c>
      <c r="AB1296" s="18" t="b">
        <f t="shared" si="2"/>
        <v>0</v>
      </c>
      <c r="AC1296" s="18" t="b">
        <f t="shared" si="3"/>
        <v>0</v>
      </c>
      <c r="AD1296" s="18" t="str">
        <f t="shared" si="4"/>
        <v>Filtered</v>
      </c>
      <c r="AE1296" s="18" t="str">
        <f t="shared" si="5"/>
        <v>Filtered</v>
      </c>
      <c r="AF1296" s="18" t="str">
        <f t="shared" si="6"/>
        <v>Filtered</v>
      </c>
      <c r="AG1296" s="18" t="str">
        <f t="shared" si="7"/>
        <v>Not complex</v>
      </c>
      <c r="AH1296" s="16"/>
    </row>
    <row r="1297">
      <c r="A1297" s="1" t="s">
        <v>33</v>
      </c>
      <c r="B1297" s="1" t="s">
        <v>119</v>
      </c>
      <c r="C1297" s="1">
        <v>3.122655E7</v>
      </c>
      <c r="D1297" s="1" t="s">
        <v>50</v>
      </c>
      <c r="E1297" s="1" t="s">
        <v>59</v>
      </c>
      <c r="F1297" s="1" t="s">
        <v>841</v>
      </c>
      <c r="G1297" s="1" t="s">
        <v>842</v>
      </c>
      <c r="H1297" s="1" t="s">
        <v>4461</v>
      </c>
      <c r="I1297" s="1" t="s">
        <v>4462</v>
      </c>
      <c r="J1297" s="1" t="s">
        <v>85</v>
      </c>
      <c r="K1297" s="1">
        <v>3.122655E7</v>
      </c>
      <c r="L1297" s="1">
        <v>3.122655E7</v>
      </c>
      <c r="M1297" s="1" t="s">
        <v>50</v>
      </c>
      <c r="N1297" s="1" t="s">
        <v>59</v>
      </c>
      <c r="O1297" s="1" t="s">
        <v>4463</v>
      </c>
      <c r="Q1297" s="1" t="b">
        <v>0</v>
      </c>
      <c r="R1297" s="1">
        <v>0.154</v>
      </c>
      <c r="T1297" s="1" t="b">
        <v>0</v>
      </c>
      <c r="U1297" s="1">
        <v>0.13</v>
      </c>
      <c r="W1297" s="1" t="b">
        <v>0</v>
      </c>
      <c r="X1297" s="1">
        <v>0.141</v>
      </c>
      <c r="Y1297" s="1" t="b">
        <v>0</v>
      </c>
      <c r="Z1297" s="16"/>
      <c r="AA1297" s="18" t="b">
        <f t="shared" si="1"/>
        <v>0</v>
      </c>
      <c r="AB1297" s="18" t="b">
        <f t="shared" si="2"/>
        <v>0</v>
      </c>
      <c r="AC1297" s="18" t="b">
        <f t="shared" si="3"/>
        <v>0</v>
      </c>
      <c r="AD1297" s="18" t="str">
        <f t="shared" si="4"/>
        <v/>
      </c>
      <c r="AE1297" s="18" t="str">
        <f t="shared" si="5"/>
        <v/>
      </c>
      <c r="AF1297" s="18" t="str">
        <f t="shared" si="6"/>
        <v/>
      </c>
      <c r="AG1297" s="18" t="str">
        <f t="shared" si="7"/>
        <v>Not complex</v>
      </c>
      <c r="AH1297" s="16"/>
    </row>
    <row r="1298">
      <c r="A1298" s="1" t="s">
        <v>33</v>
      </c>
      <c r="B1298" s="1" t="s">
        <v>58</v>
      </c>
      <c r="C1298" s="1">
        <v>7.768451E7</v>
      </c>
      <c r="D1298" s="1" t="s">
        <v>50</v>
      </c>
      <c r="E1298" s="1" t="s">
        <v>36</v>
      </c>
      <c r="F1298" s="1" t="s">
        <v>128</v>
      </c>
      <c r="G1298" s="1" t="s">
        <v>129</v>
      </c>
      <c r="H1298" s="1" t="s">
        <v>4464</v>
      </c>
      <c r="I1298" s="1" t="s">
        <v>4465</v>
      </c>
      <c r="J1298" s="1" t="s">
        <v>85</v>
      </c>
      <c r="K1298" s="1">
        <v>7.768451E7</v>
      </c>
      <c r="L1298" s="1">
        <v>7.768451E7</v>
      </c>
      <c r="M1298" s="1" t="s">
        <v>50</v>
      </c>
      <c r="N1298" s="1" t="s">
        <v>36</v>
      </c>
      <c r="O1298" s="1" t="s">
        <v>4466</v>
      </c>
      <c r="Q1298" s="1" t="b">
        <v>0</v>
      </c>
      <c r="R1298" s="1">
        <v>0.16</v>
      </c>
      <c r="T1298" s="1" t="b">
        <v>0</v>
      </c>
      <c r="U1298" s="1">
        <v>0.126</v>
      </c>
      <c r="W1298" s="1" t="b">
        <v>0</v>
      </c>
      <c r="X1298" s="1">
        <v>0.156</v>
      </c>
      <c r="Y1298" s="1" t="b">
        <v>1</v>
      </c>
      <c r="Z1298" s="16"/>
      <c r="AA1298" s="18" t="b">
        <f t="shared" si="1"/>
        <v>0</v>
      </c>
      <c r="AB1298" s="18" t="b">
        <f t="shared" si="2"/>
        <v>0</v>
      </c>
      <c r="AC1298" s="18" t="b">
        <f t="shared" si="3"/>
        <v>0</v>
      </c>
      <c r="AD1298" s="18" t="str">
        <f t="shared" si="4"/>
        <v/>
      </c>
      <c r="AE1298" s="18" t="str">
        <f t="shared" si="5"/>
        <v/>
      </c>
      <c r="AF1298" s="18" t="str">
        <f t="shared" si="6"/>
        <v/>
      </c>
      <c r="AG1298" s="18" t="str">
        <f t="shared" si="7"/>
        <v>Not complex</v>
      </c>
      <c r="AH1298" s="16"/>
    </row>
    <row r="1299">
      <c r="A1299" s="1" t="s">
        <v>33</v>
      </c>
      <c r="B1299" s="1" t="s">
        <v>68</v>
      </c>
      <c r="C1299" s="1">
        <v>1.36507308E8</v>
      </c>
      <c r="D1299" s="1" t="s">
        <v>35</v>
      </c>
      <c r="E1299" s="1" t="s">
        <v>36</v>
      </c>
      <c r="F1299" s="1" t="s">
        <v>307</v>
      </c>
      <c r="G1299" s="1" t="s">
        <v>308</v>
      </c>
      <c r="H1299" s="1" t="s">
        <v>4467</v>
      </c>
      <c r="I1299" s="1" t="s">
        <v>4468</v>
      </c>
      <c r="J1299" s="1" t="s">
        <v>85</v>
      </c>
      <c r="K1299" s="1">
        <v>1.36507308E8</v>
      </c>
      <c r="L1299" s="1">
        <v>1.36507308E8</v>
      </c>
      <c r="M1299" s="1" t="s">
        <v>35</v>
      </c>
      <c r="N1299" s="1" t="s">
        <v>36</v>
      </c>
      <c r="O1299" s="1" t="s">
        <v>4469</v>
      </c>
      <c r="P1299" s="1" t="s">
        <v>1121</v>
      </c>
      <c r="Q1299" s="1" t="b">
        <v>1</v>
      </c>
      <c r="R1299" s="1">
        <v>0.164</v>
      </c>
      <c r="S1299" s="1" t="s">
        <v>1121</v>
      </c>
      <c r="T1299" s="1" t="b">
        <v>1</v>
      </c>
      <c r="U1299" s="1">
        <v>0.123</v>
      </c>
      <c r="V1299" s="1" t="s">
        <v>1121</v>
      </c>
      <c r="W1299" s="1" t="b">
        <v>1</v>
      </c>
      <c r="X1299" s="1">
        <v>0.134</v>
      </c>
      <c r="Y1299" s="1" t="b">
        <v>1</v>
      </c>
      <c r="Z1299" s="16"/>
      <c r="AA1299" s="18" t="b">
        <f t="shared" si="1"/>
        <v>0</v>
      </c>
      <c r="AB1299" s="18" t="b">
        <f t="shared" si="2"/>
        <v>0</v>
      </c>
      <c r="AC1299" s="18" t="b">
        <f t="shared" si="3"/>
        <v>0</v>
      </c>
      <c r="AD1299" s="18" t="str">
        <f t="shared" si="4"/>
        <v>Filtered</v>
      </c>
      <c r="AE1299" s="18" t="str">
        <f t="shared" si="5"/>
        <v>Filtered</v>
      </c>
      <c r="AF1299" s="18" t="str">
        <f t="shared" si="6"/>
        <v>Filtered</v>
      </c>
      <c r="AG1299" s="18" t="str">
        <f t="shared" si="7"/>
        <v>Not complex</v>
      </c>
      <c r="AH1299" s="16"/>
    </row>
    <row r="1300">
      <c r="A1300" s="1" t="s">
        <v>88</v>
      </c>
      <c r="B1300" s="1" t="s">
        <v>89</v>
      </c>
      <c r="C1300" s="1">
        <v>2087923.0</v>
      </c>
      <c r="D1300" s="1" t="s">
        <v>4470</v>
      </c>
      <c r="E1300" s="1" t="s">
        <v>59</v>
      </c>
      <c r="F1300" s="1" t="s">
        <v>161</v>
      </c>
      <c r="G1300" s="1" t="s">
        <v>162</v>
      </c>
      <c r="H1300" s="1" t="s">
        <v>4471</v>
      </c>
      <c r="I1300" s="1" t="s">
        <v>4471</v>
      </c>
      <c r="J1300" s="1" t="s">
        <v>85</v>
      </c>
      <c r="K1300" s="1">
        <v>2087924.0</v>
      </c>
      <c r="L1300" s="1">
        <v>2087957.0</v>
      </c>
      <c r="M1300" s="1" t="s">
        <v>4472</v>
      </c>
      <c r="N1300" s="1" t="s">
        <v>94</v>
      </c>
      <c r="O1300" s="1" t="s">
        <v>4473</v>
      </c>
      <c r="P1300" s="1" t="s">
        <v>2828</v>
      </c>
      <c r="Q1300" s="1" t="b">
        <v>1</v>
      </c>
      <c r="R1300" s="1">
        <v>0.188</v>
      </c>
      <c r="T1300" s="1" t="b">
        <v>0</v>
      </c>
      <c r="U1300" s="1">
        <v>0.132</v>
      </c>
      <c r="V1300" s="1" t="s">
        <v>2828</v>
      </c>
      <c r="W1300" s="1" t="b">
        <v>1</v>
      </c>
      <c r="X1300" s="1">
        <v>0.145</v>
      </c>
      <c r="Y1300" s="1" t="b">
        <v>1</v>
      </c>
      <c r="Z1300" s="16"/>
      <c r="AA1300" s="18" t="b">
        <f t="shared" si="1"/>
        <v>1</v>
      </c>
      <c r="AB1300" s="18" t="b">
        <f t="shared" si="2"/>
        <v>0</v>
      </c>
      <c r="AC1300" s="18" t="b">
        <f t="shared" si="3"/>
        <v>1</v>
      </c>
      <c r="AD1300" s="18" t="str">
        <f t="shared" si="4"/>
        <v>Filtered</v>
      </c>
      <c r="AE1300" s="18" t="str">
        <f t="shared" si="5"/>
        <v/>
      </c>
      <c r="AF1300" s="18" t="str">
        <f t="shared" si="6"/>
        <v>Filtered</v>
      </c>
      <c r="AG1300" s="18" t="b">
        <f t="shared" si="7"/>
        <v>1</v>
      </c>
      <c r="AH1300" s="16"/>
    </row>
    <row r="1301">
      <c r="A1301" s="1" t="s">
        <v>88</v>
      </c>
      <c r="B1301" s="1" t="s">
        <v>97</v>
      </c>
      <c r="C1301" s="1">
        <v>2924306.0</v>
      </c>
      <c r="D1301" s="1" t="s">
        <v>4474</v>
      </c>
      <c r="E1301" s="1" t="s">
        <v>35</v>
      </c>
      <c r="F1301" s="1" t="s">
        <v>98</v>
      </c>
      <c r="G1301" s="1" t="s">
        <v>99</v>
      </c>
      <c r="H1301" s="1" t="s">
        <v>4475</v>
      </c>
      <c r="I1301" s="1" t="s">
        <v>4476</v>
      </c>
      <c r="J1301" s="1" t="s">
        <v>85</v>
      </c>
      <c r="K1301" s="1">
        <v>2924307.0</v>
      </c>
      <c r="L1301" s="1">
        <v>2924309.0</v>
      </c>
      <c r="M1301" s="1" t="s">
        <v>661</v>
      </c>
      <c r="N1301" s="1" t="s">
        <v>94</v>
      </c>
      <c r="O1301" s="1" t="s">
        <v>4477</v>
      </c>
      <c r="Q1301" s="1" t="b">
        <v>0</v>
      </c>
      <c r="R1301" s="1">
        <v>0.148</v>
      </c>
      <c r="T1301" s="1" t="b">
        <v>0</v>
      </c>
      <c r="U1301" s="1">
        <v>0.138</v>
      </c>
      <c r="W1301" s="1" t="b">
        <v>0</v>
      </c>
      <c r="X1301" s="1">
        <v>0.145</v>
      </c>
      <c r="Y1301" s="1" t="b">
        <v>1</v>
      </c>
      <c r="Z1301" s="16"/>
      <c r="AA1301" s="18" t="b">
        <f t="shared" si="1"/>
        <v>0</v>
      </c>
      <c r="AB1301" s="18" t="b">
        <f t="shared" si="2"/>
        <v>0</v>
      </c>
      <c r="AC1301" s="18" t="b">
        <f t="shared" si="3"/>
        <v>0</v>
      </c>
      <c r="AD1301" s="18" t="str">
        <f t="shared" si="4"/>
        <v/>
      </c>
      <c r="AE1301" s="18" t="str">
        <f t="shared" si="5"/>
        <v/>
      </c>
      <c r="AF1301" s="18" t="str">
        <f t="shared" si="6"/>
        <v/>
      </c>
      <c r="AG1301" s="18" t="b">
        <f t="shared" si="7"/>
        <v>0</v>
      </c>
      <c r="AH1301" s="16"/>
    </row>
    <row r="1302">
      <c r="A1302" s="1" t="s">
        <v>88</v>
      </c>
      <c r="B1302" s="1" t="s">
        <v>678</v>
      </c>
      <c r="C1302" s="1">
        <v>1.27738358E8</v>
      </c>
      <c r="D1302" s="1" t="s">
        <v>4478</v>
      </c>
      <c r="E1302" s="1" t="s">
        <v>50</v>
      </c>
      <c r="F1302" s="1" t="s">
        <v>3635</v>
      </c>
      <c r="G1302" s="1" t="s">
        <v>3636</v>
      </c>
      <c r="H1302" s="1" t="s">
        <v>4479</v>
      </c>
      <c r="I1302" s="1" t="s">
        <v>4480</v>
      </c>
      <c r="J1302" s="1" t="s">
        <v>85</v>
      </c>
      <c r="K1302" s="1">
        <v>1.27738359E8</v>
      </c>
      <c r="L1302" s="1">
        <v>1.27738361E8</v>
      </c>
      <c r="M1302" s="1" t="s">
        <v>1440</v>
      </c>
      <c r="N1302" s="1" t="s">
        <v>94</v>
      </c>
      <c r="O1302" s="1" t="s">
        <v>4481</v>
      </c>
      <c r="Q1302" s="1" t="b">
        <v>0</v>
      </c>
      <c r="R1302" s="1">
        <v>0.157</v>
      </c>
      <c r="T1302" s="1" t="b">
        <v>0</v>
      </c>
      <c r="U1302" s="1">
        <v>0.137</v>
      </c>
      <c r="W1302" s="1" t="b">
        <v>0</v>
      </c>
      <c r="X1302" s="1">
        <v>0.135</v>
      </c>
      <c r="Y1302" s="1" t="b">
        <v>1</v>
      </c>
      <c r="Z1302" s="16"/>
      <c r="AA1302" s="18" t="b">
        <f t="shared" si="1"/>
        <v>0</v>
      </c>
      <c r="AB1302" s="18" t="b">
        <f t="shared" si="2"/>
        <v>0</v>
      </c>
      <c r="AC1302" s="18" t="b">
        <f t="shared" si="3"/>
        <v>0</v>
      </c>
      <c r="AD1302" s="18" t="str">
        <f t="shared" si="4"/>
        <v/>
      </c>
      <c r="AE1302" s="18" t="str">
        <f t="shared" si="5"/>
        <v/>
      </c>
      <c r="AF1302" s="18" t="str">
        <f t="shared" si="6"/>
        <v/>
      </c>
      <c r="AG1302" s="18" t="b">
        <f t="shared" si="7"/>
        <v>0</v>
      </c>
      <c r="AH1302" s="16"/>
    </row>
    <row r="1303">
      <c r="A1303" s="1" t="s">
        <v>88</v>
      </c>
      <c r="B1303" s="1" t="s">
        <v>89</v>
      </c>
      <c r="C1303" s="1">
        <v>3728399.0</v>
      </c>
      <c r="D1303" s="1" t="s">
        <v>4142</v>
      </c>
      <c r="E1303" s="1" t="s">
        <v>59</v>
      </c>
      <c r="F1303" s="1" t="s">
        <v>192</v>
      </c>
      <c r="G1303" s="1" t="s">
        <v>193</v>
      </c>
      <c r="H1303" s="1" t="s">
        <v>4482</v>
      </c>
      <c r="I1303" s="1" t="s">
        <v>4483</v>
      </c>
      <c r="J1303" s="1" t="s">
        <v>85</v>
      </c>
      <c r="K1303" s="1">
        <v>3728400.0</v>
      </c>
      <c r="L1303" s="1">
        <v>3728402.0</v>
      </c>
      <c r="M1303" s="1" t="s">
        <v>4140</v>
      </c>
      <c r="N1303" s="1" t="s">
        <v>94</v>
      </c>
      <c r="O1303" s="1" t="s">
        <v>4484</v>
      </c>
      <c r="Q1303" s="1" t="b">
        <v>0</v>
      </c>
      <c r="R1303" s="1">
        <v>0.137</v>
      </c>
      <c r="T1303" s="1" t="b">
        <v>0</v>
      </c>
      <c r="U1303" s="1">
        <v>0.137</v>
      </c>
      <c r="W1303" s="1" t="b">
        <v>0</v>
      </c>
      <c r="X1303" s="1">
        <v>0.151</v>
      </c>
      <c r="Y1303" s="1" t="b">
        <v>1</v>
      </c>
      <c r="Z1303" s="16"/>
      <c r="AA1303" s="18" t="b">
        <f t="shared" si="1"/>
        <v>0</v>
      </c>
      <c r="AB1303" s="18" t="b">
        <f t="shared" si="2"/>
        <v>0</v>
      </c>
      <c r="AC1303" s="18" t="b">
        <f t="shared" si="3"/>
        <v>0</v>
      </c>
      <c r="AD1303" s="18" t="str">
        <f t="shared" si="4"/>
        <v/>
      </c>
      <c r="AE1303" s="18" t="str">
        <f t="shared" si="5"/>
        <v/>
      </c>
      <c r="AF1303" s="18" t="str">
        <f t="shared" si="6"/>
        <v/>
      </c>
      <c r="AG1303" s="18" t="b">
        <f t="shared" si="7"/>
        <v>0</v>
      </c>
      <c r="AH1303" s="16"/>
    </row>
    <row r="1304">
      <c r="A1304" s="1" t="s">
        <v>33</v>
      </c>
      <c r="B1304" s="1" t="s">
        <v>34</v>
      </c>
      <c r="C1304" s="1">
        <v>236561.0</v>
      </c>
      <c r="D1304" s="1" t="s">
        <v>4485</v>
      </c>
      <c r="E1304" s="1" t="s">
        <v>245</v>
      </c>
      <c r="F1304" s="1" t="s">
        <v>638</v>
      </c>
      <c r="G1304" s="1" t="s">
        <v>639</v>
      </c>
      <c r="H1304" s="1" t="s">
        <v>4486</v>
      </c>
      <c r="I1304" s="1" t="s">
        <v>4487</v>
      </c>
      <c r="J1304" s="1" t="s">
        <v>85</v>
      </c>
      <c r="K1304" s="1">
        <v>236561.0</v>
      </c>
      <c r="L1304" s="1">
        <v>236563.0</v>
      </c>
      <c r="M1304" s="1" t="s">
        <v>4485</v>
      </c>
      <c r="N1304" s="1" t="s">
        <v>245</v>
      </c>
      <c r="O1304" s="1" t="s">
        <v>4488</v>
      </c>
      <c r="Q1304" s="1" t="b">
        <v>0</v>
      </c>
      <c r="R1304" s="1">
        <v>0.166</v>
      </c>
      <c r="T1304" s="1" t="b">
        <v>0</v>
      </c>
      <c r="U1304" s="1">
        <v>0.123</v>
      </c>
      <c r="W1304" s="1" t="b">
        <v>0</v>
      </c>
      <c r="X1304" s="1">
        <v>0.157</v>
      </c>
      <c r="Y1304" s="1" t="b">
        <v>1</v>
      </c>
      <c r="Z1304" s="16"/>
      <c r="AA1304" s="18" t="b">
        <f t="shared" si="1"/>
        <v>0</v>
      </c>
      <c r="AB1304" s="18" t="b">
        <f t="shared" si="2"/>
        <v>0</v>
      </c>
      <c r="AC1304" s="18" t="b">
        <f t="shared" si="3"/>
        <v>0</v>
      </c>
      <c r="AD1304" s="18" t="str">
        <f t="shared" si="4"/>
        <v/>
      </c>
      <c r="AE1304" s="18" t="str">
        <f t="shared" si="5"/>
        <v/>
      </c>
      <c r="AF1304" s="18" t="str">
        <f t="shared" si="6"/>
        <v/>
      </c>
      <c r="AG1304" s="18" t="b">
        <f t="shared" si="7"/>
        <v>0</v>
      </c>
      <c r="AH1304" s="16"/>
    </row>
    <row r="1305">
      <c r="A1305" s="1" t="s">
        <v>33</v>
      </c>
      <c r="B1305" s="1" t="s">
        <v>34</v>
      </c>
      <c r="C1305" s="1">
        <v>1.12843482E8</v>
      </c>
      <c r="D1305" s="1" t="s">
        <v>35</v>
      </c>
      <c r="E1305" s="1" t="s">
        <v>36</v>
      </c>
      <c r="F1305" s="1" t="s">
        <v>437</v>
      </c>
      <c r="G1305" s="1" t="s">
        <v>438</v>
      </c>
      <c r="H1305" s="1" t="s">
        <v>4489</v>
      </c>
      <c r="I1305" s="1" t="s">
        <v>4490</v>
      </c>
      <c r="J1305" s="1" t="s">
        <v>85</v>
      </c>
      <c r="K1305" s="1">
        <v>1.12843482E8</v>
      </c>
      <c r="L1305" s="1">
        <v>1.12843482E8</v>
      </c>
      <c r="M1305" s="1" t="s">
        <v>35</v>
      </c>
      <c r="N1305" s="1" t="s">
        <v>36</v>
      </c>
      <c r="O1305" s="1" t="s">
        <v>4491</v>
      </c>
      <c r="Q1305" s="1" t="b">
        <v>0</v>
      </c>
      <c r="R1305" s="1">
        <v>0.17</v>
      </c>
      <c r="T1305" s="1" t="b">
        <v>0</v>
      </c>
      <c r="U1305" s="1">
        <v>0.136</v>
      </c>
      <c r="W1305" s="1" t="b">
        <v>0</v>
      </c>
      <c r="X1305" s="1">
        <v>0.152</v>
      </c>
      <c r="Y1305" s="1" t="b">
        <v>1</v>
      </c>
      <c r="Z1305" s="16"/>
      <c r="AA1305" s="18" t="b">
        <f t="shared" si="1"/>
        <v>0</v>
      </c>
      <c r="AB1305" s="18" t="b">
        <f t="shared" si="2"/>
        <v>0</v>
      </c>
      <c r="AC1305" s="18" t="b">
        <f t="shared" si="3"/>
        <v>0</v>
      </c>
      <c r="AD1305" s="18" t="str">
        <f t="shared" si="4"/>
        <v/>
      </c>
      <c r="AE1305" s="18" t="str">
        <f t="shared" si="5"/>
        <v/>
      </c>
      <c r="AF1305" s="18" t="str">
        <f t="shared" si="6"/>
        <v/>
      </c>
      <c r="AG1305" s="18" t="str">
        <f t="shared" si="7"/>
        <v>Not complex</v>
      </c>
      <c r="AH1305" s="16"/>
    </row>
    <row r="1306">
      <c r="A1306" s="1" t="s">
        <v>33</v>
      </c>
      <c r="B1306" s="1" t="s">
        <v>68</v>
      </c>
      <c r="C1306" s="1">
        <v>8.4670956E7</v>
      </c>
      <c r="D1306" s="1" t="s">
        <v>35</v>
      </c>
      <c r="E1306" s="1" t="s">
        <v>36</v>
      </c>
      <c r="F1306" s="1" t="s">
        <v>688</v>
      </c>
      <c r="G1306" s="1" t="s">
        <v>689</v>
      </c>
      <c r="H1306" s="1" t="s">
        <v>4492</v>
      </c>
      <c r="I1306" s="1" t="s">
        <v>4493</v>
      </c>
      <c r="J1306" s="1" t="s">
        <v>85</v>
      </c>
      <c r="K1306" s="1">
        <v>8.4670956E7</v>
      </c>
      <c r="L1306" s="1">
        <v>8.4670956E7</v>
      </c>
      <c r="M1306" s="1" t="s">
        <v>35</v>
      </c>
      <c r="N1306" s="1" t="s">
        <v>36</v>
      </c>
      <c r="O1306" s="1" t="s">
        <v>4494</v>
      </c>
      <c r="Q1306" s="1" t="b">
        <v>0</v>
      </c>
      <c r="R1306" s="1">
        <v>0.179</v>
      </c>
      <c r="T1306" s="1" t="b">
        <v>0</v>
      </c>
      <c r="U1306" s="1">
        <v>0.141</v>
      </c>
      <c r="W1306" s="1" t="b">
        <v>0</v>
      </c>
      <c r="X1306" s="1">
        <v>0.138</v>
      </c>
      <c r="Y1306" s="1" t="b">
        <v>1</v>
      </c>
      <c r="Z1306" s="16"/>
      <c r="AA1306" s="18" t="b">
        <f t="shared" si="1"/>
        <v>0</v>
      </c>
      <c r="AB1306" s="18" t="b">
        <f t="shared" si="2"/>
        <v>0</v>
      </c>
      <c r="AC1306" s="18" t="b">
        <f t="shared" si="3"/>
        <v>0</v>
      </c>
      <c r="AD1306" s="18" t="str">
        <f t="shared" si="4"/>
        <v/>
      </c>
      <c r="AE1306" s="18" t="str">
        <f t="shared" si="5"/>
        <v/>
      </c>
      <c r="AF1306" s="18" t="str">
        <f t="shared" si="6"/>
        <v/>
      </c>
      <c r="AG1306" s="18" t="str">
        <f t="shared" si="7"/>
        <v>Not complex</v>
      </c>
      <c r="AH1306" s="16"/>
    </row>
    <row r="1307">
      <c r="A1307" s="1" t="s">
        <v>33</v>
      </c>
      <c r="B1307" s="1" t="s">
        <v>275</v>
      </c>
      <c r="C1307" s="1">
        <v>1.08295002E8</v>
      </c>
      <c r="D1307" s="1" t="s">
        <v>50</v>
      </c>
      <c r="E1307" s="1" t="s">
        <v>59</v>
      </c>
      <c r="F1307" s="1" t="s">
        <v>276</v>
      </c>
      <c r="G1307" s="1" t="s">
        <v>277</v>
      </c>
      <c r="H1307" s="1" t="s">
        <v>4495</v>
      </c>
      <c r="I1307" s="1" t="s">
        <v>4496</v>
      </c>
      <c r="J1307" s="1" t="s">
        <v>85</v>
      </c>
      <c r="K1307" s="1">
        <v>1.08295002E8</v>
      </c>
      <c r="L1307" s="1">
        <v>1.08295002E8</v>
      </c>
      <c r="M1307" s="1" t="s">
        <v>50</v>
      </c>
      <c r="N1307" s="1" t="s">
        <v>59</v>
      </c>
      <c r="O1307" s="1" t="s">
        <v>4497</v>
      </c>
      <c r="P1307" s="1" t="s">
        <v>423</v>
      </c>
      <c r="Q1307" s="1" t="b">
        <v>1</v>
      </c>
      <c r="R1307" s="1">
        <v>0.169</v>
      </c>
      <c r="S1307" s="1" t="s">
        <v>423</v>
      </c>
      <c r="T1307" s="1" t="b">
        <v>1</v>
      </c>
      <c r="U1307" s="1">
        <v>0.132</v>
      </c>
      <c r="V1307" s="1" t="s">
        <v>423</v>
      </c>
      <c r="W1307" s="1" t="b">
        <v>1</v>
      </c>
      <c r="X1307" s="1">
        <v>0.139</v>
      </c>
      <c r="Y1307" s="1" t="b">
        <v>0</v>
      </c>
      <c r="Z1307" s="16"/>
      <c r="AA1307" s="18" t="b">
        <f t="shared" si="1"/>
        <v>0</v>
      </c>
      <c r="AB1307" s="18" t="b">
        <f t="shared" si="2"/>
        <v>0</v>
      </c>
      <c r="AC1307" s="18" t="b">
        <f t="shared" si="3"/>
        <v>0</v>
      </c>
      <c r="AD1307" s="18" t="str">
        <f t="shared" si="4"/>
        <v>Filtered</v>
      </c>
      <c r="AE1307" s="18" t="str">
        <f t="shared" si="5"/>
        <v>Filtered</v>
      </c>
      <c r="AF1307" s="18" t="str">
        <f t="shared" si="6"/>
        <v>Filtered</v>
      </c>
      <c r="AG1307" s="18" t="str">
        <f t="shared" si="7"/>
        <v>Not complex</v>
      </c>
      <c r="AH1307" s="16"/>
    </row>
    <row r="1308">
      <c r="A1308" s="1" t="s">
        <v>33</v>
      </c>
      <c r="B1308" s="1" t="s">
        <v>112</v>
      </c>
      <c r="C1308" s="1">
        <v>4.0560413E7</v>
      </c>
      <c r="D1308" s="1" t="s">
        <v>35</v>
      </c>
      <c r="E1308" s="1" t="s">
        <v>36</v>
      </c>
      <c r="F1308" s="1" t="s">
        <v>771</v>
      </c>
      <c r="G1308" s="1" t="s">
        <v>772</v>
      </c>
      <c r="H1308" s="1" t="s">
        <v>4498</v>
      </c>
      <c r="I1308" s="1" t="s">
        <v>4499</v>
      </c>
      <c r="J1308" s="1" t="s">
        <v>85</v>
      </c>
      <c r="K1308" s="1">
        <v>4.0560413E7</v>
      </c>
      <c r="L1308" s="1">
        <v>4.0560413E7</v>
      </c>
      <c r="M1308" s="1" t="s">
        <v>35</v>
      </c>
      <c r="N1308" s="1" t="s">
        <v>36</v>
      </c>
      <c r="O1308" s="1" t="s">
        <v>4500</v>
      </c>
      <c r="Q1308" s="1" t="b">
        <v>0</v>
      </c>
      <c r="R1308" s="1">
        <v>0.143</v>
      </c>
      <c r="T1308" s="1" t="b">
        <v>0</v>
      </c>
      <c r="U1308" s="1">
        <v>0.131</v>
      </c>
      <c r="W1308" s="1" t="b">
        <v>0</v>
      </c>
      <c r="X1308" s="1">
        <v>0.145</v>
      </c>
      <c r="Y1308" s="1" t="b">
        <v>1</v>
      </c>
      <c r="Z1308" s="16"/>
      <c r="AA1308" s="18" t="b">
        <f t="shared" si="1"/>
        <v>0</v>
      </c>
      <c r="AB1308" s="18" t="b">
        <f t="shared" si="2"/>
        <v>0</v>
      </c>
      <c r="AC1308" s="18" t="b">
        <f t="shared" si="3"/>
        <v>0</v>
      </c>
      <c r="AD1308" s="18" t="str">
        <f t="shared" si="4"/>
        <v/>
      </c>
      <c r="AE1308" s="18" t="str">
        <f t="shared" si="5"/>
        <v/>
      </c>
      <c r="AF1308" s="18" t="str">
        <f t="shared" si="6"/>
        <v/>
      </c>
      <c r="AG1308" s="18" t="str">
        <f t="shared" si="7"/>
        <v>Not complex</v>
      </c>
      <c r="AH1308" s="16"/>
    </row>
    <row r="1309">
      <c r="A1309" s="1" t="s">
        <v>33</v>
      </c>
      <c r="B1309" s="1" t="s">
        <v>112</v>
      </c>
      <c r="C1309" s="1">
        <v>4.8367512E7</v>
      </c>
      <c r="D1309" s="1" t="s">
        <v>50</v>
      </c>
      <c r="E1309" s="1" t="s">
        <v>59</v>
      </c>
      <c r="F1309" s="1" t="s">
        <v>776</v>
      </c>
      <c r="G1309" s="1" t="s">
        <v>777</v>
      </c>
      <c r="H1309" s="1" t="s">
        <v>4501</v>
      </c>
      <c r="I1309" s="1" t="s">
        <v>4502</v>
      </c>
      <c r="J1309" s="1" t="s">
        <v>85</v>
      </c>
      <c r="K1309" s="1">
        <v>4.8367512E7</v>
      </c>
      <c r="L1309" s="1">
        <v>4.8367512E7</v>
      </c>
      <c r="M1309" s="1" t="s">
        <v>50</v>
      </c>
      <c r="N1309" s="1" t="s">
        <v>59</v>
      </c>
      <c r="O1309" s="1" t="s">
        <v>4503</v>
      </c>
      <c r="P1309" s="1" t="s">
        <v>781</v>
      </c>
      <c r="Q1309" s="1" t="b">
        <v>1</v>
      </c>
      <c r="R1309" s="1">
        <v>0.17</v>
      </c>
      <c r="S1309" s="1" t="s">
        <v>781</v>
      </c>
      <c r="T1309" s="1" t="b">
        <v>1</v>
      </c>
      <c r="U1309" s="1">
        <v>0.135</v>
      </c>
      <c r="V1309" s="1" t="s">
        <v>781</v>
      </c>
      <c r="W1309" s="1" t="b">
        <v>1</v>
      </c>
      <c r="X1309" s="1">
        <v>0.147</v>
      </c>
      <c r="Y1309" s="1" t="b">
        <v>1</v>
      </c>
      <c r="Z1309" s="16"/>
      <c r="AA1309" s="18" t="b">
        <f t="shared" si="1"/>
        <v>0</v>
      </c>
      <c r="AB1309" s="18" t="b">
        <f t="shared" si="2"/>
        <v>0</v>
      </c>
      <c r="AC1309" s="18" t="b">
        <f t="shared" si="3"/>
        <v>0</v>
      </c>
      <c r="AD1309" s="18" t="str">
        <f t="shared" si="4"/>
        <v>Filtered</v>
      </c>
      <c r="AE1309" s="18" t="str">
        <f t="shared" si="5"/>
        <v>Filtered</v>
      </c>
      <c r="AF1309" s="18" t="str">
        <f t="shared" si="6"/>
        <v>Filtered</v>
      </c>
      <c r="AG1309" s="18" t="str">
        <f t="shared" si="7"/>
        <v>Not complex</v>
      </c>
      <c r="AH1309" s="16"/>
    </row>
    <row r="1310">
      <c r="A1310" s="1" t="s">
        <v>88</v>
      </c>
      <c r="B1310" s="1" t="s">
        <v>119</v>
      </c>
      <c r="C1310" s="1">
        <v>6.1683605E7</v>
      </c>
      <c r="D1310" s="1" t="s">
        <v>421</v>
      </c>
      <c r="E1310" s="1" t="s">
        <v>36</v>
      </c>
      <c r="F1310" s="1" t="s">
        <v>478</v>
      </c>
      <c r="G1310" s="1" t="s">
        <v>479</v>
      </c>
      <c r="H1310" s="1" t="s">
        <v>4504</v>
      </c>
      <c r="I1310" s="1" t="s">
        <v>4505</v>
      </c>
      <c r="J1310" s="1" t="s">
        <v>85</v>
      </c>
      <c r="K1310" s="1">
        <v>6.1683606E7</v>
      </c>
      <c r="L1310" s="1">
        <v>6.1683606E7</v>
      </c>
      <c r="M1310" s="1" t="s">
        <v>59</v>
      </c>
      <c r="N1310" s="1" t="s">
        <v>94</v>
      </c>
      <c r="O1310" s="1" t="s">
        <v>4506</v>
      </c>
      <c r="P1310" s="1" t="s">
        <v>483</v>
      </c>
      <c r="Q1310" s="1" t="b">
        <v>1</v>
      </c>
      <c r="R1310" s="1">
        <v>0.162</v>
      </c>
      <c r="S1310" s="1" t="s">
        <v>483</v>
      </c>
      <c r="T1310" s="1" t="b">
        <v>1</v>
      </c>
      <c r="U1310" s="1">
        <v>0.137</v>
      </c>
      <c r="V1310" s="1" t="s">
        <v>483</v>
      </c>
      <c r="W1310" s="1" t="b">
        <v>1</v>
      </c>
      <c r="X1310" s="1">
        <v>0.172</v>
      </c>
      <c r="Y1310" s="1" t="b">
        <v>1</v>
      </c>
      <c r="Z1310" s="16"/>
      <c r="AA1310" s="18" t="b">
        <f t="shared" si="1"/>
        <v>0</v>
      </c>
      <c r="AB1310" s="18" t="b">
        <f t="shared" si="2"/>
        <v>0</v>
      </c>
      <c r="AC1310" s="18" t="b">
        <f t="shared" si="3"/>
        <v>0</v>
      </c>
      <c r="AD1310" s="18" t="str">
        <f t="shared" si="4"/>
        <v>Filtered</v>
      </c>
      <c r="AE1310" s="18" t="str">
        <f t="shared" si="5"/>
        <v>Filtered</v>
      </c>
      <c r="AF1310" s="18" t="str">
        <f t="shared" si="6"/>
        <v>Filtered</v>
      </c>
      <c r="AG1310" s="18" t="str">
        <f t="shared" si="7"/>
        <v>Not complex</v>
      </c>
      <c r="AH1310" s="16"/>
    </row>
    <row r="1311">
      <c r="A1311" s="1" t="s">
        <v>88</v>
      </c>
      <c r="B1311" s="1" t="s">
        <v>239</v>
      </c>
      <c r="C1311" s="1">
        <v>1.1035039E7</v>
      </c>
      <c r="D1311" s="1" t="s">
        <v>4507</v>
      </c>
      <c r="E1311" s="1" t="s">
        <v>59</v>
      </c>
      <c r="F1311" s="1" t="s">
        <v>241</v>
      </c>
      <c r="G1311" s="1" t="s">
        <v>242</v>
      </c>
      <c r="H1311" s="1" t="s">
        <v>4508</v>
      </c>
      <c r="I1311" s="1" t="s">
        <v>4509</v>
      </c>
      <c r="J1311" s="1" t="s">
        <v>85</v>
      </c>
      <c r="K1311" s="1">
        <v>1.103504E7</v>
      </c>
      <c r="L1311" s="1">
        <v>1.1035042E7</v>
      </c>
      <c r="M1311" s="1" t="s">
        <v>627</v>
      </c>
      <c r="N1311" s="1" t="s">
        <v>94</v>
      </c>
      <c r="O1311" s="1" t="s">
        <v>4510</v>
      </c>
      <c r="Q1311" s="1" t="b">
        <v>0</v>
      </c>
      <c r="R1311" s="1">
        <v>0.145</v>
      </c>
      <c r="T1311" s="1" t="b">
        <v>0</v>
      </c>
      <c r="U1311" s="1">
        <v>0.164</v>
      </c>
      <c r="W1311" s="1" t="b">
        <v>0</v>
      </c>
      <c r="X1311" s="1">
        <v>0.752</v>
      </c>
      <c r="Y1311" s="1" t="b">
        <v>0</v>
      </c>
      <c r="Z1311" s="16"/>
      <c r="AA1311" s="18" t="b">
        <f t="shared" si="1"/>
        <v>0</v>
      </c>
      <c r="AB1311" s="18" t="b">
        <f t="shared" si="2"/>
        <v>0</v>
      </c>
      <c r="AC1311" s="18" t="b">
        <f t="shared" si="3"/>
        <v>0</v>
      </c>
      <c r="AD1311" s="18" t="str">
        <f t="shared" si="4"/>
        <v/>
      </c>
      <c r="AE1311" s="18" t="str">
        <f t="shared" si="5"/>
        <v/>
      </c>
      <c r="AF1311" s="18" t="str">
        <f t="shared" si="6"/>
        <v/>
      </c>
      <c r="AG1311" s="18" t="b">
        <f t="shared" si="7"/>
        <v>0</v>
      </c>
      <c r="AH1311" s="16"/>
    </row>
    <row r="1312">
      <c r="A1312" s="1" t="s">
        <v>88</v>
      </c>
      <c r="B1312" s="1" t="s">
        <v>239</v>
      </c>
      <c r="C1312" s="1">
        <v>5.0399008E7</v>
      </c>
      <c r="D1312" s="1" t="s">
        <v>4511</v>
      </c>
      <c r="E1312" s="1" t="s">
        <v>50</v>
      </c>
      <c r="F1312" s="1" t="s">
        <v>915</v>
      </c>
      <c r="G1312" s="1" t="s">
        <v>916</v>
      </c>
      <c r="H1312" s="1" t="s">
        <v>4512</v>
      </c>
      <c r="I1312" s="1" t="s">
        <v>4513</v>
      </c>
      <c r="J1312" s="1" t="s">
        <v>85</v>
      </c>
      <c r="K1312" s="1">
        <v>5.0399009E7</v>
      </c>
      <c r="L1312" s="1">
        <v>5.0399011E7</v>
      </c>
      <c r="M1312" s="1" t="s">
        <v>1449</v>
      </c>
      <c r="N1312" s="1" t="s">
        <v>94</v>
      </c>
      <c r="O1312" s="1" t="s">
        <v>4514</v>
      </c>
      <c r="Q1312" s="1" t="b">
        <v>0</v>
      </c>
      <c r="R1312" s="1">
        <v>0.151</v>
      </c>
      <c r="T1312" s="1" t="b">
        <v>0</v>
      </c>
      <c r="U1312" s="1">
        <v>0.133</v>
      </c>
      <c r="W1312" s="1" t="b">
        <v>0</v>
      </c>
      <c r="X1312" s="1">
        <v>0.561</v>
      </c>
      <c r="Y1312" s="1" t="b">
        <v>1</v>
      </c>
      <c r="Z1312" s="16"/>
      <c r="AA1312" s="18" t="b">
        <f t="shared" si="1"/>
        <v>0</v>
      </c>
      <c r="AB1312" s="18" t="b">
        <f t="shared" si="2"/>
        <v>0</v>
      </c>
      <c r="AC1312" s="18" t="b">
        <f t="shared" si="3"/>
        <v>0</v>
      </c>
      <c r="AD1312" s="18" t="str">
        <f t="shared" si="4"/>
        <v/>
      </c>
      <c r="AE1312" s="18" t="str">
        <f t="shared" si="5"/>
        <v/>
      </c>
      <c r="AF1312" s="18" t="str">
        <f t="shared" si="6"/>
        <v/>
      </c>
      <c r="AG1312" s="18" t="b">
        <f t="shared" si="7"/>
        <v>0</v>
      </c>
      <c r="AH1312" s="16"/>
    </row>
    <row r="1313">
      <c r="A1313" s="1" t="s">
        <v>88</v>
      </c>
      <c r="B1313" s="1" t="s">
        <v>58</v>
      </c>
      <c r="C1313" s="1">
        <v>4.903044E7</v>
      </c>
      <c r="D1313" s="1" t="s">
        <v>938</v>
      </c>
      <c r="E1313" s="1" t="s">
        <v>59</v>
      </c>
      <c r="F1313" s="1" t="s">
        <v>60</v>
      </c>
      <c r="G1313" s="1" t="s">
        <v>61</v>
      </c>
      <c r="H1313" s="1" t="s">
        <v>939</v>
      </c>
      <c r="I1313" s="1" t="s">
        <v>940</v>
      </c>
      <c r="J1313" s="1" t="s">
        <v>85</v>
      </c>
      <c r="K1313" s="1">
        <v>4.9030441E7</v>
      </c>
      <c r="L1313" s="1">
        <v>4.9030441E7</v>
      </c>
      <c r="M1313" s="1" t="s">
        <v>50</v>
      </c>
      <c r="N1313" s="1" t="s">
        <v>94</v>
      </c>
      <c r="O1313" s="1" t="s">
        <v>941</v>
      </c>
      <c r="Q1313" s="1" t="b">
        <v>0</v>
      </c>
      <c r="R1313" s="1">
        <v>0.137</v>
      </c>
      <c r="T1313" s="1" t="b">
        <v>0</v>
      </c>
      <c r="U1313" s="1">
        <v>0.136</v>
      </c>
      <c r="W1313" s="1" t="b">
        <v>0</v>
      </c>
      <c r="X1313" s="1">
        <v>0.292</v>
      </c>
      <c r="Y1313" s="1" t="b">
        <v>1</v>
      </c>
      <c r="Z1313" s="16"/>
      <c r="AA1313" s="18" t="b">
        <f t="shared" si="1"/>
        <v>0</v>
      </c>
      <c r="AB1313" s="18" t="b">
        <f t="shared" si="2"/>
        <v>0</v>
      </c>
      <c r="AC1313" s="18" t="b">
        <f t="shared" si="3"/>
        <v>0</v>
      </c>
      <c r="AD1313" s="18" t="str">
        <f t="shared" si="4"/>
        <v/>
      </c>
      <c r="AE1313" s="18" t="str">
        <f t="shared" si="5"/>
        <v/>
      </c>
      <c r="AF1313" s="18" t="str">
        <f t="shared" si="6"/>
        <v/>
      </c>
      <c r="AG1313" s="18" t="str">
        <f t="shared" si="7"/>
        <v>Not complex</v>
      </c>
      <c r="AH1313" s="16"/>
    </row>
    <row r="1314">
      <c r="A1314" s="1" t="s">
        <v>88</v>
      </c>
      <c r="B1314" s="1" t="s">
        <v>58</v>
      </c>
      <c r="C1314" s="1">
        <v>6.7545316E7</v>
      </c>
      <c r="D1314" s="1" t="s">
        <v>4431</v>
      </c>
      <c r="E1314" s="1" t="s">
        <v>59</v>
      </c>
      <c r="F1314" s="1" t="s">
        <v>496</v>
      </c>
      <c r="G1314" s="1" t="s">
        <v>497</v>
      </c>
      <c r="H1314" s="1" t="s">
        <v>4515</v>
      </c>
      <c r="I1314" s="1" t="s">
        <v>4516</v>
      </c>
      <c r="J1314" s="1" t="s">
        <v>85</v>
      </c>
      <c r="K1314" s="1">
        <v>6.7545317E7</v>
      </c>
      <c r="L1314" s="1">
        <v>6.7545346E7</v>
      </c>
      <c r="M1314" s="1" t="s">
        <v>4434</v>
      </c>
      <c r="N1314" s="1" t="s">
        <v>94</v>
      </c>
      <c r="O1314" s="1" t="s">
        <v>4517</v>
      </c>
      <c r="Q1314" s="1" t="b">
        <v>0</v>
      </c>
      <c r="R1314" s="1">
        <v>0.152</v>
      </c>
      <c r="T1314" s="1" t="b">
        <v>0</v>
      </c>
      <c r="U1314" s="1">
        <v>0.129</v>
      </c>
      <c r="W1314" s="1" t="b">
        <v>0</v>
      </c>
      <c r="X1314" s="1">
        <v>0.269</v>
      </c>
      <c r="Y1314" s="1" t="b">
        <v>1</v>
      </c>
      <c r="Z1314" s="16"/>
      <c r="AA1314" s="18" t="b">
        <f t="shared" si="1"/>
        <v>0</v>
      </c>
      <c r="AB1314" s="18" t="b">
        <f t="shared" si="2"/>
        <v>0</v>
      </c>
      <c r="AC1314" s="18" t="b">
        <f t="shared" si="3"/>
        <v>0</v>
      </c>
      <c r="AD1314" s="18" t="str">
        <f t="shared" si="4"/>
        <v/>
      </c>
      <c r="AE1314" s="18" t="str">
        <f t="shared" si="5"/>
        <v/>
      </c>
      <c r="AF1314" s="18" t="str">
        <f t="shared" si="6"/>
        <v/>
      </c>
      <c r="AG1314" s="18" t="b">
        <f t="shared" si="7"/>
        <v>0</v>
      </c>
      <c r="AH1314" s="16"/>
    </row>
    <row r="1315">
      <c r="A1315" s="1" t="s">
        <v>88</v>
      </c>
      <c r="B1315" s="1" t="s">
        <v>484</v>
      </c>
      <c r="C1315" s="1">
        <v>4.1178374E7</v>
      </c>
      <c r="D1315" s="1" t="s">
        <v>4518</v>
      </c>
      <c r="E1315" s="1" t="s">
        <v>36</v>
      </c>
      <c r="F1315" s="1" t="s">
        <v>485</v>
      </c>
      <c r="G1315" s="1" t="s">
        <v>486</v>
      </c>
      <c r="H1315" s="1" t="s">
        <v>4519</v>
      </c>
      <c r="I1315" s="1" t="s">
        <v>4520</v>
      </c>
      <c r="J1315" s="1" t="s">
        <v>85</v>
      </c>
      <c r="K1315" s="1">
        <v>4.1178375E7</v>
      </c>
      <c r="L1315" s="1">
        <v>4.1178377E7</v>
      </c>
      <c r="M1315" s="1" t="s">
        <v>1440</v>
      </c>
      <c r="N1315" s="1" t="s">
        <v>94</v>
      </c>
      <c r="O1315" s="1" t="s">
        <v>4521</v>
      </c>
      <c r="Q1315" s="1" t="b">
        <v>0</v>
      </c>
      <c r="R1315" s="1">
        <v>0.147</v>
      </c>
      <c r="T1315" s="1" t="b">
        <v>0</v>
      </c>
      <c r="U1315" s="1">
        <v>0.134</v>
      </c>
      <c r="W1315" s="1" t="b">
        <v>0</v>
      </c>
      <c r="X1315" s="1">
        <v>0.503</v>
      </c>
      <c r="Y1315" s="1" t="b">
        <v>1</v>
      </c>
      <c r="Z1315" s="16"/>
      <c r="AA1315" s="18" t="b">
        <f t="shared" si="1"/>
        <v>0</v>
      </c>
      <c r="AB1315" s="18" t="b">
        <f t="shared" si="2"/>
        <v>0</v>
      </c>
      <c r="AC1315" s="18" t="b">
        <f t="shared" si="3"/>
        <v>0</v>
      </c>
      <c r="AD1315" s="18" t="str">
        <f t="shared" si="4"/>
        <v/>
      </c>
      <c r="AE1315" s="18" t="str">
        <f t="shared" si="5"/>
        <v/>
      </c>
      <c r="AF1315" s="18" t="str">
        <f t="shared" si="6"/>
        <v/>
      </c>
      <c r="AG1315" s="18" t="b">
        <f t="shared" si="7"/>
        <v>0</v>
      </c>
      <c r="AH1315" s="16"/>
    </row>
    <row r="1316">
      <c r="A1316" s="1" t="s">
        <v>88</v>
      </c>
      <c r="B1316" s="1" t="s">
        <v>58</v>
      </c>
      <c r="C1316" s="1">
        <v>6.7546514E7</v>
      </c>
      <c r="D1316" s="1" t="s">
        <v>4522</v>
      </c>
      <c r="E1316" s="1" t="s">
        <v>59</v>
      </c>
      <c r="F1316" s="1" t="s">
        <v>496</v>
      </c>
      <c r="G1316" s="1" t="s">
        <v>497</v>
      </c>
      <c r="H1316" s="1" t="s">
        <v>4523</v>
      </c>
      <c r="I1316" s="1" t="s">
        <v>4524</v>
      </c>
      <c r="J1316" s="1" t="s">
        <v>85</v>
      </c>
      <c r="K1316" s="1">
        <v>6.7546515E7</v>
      </c>
      <c r="L1316" s="1">
        <v>6.7546556E7</v>
      </c>
      <c r="M1316" s="1" t="s">
        <v>4525</v>
      </c>
      <c r="N1316" s="1" t="s">
        <v>94</v>
      </c>
      <c r="O1316" s="1" t="s">
        <v>4526</v>
      </c>
      <c r="Q1316" s="1" t="b">
        <v>0</v>
      </c>
      <c r="R1316" s="1">
        <v>0.193</v>
      </c>
      <c r="T1316" s="1" t="b">
        <v>0</v>
      </c>
      <c r="U1316" s="1">
        <v>0.132</v>
      </c>
      <c r="W1316" s="1" t="b">
        <v>0</v>
      </c>
      <c r="X1316" s="1">
        <v>0.642</v>
      </c>
      <c r="Y1316" s="1" t="b">
        <v>1</v>
      </c>
      <c r="Z1316" s="16"/>
      <c r="AA1316" s="18" t="b">
        <f t="shared" si="1"/>
        <v>0</v>
      </c>
      <c r="AB1316" s="18" t="b">
        <f t="shared" si="2"/>
        <v>0</v>
      </c>
      <c r="AC1316" s="18" t="b">
        <f t="shared" si="3"/>
        <v>0</v>
      </c>
      <c r="AD1316" s="18" t="str">
        <f t="shared" si="4"/>
        <v/>
      </c>
      <c r="AE1316" s="18" t="str">
        <f t="shared" si="5"/>
        <v/>
      </c>
      <c r="AF1316" s="18" t="str">
        <f t="shared" si="6"/>
        <v/>
      </c>
      <c r="AG1316" s="18" t="b">
        <f t="shared" si="7"/>
        <v>0</v>
      </c>
      <c r="AH1316" s="16"/>
    </row>
    <row r="1317">
      <c r="A1317" s="1" t="s">
        <v>33</v>
      </c>
      <c r="B1317" s="1" t="s">
        <v>34</v>
      </c>
      <c r="C1317" s="1">
        <v>225429.0</v>
      </c>
      <c r="D1317" s="1" t="s">
        <v>36</v>
      </c>
      <c r="E1317" s="1" t="s">
        <v>35</v>
      </c>
      <c r="F1317" s="1" t="s">
        <v>638</v>
      </c>
      <c r="G1317" s="1" t="s">
        <v>639</v>
      </c>
      <c r="H1317" s="1" t="s">
        <v>4527</v>
      </c>
      <c r="I1317" s="1" t="s">
        <v>4528</v>
      </c>
      <c r="J1317" s="1" t="s">
        <v>85</v>
      </c>
      <c r="K1317" s="1">
        <v>225429.0</v>
      </c>
      <c r="L1317" s="1">
        <v>225429.0</v>
      </c>
      <c r="M1317" s="1" t="s">
        <v>36</v>
      </c>
      <c r="N1317" s="1" t="s">
        <v>35</v>
      </c>
      <c r="O1317" s="1" t="s">
        <v>4529</v>
      </c>
      <c r="Q1317" s="1" t="b">
        <v>0</v>
      </c>
      <c r="R1317" s="1">
        <v>0.149</v>
      </c>
      <c r="T1317" s="1" t="b">
        <v>0</v>
      </c>
      <c r="U1317" s="1">
        <v>0.154</v>
      </c>
      <c r="W1317" s="1" t="b">
        <v>0</v>
      </c>
      <c r="X1317" s="1">
        <v>0.911</v>
      </c>
      <c r="Y1317" s="1" t="b">
        <v>1</v>
      </c>
      <c r="Z1317" s="16"/>
      <c r="AA1317" s="18" t="b">
        <f t="shared" si="1"/>
        <v>0</v>
      </c>
      <c r="AB1317" s="18" t="b">
        <f t="shared" si="2"/>
        <v>0</v>
      </c>
      <c r="AC1317" s="18" t="b">
        <f t="shared" si="3"/>
        <v>0</v>
      </c>
      <c r="AD1317" s="18" t="str">
        <f t="shared" si="4"/>
        <v/>
      </c>
      <c r="AE1317" s="18" t="str">
        <f t="shared" si="5"/>
        <v/>
      </c>
      <c r="AF1317" s="18" t="str">
        <f t="shared" si="6"/>
        <v/>
      </c>
      <c r="AG1317" s="18" t="str">
        <f t="shared" si="7"/>
        <v>Not complex</v>
      </c>
      <c r="AH1317" s="16"/>
    </row>
    <row r="1318">
      <c r="A1318" s="1" t="s">
        <v>88</v>
      </c>
      <c r="B1318" s="1" t="s">
        <v>112</v>
      </c>
      <c r="C1318" s="1">
        <v>4.8307321E7</v>
      </c>
      <c r="D1318" s="1" t="s">
        <v>4530</v>
      </c>
      <c r="E1318" s="1" t="s">
        <v>59</v>
      </c>
      <c r="F1318" s="1" t="s">
        <v>776</v>
      </c>
      <c r="G1318" s="1" t="s">
        <v>777</v>
      </c>
      <c r="H1318" s="1" t="s">
        <v>4531</v>
      </c>
      <c r="I1318" s="1" t="s">
        <v>4532</v>
      </c>
      <c r="J1318" s="1" t="s">
        <v>85</v>
      </c>
      <c r="K1318" s="1">
        <v>4.8307322E7</v>
      </c>
      <c r="L1318" s="1">
        <v>4.8307347E7</v>
      </c>
      <c r="M1318" s="1" t="s">
        <v>4533</v>
      </c>
      <c r="N1318" s="1" t="s">
        <v>94</v>
      </c>
      <c r="O1318" s="1" t="s">
        <v>4534</v>
      </c>
      <c r="P1318" s="1" t="s">
        <v>781</v>
      </c>
      <c r="Q1318" s="1" t="b">
        <v>1</v>
      </c>
      <c r="R1318" s="1">
        <v>0.16</v>
      </c>
      <c r="S1318" s="1" t="s">
        <v>781</v>
      </c>
      <c r="T1318" s="1" t="b">
        <v>1</v>
      </c>
      <c r="U1318" s="1">
        <v>0.135</v>
      </c>
      <c r="V1318" s="1" t="s">
        <v>781</v>
      </c>
      <c r="W1318" s="1" t="b">
        <v>1</v>
      </c>
      <c r="X1318" s="1">
        <v>0.419</v>
      </c>
      <c r="Y1318" s="1" t="b">
        <v>1</v>
      </c>
      <c r="Z1318" s="16"/>
      <c r="AA1318" s="18" t="b">
        <f t="shared" si="1"/>
        <v>0</v>
      </c>
      <c r="AB1318" s="18" t="b">
        <f t="shared" si="2"/>
        <v>0</v>
      </c>
      <c r="AC1318" s="18" t="b">
        <f t="shared" si="3"/>
        <v>0</v>
      </c>
      <c r="AD1318" s="18" t="str">
        <f t="shared" si="4"/>
        <v>Filtered</v>
      </c>
      <c r="AE1318" s="18" t="str">
        <f t="shared" si="5"/>
        <v>Filtered</v>
      </c>
      <c r="AF1318" s="18" t="str">
        <f t="shared" si="6"/>
        <v>Filtered</v>
      </c>
      <c r="AG1318" s="18" t="b">
        <f t="shared" si="7"/>
        <v>1</v>
      </c>
      <c r="AH1318" s="16"/>
    </row>
    <row r="1319">
      <c r="A1319" s="1" t="s">
        <v>88</v>
      </c>
      <c r="B1319" s="1" t="s">
        <v>49</v>
      </c>
      <c r="C1319" s="1">
        <v>1.04775735E8</v>
      </c>
      <c r="D1319" s="1" t="s">
        <v>265</v>
      </c>
      <c r="E1319" s="1" t="s">
        <v>59</v>
      </c>
      <c r="F1319" s="1" t="s">
        <v>51</v>
      </c>
      <c r="G1319" s="1" t="s">
        <v>52</v>
      </c>
      <c r="H1319" s="1" t="s">
        <v>4535</v>
      </c>
      <c r="I1319" s="1" t="s">
        <v>4536</v>
      </c>
      <c r="J1319" s="1" t="s">
        <v>85</v>
      </c>
      <c r="K1319" s="1">
        <v>1.04775736E8</v>
      </c>
      <c r="L1319" s="1">
        <v>1.04775738E8</v>
      </c>
      <c r="M1319" s="1" t="s">
        <v>4537</v>
      </c>
      <c r="N1319" s="1" t="s">
        <v>94</v>
      </c>
      <c r="O1319" s="1" t="s">
        <v>4538</v>
      </c>
      <c r="Q1319" s="1" t="b">
        <v>0</v>
      </c>
      <c r="R1319" s="1">
        <v>0.174</v>
      </c>
      <c r="T1319" s="1" t="b">
        <v>0</v>
      </c>
      <c r="U1319" s="1">
        <v>0.126</v>
      </c>
      <c r="W1319" s="1" t="b">
        <v>0</v>
      </c>
      <c r="X1319" s="1">
        <v>0.162</v>
      </c>
      <c r="Y1319" s="1" t="b">
        <v>0</v>
      </c>
      <c r="Z1319" s="16"/>
      <c r="AA1319" s="18" t="b">
        <f t="shared" si="1"/>
        <v>0</v>
      </c>
      <c r="AB1319" s="18" t="b">
        <f t="shared" si="2"/>
        <v>0</v>
      </c>
      <c r="AC1319" s="18" t="b">
        <f t="shared" si="3"/>
        <v>0</v>
      </c>
      <c r="AD1319" s="18" t="str">
        <f t="shared" si="4"/>
        <v/>
      </c>
      <c r="AE1319" s="18" t="str">
        <f t="shared" si="5"/>
        <v/>
      </c>
      <c r="AF1319" s="18" t="str">
        <f t="shared" si="6"/>
        <v/>
      </c>
      <c r="AG1319" s="18" t="b">
        <f t="shared" si="7"/>
        <v>0</v>
      </c>
      <c r="AH1319" s="16"/>
    </row>
    <row r="1320">
      <c r="A1320" s="1" t="s">
        <v>88</v>
      </c>
      <c r="B1320" s="1" t="s">
        <v>119</v>
      </c>
      <c r="C1320" s="1">
        <v>6.5056349E7</v>
      </c>
      <c r="D1320" s="1" t="s">
        <v>4539</v>
      </c>
      <c r="E1320" s="1" t="s">
        <v>59</v>
      </c>
      <c r="F1320" s="1" t="s">
        <v>1223</v>
      </c>
      <c r="G1320" s="1" t="s">
        <v>1224</v>
      </c>
      <c r="H1320" s="1" t="s">
        <v>4540</v>
      </c>
      <c r="I1320" s="1" t="s">
        <v>4541</v>
      </c>
      <c r="J1320" s="1" t="s">
        <v>85</v>
      </c>
      <c r="K1320" s="1">
        <v>6.505635E7</v>
      </c>
      <c r="L1320" s="1">
        <v>6.5056351E7</v>
      </c>
      <c r="M1320" s="1" t="s">
        <v>1348</v>
      </c>
      <c r="N1320" s="1" t="s">
        <v>94</v>
      </c>
      <c r="O1320" s="1" t="s">
        <v>4542</v>
      </c>
      <c r="Q1320" s="1" t="b">
        <v>0</v>
      </c>
      <c r="R1320" s="1">
        <v>0.148</v>
      </c>
      <c r="T1320" s="1" t="b">
        <v>0</v>
      </c>
      <c r="U1320" s="1">
        <v>0.118</v>
      </c>
      <c r="W1320" s="1" t="b">
        <v>0</v>
      </c>
      <c r="X1320" s="1">
        <v>0.155</v>
      </c>
      <c r="Y1320" s="1" t="b">
        <v>1</v>
      </c>
      <c r="Z1320" s="16"/>
      <c r="AA1320" s="18" t="b">
        <f t="shared" si="1"/>
        <v>0</v>
      </c>
      <c r="AB1320" s="18" t="b">
        <f t="shared" si="2"/>
        <v>0</v>
      </c>
      <c r="AC1320" s="18" t="b">
        <f t="shared" si="3"/>
        <v>0</v>
      </c>
      <c r="AD1320" s="18" t="str">
        <f t="shared" si="4"/>
        <v/>
      </c>
      <c r="AE1320" s="18" t="str">
        <f t="shared" si="5"/>
        <v/>
      </c>
      <c r="AF1320" s="18" t="str">
        <f t="shared" si="6"/>
        <v/>
      </c>
      <c r="AG1320" s="18" t="b">
        <f t="shared" si="7"/>
        <v>0</v>
      </c>
      <c r="AH1320" s="16"/>
    </row>
    <row r="1321">
      <c r="A1321" s="1" t="s">
        <v>33</v>
      </c>
      <c r="B1321" s="1" t="s">
        <v>484</v>
      </c>
      <c r="C1321" s="1">
        <v>2.871948E7</v>
      </c>
      <c r="D1321" s="1" t="s">
        <v>50</v>
      </c>
      <c r="E1321" s="1" t="s">
        <v>36</v>
      </c>
      <c r="F1321" s="1" t="s">
        <v>2218</v>
      </c>
      <c r="G1321" s="1" t="s">
        <v>2219</v>
      </c>
      <c r="H1321" s="1" t="s">
        <v>4543</v>
      </c>
      <c r="I1321" s="1" t="s">
        <v>4544</v>
      </c>
      <c r="J1321" s="1" t="s">
        <v>85</v>
      </c>
      <c r="K1321" s="1">
        <v>2.871948E7</v>
      </c>
      <c r="L1321" s="1">
        <v>2.871948E7</v>
      </c>
      <c r="M1321" s="1" t="s">
        <v>50</v>
      </c>
      <c r="N1321" s="1" t="s">
        <v>36</v>
      </c>
      <c r="O1321" s="1" t="s">
        <v>4545</v>
      </c>
      <c r="Q1321" s="1" t="b">
        <v>0</v>
      </c>
      <c r="R1321" s="1">
        <v>0.173</v>
      </c>
      <c r="T1321" s="1" t="b">
        <v>0</v>
      </c>
      <c r="U1321" s="1">
        <v>0.133</v>
      </c>
      <c r="W1321" s="1" t="b">
        <v>0</v>
      </c>
      <c r="X1321" s="1">
        <v>0.148</v>
      </c>
      <c r="Y1321" s="1" t="b">
        <v>1</v>
      </c>
      <c r="Z1321" s="16"/>
      <c r="AA1321" s="18" t="b">
        <f t="shared" si="1"/>
        <v>0</v>
      </c>
      <c r="AB1321" s="18" t="b">
        <f t="shared" si="2"/>
        <v>0</v>
      </c>
      <c r="AC1321" s="18" t="b">
        <f t="shared" si="3"/>
        <v>0</v>
      </c>
      <c r="AD1321" s="18" t="str">
        <f t="shared" si="4"/>
        <v/>
      </c>
      <c r="AE1321" s="18" t="str">
        <f t="shared" si="5"/>
        <v/>
      </c>
      <c r="AF1321" s="18" t="str">
        <f t="shared" si="6"/>
        <v/>
      </c>
      <c r="AG1321" s="18" t="str">
        <f t="shared" si="7"/>
        <v>Not complex</v>
      </c>
      <c r="AH1321" s="16"/>
    </row>
    <row r="1322">
      <c r="A1322" s="1" t="s">
        <v>88</v>
      </c>
      <c r="B1322" s="1" t="s">
        <v>58</v>
      </c>
      <c r="C1322" s="1">
        <v>7.7523306E7</v>
      </c>
      <c r="D1322" s="1" t="s">
        <v>4546</v>
      </c>
      <c r="E1322" s="1" t="s">
        <v>50</v>
      </c>
      <c r="F1322" s="1" t="s">
        <v>128</v>
      </c>
      <c r="G1322" s="1" t="s">
        <v>129</v>
      </c>
      <c r="H1322" s="1" t="s">
        <v>4547</v>
      </c>
      <c r="I1322" s="1" t="s">
        <v>4548</v>
      </c>
      <c r="J1322" s="1" t="s">
        <v>85</v>
      </c>
      <c r="K1322" s="1">
        <v>7.7523307E7</v>
      </c>
      <c r="L1322" s="1">
        <v>7.7523309E7</v>
      </c>
      <c r="M1322" s="1" t="s">
        <v>4549</v>
      </c>
      <c r="N1322" s="1" t="s">
        <v>94</v>
      </c>
      <c r="O1322" s="1" t="s">
        <v>4550</v>
      </c>
      <c r="Q1322" s="1" t="b">
        <v>0</v>
      </c>
      <c r="R1322" s="1">
        <v>0.152</v>
      </c>
      <c r="T1322" s="1" t="b">
        <v>0</v>
      </c>
      <c r="U1322" s="1">
        <v>0.12</v>
      </c>
      <c r="W1322" s="1" t="b">
        <v>0</v>
      </c>
      <c r="X1322" s="1">
        <v>0.164</v>
      </c>
      <c r="Y1322" s="1" t="b">
        <v>1</v>
      </c>
      <c r="Z1322" s="16"/>
      <c r="AA1322" s="18" t="b">
        <f t="shared" si="1"/>
        <v>0</v>
      </c>
      <c r="AB1322" s="18" t="b">
        <f t="shared" si="2"/>
        <v>0</v>
      </c>
      <c r="AC1322" s="18" t="b">
        <f t="shared" si="3"/>
        <v>0</v>
      </c>
      <c r="AD1322" s="18" t="str">
        <f t="shared" si="4"/>
        <v/>
      </c>
      <c r="AE1322" s="18" t="str">
        <f t="shared" si="5"/>
        <v/>
      </c>
      <c r="AF1322" s="18" t="str">
        <f t="shared" si="6"/>
        <v/>
      </c>
      <c r="AG1322" s="18" t="b">
        <f t="shared" si="7"/>
        <v>0</v>
      </c>
      <c r="AH1322" s="16"/>
    </row>
    <row r="1323">
      <c r="A1323" s="1" t="s">
        <v>88</v>
      </c>
      <c r="B1323" s="1" t="s">
        <v>58</v>
      </c>
      <c r="C1323" s="1">
        <v>6.7546531E7</v>
      </c>
      <c r="D1323" s="1" t="s">
        <v>35</v>
      </c>
      <c r="E1323" s="1" t="s">
        <v>4551</v>
      </c>
      <c r="F1323" s="1" t="s">
        <v>496</v>
      </c>
      <c r="G1323" s="1" t="s">
        <v>497</v>
      </c>
      <c r="H1323" s="1" t="s">
        <v>4552</v>
      </c>
      <c r="I1323" s="1" t="s">
        <v>4553</v>
      </c>
      <c r="J1323" s="1" t="s">
        <v>85</v>
      </c>
      <c r="K1323" s="1">
        <v>6.7546531E7</v>
      </c>
      <c r="L1323" s="1">
        <v>6.7546532E7</v>
      </c>
      <c r="M1323" s="1" t="s">
        <v>94</v>
      </c>
      <c r="N1323" s="1" t="s">
        <v>4554</v>
      </c>
      <c r="O1323" s="1" t="s">
        <v>4555</v>
      </c>
      <c r="Q1323" s="1" t="b">
        <v>0</v>
      </c>
      <c r="R1323" s="1">
        <v>0.145</v>
      </c>
      <c r="T1323" s="1" t="b">
        <v>0</v>
      </c>
      <c r="U1323" s="1">
        <v>0.122</v>
      </c>
      <c r="W1323" s="1" t="b">
        <v>0</v>
      </c>
      <c r="X1323" s="1">
        <v>0.157</v>
      </c>
      <c r="Y1323" s="1" t="b">
        <v>1</v>
      </c>
      <c r="Z1323" s="16"/>
      <c r="AA1323" s="18" t="b">
        <f t="shared" si="1"/>
        <v>0</v>
      </c>
      <c r="AB1323" s="18" t="b">
        <f t="shared" si="2"/>
        <v>0</v>
      </c>
      <c r="AC1323" s="18" t="b">
        <f t="shared" si="3"/>
        <v>0</v>
      </c>
      <c r="AD1323" s="18" t="str">
        <f t="shared" si="4"/>
        <v/>
      </c>
      <c r="AE1323" s="18" t="str">
        <f t="shared" si="5"/>
        <v/>
      </c>
      <c r="AF1323" s="18" t="str">
        <f t="shared" si="6"/>
        <v/>
      </c>
      <c r="AG1323" s="18" t="b">
        <f t="shared" si="7"/>
        <v>0</v>
      </c>
      <c r="AH1323" s="16"/>
    </row>
    <row r="1324">
      <c r="A1324" s="1" t="s">
        <v>88</v>
      </c>
      <c r="B1324" s="1" t="s">
        <v>112</v>
      </c>
      <c r="C1324" s="1">
        <v>3.2379885E7</v>
      </c>
      <c r="D1324" s="1" t="s">
        <v>177</v>
      </c>
      <c r="E1324" s="1" t="s">
        <v>50</v>
      </c>
      <c r="F1324" s="1" t="s">
        <v>113</v>
      </c>
      <c r="G1324" s="1" t="s">
        <v>114</v>
      </c>
      <c r="H1324" s="1" t="s">
        <v>3078</v>
      </c>
      <c r="I1324" s="1" t="s">
        <v>3079</v>
      </c>
      <c r="J1324" s="1" t="s">
        <v>85</v>
      </c>
      <c r="K1324" s="1">
        <v>3.2379886E7</v>
      </c>
      <c r="L1324" s="1">
        <v>3.2379886E7</v>
      </c>
      <c r="M1324" s="1" t="s">
        <v>36</v>
      </c>
      <c r="N1324" s="1" t="s">
        <v>94</v>
      </c>
      <c r="O1324" s="1" t="s">
        <v>3080</v>
      </c>
      <c r="P1324" s="1" t="s">
        <v>966</v>
      </c>
      <c r="Q1324" s="1" t="b">
        <v>1</v>
      </c>
      <c r="R1324" s="1">
        <v>0.14</v>
      </c>
      <c r="S1324" s="1" t="s">
        <v>966</v>
      </c>
      <c r="T1324" s="1" t="b">
        <v>1</v>
      </c>
      <c r="U1324" s="1">
        <v>0.13</v>
      </c>
      <c r="V1324" s="1" t="s">
        <v>966</v>
      </c>
      <c r="W1324" s="1" t="b">
        <v>1</v>
      </c>
      <c r="X1324" s="1">
        <v>0.15</v>
      </c>
      <c r="Y1324" s="1" t="b">
        <v>1</v>
      </c>
      <c r="Z1324" s="16"/>
      <c r="AA1324" s="18" t="b">
        <f t="shared" si="1"/>
        <v>0</v>
      </c>
      <c r="AB1324" s="18" t="b">
        <f t="shared" si="2"/>
        <v>0</v>
      </c>
      <c r="AC1324" s="18" t="b">
        <f t="shared" si="3"/>
        <v>0</v>
      </c>
      <c r="AD1324" s="18" t="str">
        <f t="shared" si="4"/>
        <v>Filtered</v>
      </c>
      <c r="AE1324" s="18" t="str">
        <f t="shared" si="5"/>
        <v>Filtered</v>
      </c>
      <c r="AF1324" s="18" t="str">
        <f t="shared" si="6"/>
        <v>Filtered</v>
      </c>
      <c r="AG1324" s="18" t="str">
        <f t="shared" si="7"/>
        <v>Not complex</v>
      </c>
      <c r="AH1324" s="16"/>
    </row>
    <row r="1325">
      <c r="A1325" s="1" t="s">
        <v>88</v>
      </c>
      <c r="B1325" s="1" t="s">
        <v>197</v>
      </c>
      <c r="C1325" s="1">
        <v>2.6696516E7</v>
      </c>
      <c r="D1325" s="1" t="s">
        <v>4556</v>
      </c>
      <c r="E1325" s="1" t="s">
        <v>36</v>
      </c>
      <c r="F1325" s="1" t="s">
        <v>289</v>
      </c>
      <c r="G1325" s="1" t="s">
        <v>290</v>
      </c>
      <c r="H1325" s="1" t="s">
        <v>4557</v>
      </c>
      <c r="I1325" s="1" t="s">
        <v>4558</v>
      </c>
      <c r="J1325" s="1" t="s">
        <v>85</v>
      </c>
      <c r="K1325" s="1">
        <v>2.6696517E7</v>
      </c>
      <c r="L1325" s="1">
        <v>2.6696519E7</v>
      </c>
      <c r="M1325" s="1" t="s">
        <v>3605</v>
      </c>
      <c r="N1325" s="1" t="s">
        <v>94</v>
      </c>
      <c r="O1325" s="1" t="s">
        <v>4559</v>
      </c>
      <c r="Q1325" s="1" t="b">
        <v>0</v>
      </c>
      <c r="R1325" s="1">
        <v>0.148</v>
      </c>
      <c r="T1325" s="1" t="b">
        <v>0</v>
      </c>
      <c r="U1325" s="1">
        <v>0.134</v>
      </c>
      <c r="W1325" s="1" t="b">
        <v>0</v>
      </c>
      <c r="X1325" s="1">
        <v>0.146</v>
      </c>
      <c r="Y1325" s="1" t="b">
        <v>1</v>
      </c>
      <c r="Z1325" s="16"/>
      <c r="AA1325" s="18" t="b">
        <f t="shared" si="1"/>
        <v>0</v>
      </c>
      <c r="AB1325" s="18" t="b">
        <f t="shared" si="2"/>
        <v>0</v>
      </c>
      <c r="AC1325" s="18" t="b">
        <f t="shared" si="3"/>
        <v>0</v>
      </c>
      <c r="AD1325" s="18" t="str">
        <f t="shared" si="4"/>
        <v/>
      </c>
      <c r="AE1325" s="18" t="str">
        <f t="shared" si="5"/>
        <v/>
      </c>
      <c r="AF1325" s="18" t="str">
        <f t="shared" si="6"/>
        <v/>
      </c>
      <c r="AG1325" s="18" t="b">
        <f t="shared" si="7"/>
        <v>0</v>
      </c>
      <c r="AH1325" s="16"/>
    </row>
    <row r="1326">
      <c r="A1326" s="1" t="s">
        <v>33</v>
      </c>
      <c r="B1326" s="1" t="s">
        <v>49</v>
      </c>
      <c r="C1326" s="1">
        <v>1.04780121E8</v>
      </c>
      <c r="D1326" s="1" t="s">
        <v>35</v>
      </c>
      <c r="E1326" s="1" t="s">
        <v>36</v>
      </c>
      <c r="F1326" s="1" t="s">
        <v>51</v>
      </c>
      <c r="G1326" s="1" t="s">
        <v>52</v>
      </c>
      <c r="H1326" s="1" t="s">
        <v>4560</v>
      </c>
      <c r="I1326" s="1" t="s">
        <v>4561</v>
      </c>
      <c r="J1326" s="1" t="s">
        <v>85</v>
      </c>
      <c r="K1326" s="1">
        <v>1.04780121E8</v>
      </c>
      <c r="L1326" s="1">
        <v>1.04780121E8</v>
      </c>
      <c r="M1326" s="1" t="s">
        <v>35</v>
      </c>
      <c r="N1326" s="1" t="s">
        <v>36</v>
      </c>
      <c r="O1326" s="1" t="s">
        <v>4562</v>
      </c>
      <c r="Q1326" s="1" t="b">
        <v>0</v>
      </c>
      <c r="R1326" s="1">
        <v>0.163</v>
      </c>
      <c r="T1326" s="1" t="b">
        <v>0</v>
      </c>
      <c r="U1326" s="1">
        <v>0.133</v>
      </c>
      <c r="W1326" s="1" t="b">
        <v>0</v>
      </c>
      <c r="X1326" s="1">
        <v>0.152</v>
      </c>
      <c r="Y1326" s="1" t="b">
        <v>0</v>
      </c>
      <c r="Z1326" s="16"/>
      <c r="AA1326" s="18" t="b">
        <f t="shared" si="1"/>
        <v>0</v>
      </c>
      <c r="AB1326" s="18" t="b">
        <f t="shared" si="2"/>
        <v>0</v>
      </c>
      <c r="AC1326" s="18" t="b">
        <f t="shared" si="3"/>
        <v>0</v>
      </c>
      <c r="AD1326" s="18" t="str">
        <f t="shared" si="4"/>
        <v/>
      </c>
      <c r="AE1326" s="18" t="str">
        <f t="shared" si="5"/>
        <v/>
      </c>
      <c r="AF1326" s="18" t="str">
        <f t="shared" si="6"/>
        <v/>
      </c>
      <c r="AG1326" s="18" t="str">
        <f t="shared" si="7"/>
        <v>Not complex</v>
      </c>
      <c r="AH1326" s="16"/>
    </row>
    <row r="1327">
      <c r="A1327" s="1" t="s">
        <v>33</v>
      </c>
      <c r="B1327" s="1" t="s">
        <v>89</v>
      </c>
      <c r="C1327" s="1">
        <v>2087890.0</v>
      </c>
      <c r="D1327" s="1" t="s">
        <v>35</v>
      </c>
      <c r="E1327" s="1" t="s">
        <v>36</v>
      </c>
      <c r="F1327" s="1" t="s">
        <v>161</v>
      </c>
      <c r="G1327" s="1" t="s">
        <v>162</v>
      </c>
      <c r="H1327" s="1" t="s">
        <v>4563</v>
      </c>
      <c r="I1327" s="1" t="s">
        <v>4564</v>
      </c>
      <c r="J1327" s="1" t="s">
        <v>85</v>
      </c>
      <c r="K1327" s="1">
        <v>2087890.0</v>
      </c>
      <c r="L1327" s="1">
        <v>2087890.0</v>
      </c>
      <c r="M1327" s="1" t="s">
        <v>35</v>
      </c>
      <c r="N1327" s="1" t="s">
        <v>36</v>
      </c>
      <c r="O1327" s="1" t="s">
        <v>4565</v>
      </c>
      <c r="P1327" s="1" t="s">
        <v>4566</v>
      </c>
      <c r="Q1327" s="1" t="b">
        <v>1</v>
      </c>
      <c r="R1327" s="1">
        <v>0.155</v>
      </c>
      <c r="S1327" s="1" t="s">
        <v>4566</v>
      </c>
      <c r="T1327" s="1" t="b">
        <v>1</v>
      </c>
      <c r="U1327" s="1">
        <v>0.161</v>
      </c>
      <c r="V1327" s="1" t="s">
        <v>4566</v>
      </c>
      <c r="W1327" s="1" t="b">
        <v>1</v>
      </c>
      <c r="X1327" s="1">
        <v>0.159</v>
      </c>
      <c r="Y1327" s="1" t="b">
        <v>1</v>
      </c>
      <c r="Z1327" s="16"/>
      <c r="AA1327" s="18" t="b">
        <f t="shared" si="1"/>
        <v>0</v>
      </c>
      <c r="AB1327" s="18" t="b">
        <f t="shared" si="2"/>
        <v>0</v>
      </c>
      <c r="AC1327" s="18" t="b">
        <f t="shared" si="3"/>
        <v>0</v>
      </c>
      <c r="AD1327" s="18" t="str">
        <f t="shared" si="4"/>
        <v>Filtered</v>
      </c>
      <c r="AE1327" s="18" t="str">
        <f t="shared" si="5"/>
        <v>Filtered</v>
      </c>
      <c r="AF1327" s="18" t="str">
        <f t="shared" si="6"/>
        <v>Filtered</v>
      </c>
      <c r="AG1327" s="18" t="str">
        <f t="shared" si="7"/>
        <v>Not complex</v>
      </c>
      <c r="AH1327" s="16"/>
    </row>
    <row r="1328">
      <c r="A1328" s="1" t="s">
        <v>33</v>
      </c>
      <c r="B1328" s="1" t="s">
        <v>239</v>
      </c>
      <c r="C1328" s="1">
        <v>5.0398954E7</v>
      </c>
      <c r="D1328" s="1" t="s">
        <v>35</v>
      </c>
      <c r="E1328" s="1" t="s">
        <v>36</v>
      </c>
      <c r="F1328" s="1" t="s">
        <v>915</v>
      </c>
      <c r="G1328" s="1" t="s">
        <v>916</v>
      </c>
      <c r="H1328" s="1" t="s">
        <v>4567</v>
      </c>
      <c r="I1328" s="1" t="s">
        <v>4568</v>
      </c>
      <c r="J1328" s="1" t="s">
        <v>85</v>
      </c>
      <c r="K1328" s="1">
        <v>5.0398954E7</v>
      </c>
      <c r="L1328" s="1">
        <v>5.0398954E7</v>
      </c>
      <c r="M1328" s="1" t="s">
        <v>35</v>
      </c>
      <c r="N1328" s="1" t="s">
        <v>36</v>
      </c>
      <c r="O1328" s="1" t="s">
        <v>4569</v>
      </c>
      <c r="Q1328" s="1" t="b">
        <v>0</v>
      </c>
      <c r="R1328" s="1">
        <v>0.157</v>
      </c>
      <c r="T1328" s="1" t="b">
        <v>0</v>
      </c>
      <c r="U1328" s="1">
        <v>0.138</v>
      </c>
      <c r="W1328" s="1" t="b">
        <v>0</v>
      </c>
      <c r="X1328" s="1">
        <v>0.153</v>
      </c>
      <c r="Y1328" s="1" t="b">
        <v>1</v>
      </c>
      <c r="Z1328" s="16"/>
      <c r="AA1328" s="18" t="b">
        <f t="shared" si="1"/>
        <v>0</v>
      </c>
      <c r="AB1328" s="18" t="b">
        <f t="shared" si="2"/>
        <v>0</v>
      </c>
      <c r="AC1328" s="18" t="b">
        <f t="shared" si="3"/>
        <v>0</v>
      </c>
      <c r="AD1328" s="18" t="str">
        <f t="shared" si="4"/>
        <v/>
      </c>
      <c r="AE1328" s="18" t="str">
        <f t="shared" si="5"/>
        <v/>
      </c>
      <c r="AF1328" s="18" t="str">
        <f t="shared" si="6"/>
        <v/>
      </c>
      <c r="AG1328" s="18" t="str">
        <f t="shared" si="7"/>
        <v>Not complex</v>
      </c>
      <c r="AH1328" s="16"/>
    </row>
    <row r="1329">
      <c r="A1329" s="1" t="s">
        <v>33</v>
      </c>
      <c r="B1329" s="1" t="s">
        <v>58</v>
      </c>
      <c r="C1329" s="1">
        <v>6.7545285E7</v>
      </c>
      <c r="D1329" s="1" t="s">
        <v>35</v>
      </c>
      <c r="E1329" s="1" t="s">
        <v>36</v>
      </c>
      <c r="F1329" s="1" t="s">
        <v>496</v>
      </c>
      <c r="G1329" s="1" t="s">
        <v>497</v>
      </c>
      <c r="H1329" s="1" t="s">
        <v>4570</v>
      </c>
      <c r="I1329" s="1" t="s">
        <v>4571</v>
      </c>
      <c r="J1329" s="1" t="s">
        <v>85</v>
      </c>
      <c r="K1329" s="1">
        <v>6.7545285E7</v>
      </c>
      <c r="L1329" s="1">
        <v>6.7545285E7</v>
      </c>
      <c r="M1329" s="1" t="s">
        <v>35</v>
      </c>
      <c r="N1329" s="1" t="s">
        <v>36</v>
      </c>
      <c r="O1329" s="1" t="s">
        <v>4572</v>
      </c>
      <c r="Q1329" s="1" t="b">
        <v>0</v>
      </c>
      <c r="R1329" s="1">
        <v>0.167</v>
      </c>
      <c r="T1329" s="1" t="b">
        <v>0</v>
      </c>
      <c r="U1329" s="1">
        <v>0.14</v>
      </c>
      <c r="W1329" s="1" t="b">
        <v>0</v>
      </c>
      <c r="X1329" s="1">
        <v>0.146</v>
      </c>
      <c r="Y1329" s="1" t="b">
        <v>1</v>
      </c>
      <c r="Z1329" s="16"/>
      <c r="AA1329" s="18" t="b">
        <f t="shared" si="1"/>
        <v>0</v>
      </c>
      <c r="AB1329" s="18" t="b">
        <f t="shared" si="2"/>
        <v>0</v>
      </c>
      <c r="AC1329" s="18" t="b">
        <f t="shared" si="3"/>
        <v>0</v>
      </c>
      <c r="AD1329" s="18" t="str">
        <f t="shared" si="4"/>
        <v/>
      </c>
      <c r="AE1329" s="18" t="str">
        <f t="shared" si="5"/>
        <v/>
      </c>
      <c r="AF1329" s="18" t="str">
        <f t="shared" si="6"/>
        <v/>
      </c>
      <c r="AG1329" s="18" t="str">
        <f t="shared" si="7"/>
        <v>Not complex</v>
      </c>
      <c r="AH1329" s="16"/>
    </row>
    <row r="1330">
      <c r="A1330" s="1" t="s">
        <v>33</v>
      </c>
      <c r="B1330" s="1" t="s">
        <v>34</v>
      </c>
      <c r="C1330" s="1">
        <v>1.1284343E8</v>
      </c>
      <c r="D1330" s="1" t="s">
        <v>35</v>
      </c>
      <c r="E1330" s="1" t="s">
        <v>59</v>
      </c>
      <c r="F1330" s="1" t="s">
        <v>437</v>
      </c>
      <c r="G1330" s="1" t="s">
        <v>438</v>
      </c>
      <c r="H1330" s="1" t="s">
        <v>4573</v>
      </c>
      <c r="I1330" s="1" t="s">
        <v>4574</v>
      </c>
      <c r="J1330" s="1" t="s">
        <v>85</v>
      </c>
      <c r="K1330" s="1">
        <v>1.1284343E8</v>
      </c>
      <c r="L1330" s="1">
        <v>1.1284343E8</v>
      </c>
      <c r="M1330" s="1" t="s">
        <v>35</v>
      </c>
      <c r="N1330" s="1" t="s">
        <v>59</v>
      </c>
      <c r="O1330" s="1" t="s">
        <v>4575</v>
      </c>
      <c r="Q1330" s="1" t="b">
        <v>0</v>
      </c>
      <c r="R1330" s="1">
        <v>0.156</v>
      </c>
      <c r="T1330" s="1" t="b">
        <v>0</v>
      </c>
      <c r="U1330" s="1">
        <v>0.143</v>
      </c>
      <c r="W1330" s="1" t="b">
        <v>0</v>
      </c>
      <c r="X1330" s="1">
        <v>0.16</v>
      </c>
      <c r="Y1330" s="1" t="b">
        <v>1</v>
      </c>
      <c r="Z1330" s="16"/>
      <c r="AA1330" s="18" t="b">
        <f t="shared" si="1"/>
        <v>0</v>
      </c>
      <c r="AB1330" s="18" t="b">
        <f t="shared" si="2"/>
        <v>0</v>
      </c>
      <c r="AC1330" s="18" t="b">
        <f t="shared" si="3"/>
        <v>0</v>
      </c>
      <c r="AD1330" s="18" t="str">
        <f t="shared" si="4"/>
        <v/>
      </c>
      <c r="AE1330" s="18" t="str">
        <f t="shared" si="5"/>
        <v/>
      </c>
      <c r="AF1330" s="18" t="str">
        <f t="shared" si="6"/>
        <v/>
      </c>
      <c r="AG1330" s="18" t="str">
        <f t="shared" si="7"/>
        <v>Not complex</v>
      </c>
      <c r="AH1330" s="16"/>
    </row>
    <row r="1331">
      <c r="A1331" s="1" t="s">
        <v>33</v>
      </c>
      <c r="B1331" s="1" t="s">
        <v>89</v>
      </c>
      <c r="C1331" s="1">
        <v>2079287.0</v>
      </c>
      <c r="D1331" s="1" t="s">
        <v>35</v>
      </c>
      <c r="E1331" s="1" t="s">
        <v>50</v>
      </c>
      <c r="F1331" s="1" t="s">
        <v>161</v>
      </c>
      <c r="G1331" s="1" t="s">
        <v>162</v>
      </c>
      <c r="H1331" s="1" t="s">
        <v>4576</v>
      </c>
      <c r="I1331" s="1" t="s">
        <v>4577</v>
      </c>
      <c r="J1331" s="1" t="s">
        <v>85</v>
      </c>
      <c r="K1331" s="1">
        <v>2079287.0</v>
      </c>
      <c r="L1331" s="1">
        <v>2079287.0</v>
      </c>
      <c r="M1331" s="1" t="s">
        <v>35</v>
      </c>
      <c r="N1331" s="1" t="s">
        <v>50</v>
      </c>
      <c r="O1331" s="1" t="s">
        <v>4578</v>
      </c>
      <c r="Q1331" s="1" t="b">
        <v>0</v>
      </c>
      <c r="R1331" s="1">
        <v>0.143</v>
      </c>
      <c r="T1331" s="1" t="b">
        <v>0</v>
      </c>
      <c r="U1331" s="1">
        <v>0.132</v>
      </c>
      <c r="W1331" s="1" t="b">
        <v>0</v>
      </c>
      <c r="X1331" s="1">
        <v>0.157</v>
      </c>
      <c r="Y1331" s="1" t="b">
        <v>1</v>
      </c>
      <c r="Z1331" s="16"/>
      <c r="AA1331" s="18" t="b">
        <f t="shared" si="1"/>
        <v>0</v>
      </c>
      <c r="AB1331" s="18" t="b">
        <f t="shared" si="2"/>
        <v>0</v>
      </c>
      <c r="AC1331" s="18" t="b">
        <f t="shared" si="3"/>
        <v>0</v>
      </c>
      <c r="AD1331" s="18" t="str">
        <f t="shared" si="4"/>
        <v/>
      </c>
      <c r="AE1331" s="18" t="str">
        <f t="shared" si="5"/>
        <v/>
      </c>
      <c r="AF1331" s="18" t="str">
        <f t="shared" si="6"/>
        <v/>
      </c>
      <c r="AG1331" s="18" t="str">
        <f t="shared" si="7"/>
        <v>Not complex</v>
      </c>
      <c r="AH1331" s="16"/>
    </row>
    <row r="1332">
      <c r="A1332" s="1" t="s">
        <v>33</v>
      </c>
      <c r="B1332" s="1" t="s">
        <v>89</v>
      </c>
      <c r="C1332" s="1">
        <v>3729040.0</v>
      </c>
      <c r="D1332" s="1" t="s">
        <v>35</v>
      </c>
      <c r="E1332" s="1" t="s">
        <v>36</v>
      </c>
      <c r="F1332" s="1" t="s">
        <v>192</v>
      </c>
      <c r="G1332" s="1" t="s">
        <v>193</v>
      </c>
      <c r="H1332" s="1" t="s">
        <v>4579</v>
      </c>
      <c r="I1332" s="1" t="s">
        <v>4580</v>
      </c>
      <c r="J1332" s="1" t="s">
        <v>85</v>
      </c>
      <c r="K1332" s="1">
        <v>3729040.0</v>
      </c>
      <c r="L1332" s="1">
        <v>3729040.0</v>
      </c>
      <c r="M1332" s="1" t="s">
        <v>35</v>
      </c>
      <c r="N1332" s="1" t="s">
        <v>36</v>
      </c>
      <c r="O1332" s="1" t="s">
        <v>4581</v>
      </c>
      <c r="Q1332" s="1" t="b">
        <v>0</v>
      </c>
      <c r="R1332" s="1">
        <v>0.162</v>
      </c>
      <c r="T1332" s="1" t="b">
        <v>0</v>
      </c>
      <c r="U1332" s="1">
        <v>0.12</v>
      </c>
      <c r="W1332" s="1" t="b">
        <v>0</v>
      </c>
      <c r="X1332" s="1">
        <v>0.146</v>
      </c>
      <c r="Y1332" s="1" t="b">
        <v>1</v>
      </c>
      <c r="Z1332" s="16"/>
      <c r="AA1332" s="18" t="b">
        <f t="shared" si="1"/>
        <v>0</v>
      </c>
      <c r="AB1332" s="18" t="b">
        <f t="shared" si="2"/>
        <v>0</v>
      </c>
      <c r="AC1332" s="18" t="b">
        <f t="shared" si="3"/>
        <v>0</v>
      </c>
      <c r="AD1332" s="18" t="str">
        <f t="shared" si="4"/>
        <v/>
      </c>
      <c r="AE1332" s="18" t="str">
        <f t="shared" si="5"/>
        <v/>
      </c>
      <c r="AF1332" s="18" t="str">
        <f t="shared" si="6"/>
        <v/>
      </c>
      <c r="AG1332" s="18" t="str">
        <f t="shared" si="7"/>
        <v>Not complex</v>
      </c>
      <c r="AH1332" s="16"/>
    </row>
    <row r="1333">
      <c r="A1333" s="1" t="s">
        <v>33</v>
      </c>
      <c r="B1333" s="1" t="s">
        <v>295</v>
      </c>
      <c r="C1333" s="1">
        <v>1.79218303E8</v>
      </c>
      <c r="D1333" s="1" t="s">
        <v>35</v>
      </c>
      <c r="E1333" s="1" t="s">
        <v>36</v>
      </c>
      <c r="F1333" s="1" t="s">
        <v>374</v>
      </c>
      <c r="G1333" s="1" t="s">
        <v>375</v>
      </c>
      <c r="H1333" s="1" t="s">
        <v>1234</v>
      </c>
      <c r="I1333" s="1" t="s">
        <v>1235</v>
      </c>
      <c r="J1333" s="1" t="s">
        <v>85</v>
      </c>
      <c r="K1333" s="1">
        <v>1.79218303E8</v>
      </c>
      <c r="L1333" s="1">
        <v>1.79218303E8</v>
      </c>
      <c r="M1333" s="1" t="s">
        <v>35</v>
      </c>
      <c r="N1333" s="1" t="s">
        <v>36</v>
      </c>
      <c r="O1333" s="1" t="s">
        <v>1236</v>
      </c>
      <c r="P1333" s="1" t="s">
        <v>1237</v>
      </c>
      <c r="Q1333" s="1" t="b">
        <v>1</v>
      </c>
      <c r="R1333" s="1">
        <v>0.147</v>
      </c>
      <c r="S1333" s="1" t="s">
        <v>1237</v>
      </c>
      <c r="T1333" s="1" t="b">
        <v>1</v>
      </c>
      <c r="U1333" s="1">
        <v>0.124</v>
      </c>
      <c r="V1333" s="1" t="s">
        <v>1237</v>
      </c>
      <c r="W1333" s="1" t="b">
        <v>1</v>
      </c>
      <c r="X1333" s="1">
        <v>0.162</v>
      </c>
      <c r="Y1333" s="1" t="b">
        <v>1</v>
      </c>
      <c r="Z1333" s="16"/>
      <c r="AA1333" s="18" t="b">
        <f t="shared" si="1"/>
        <v>0</v>
      </c>
      <c r="AB1333" s="18" t="b">
        <f t="shared" si="2"/>
        <v>0</v>
      </c>
      <c r="AC1333" s="18" t="b">
        <f t="shared" si="3"/>
        <v>0</v>
      </c>
      <c r="AD1333" s="18" t="str">
        <f t="shared" si="4"/>
        <v>Filtered</v>
      </c>
      <c r="AE1333" s="18" t="str">
        <f t="shared" si="5"/>
        <v>Filtered</v>
      </c>
      <c r="AF1333" s="18" t="str">
        <f t="shared" si="6"/>
        <v>Filtered</v>
      </c>
      <c r="AG1333" s="18" t="str">
        <f t="shared" si="7"/>
        <v>Not complex</v>
      </c>
      <c r="AH1333" s="16"/>
    </row>
    <row r="1334">
      <c r="A1334" s="1" t="s">
        <v>33</v>
      </c>
      <c r="B1334" s="1" t="s">
        <v>34</v>
      </c>
      <c r="C1334" s="1">
        <v>1294986.0</v>
      </c>
      <c r="D1334" s="1" t="s">
        <v>35</v>
      </c>
      <c r="E1334" s="1" t="s">
        <v>59</v>
      </c>
      <c r="F1334" s="1" t="s">
        <v>37</v>
      </c>
      <c r="G1334" s="1" t="s">
        <v>38</v>
      </c>
      <c r="H1334" s="1" t="s">
        <v>4582</v>
      </c>
      <c r="I1334" s="1" t="s">
        <v>4583</v>
      </c>
      <c r="J1334" s="1" t="s">
        <v>85</v>
      </c>
      <c r="K1334" s="1">
        <v>1294986.0</v>
      </c>
      <c r="L1334" s="1">
        <v>1294986.0</v>
      </c>
      <c r="M1334" s="1" t="s">
        <v>35</v>
      </c>
      <c r="N1334" s="1" t="s">
        <v>59</v>
      </c>
      <c r="O1334" s="1" t="s">
        <v>4584</v>
      </c>
      <c r="Q1334" s="1" t="b">
        <v>0</v>
      </c>
      <c r="R1334" s="1">
        <v>0.159</v>
      </c>
      <c r="T1334" s="1" t="b">
        <v>0</v>
      </c>
      <c r="U1334" s="1">
        <v>0.136</v>
      </c>
      <c r="W1334" s="1" t="b">
        <v>0</v>
      </c>
      <c r="X1334" s="1">
        <v>0.139</v>
      </c>
      <c r="Y1334" s="1" t="b">
        <v>1</v>
      </c>
      <c r="Z1334" s="16"/>
      <c r="AA1334" s="18" t="b">
        <f t="shared" si="1"/>
        <v>0</v>
      </c>
      <c r="AB1334" s="18" t="b">
        <f t="shared" si="2"/>
        <v>0</v>
      </c>
      <c r="AC1334" s="18" t="b">
        <f t="shared" si="3"/>
        <v>0</v>
      </c>
      <c r="AD1334" s="18" t="str">
        <f t="shared" si="4"/>
        <v/>
      </c>
      <c r="AE1334" s="18" t="str">
        <f t="shared" si="5"/>
        <v/>
      </c>
      <c r="AF1334" s="18" t="str">
        <f t="shared" si="6"/>
        <v/>
      </c>
      <c r="AG1334" s="18" t="str">
        <f t="shared" si="7"/>
        <v>Not complex</v>
      </c>
      <c r="AH1334" s="16"/>
    </row>
    <row r="1335">
      <c r="A1335" s="1" t="s">
        <v>88</v>
      </c>
      <c r="B1335" s="1" t="s">
        <v>49</v>
      </c>
      <c r="C1335" s="1">
        <v>9.5096644E7</v>
      </c>
      <c r="D1335" s="1" t="s">
        <v>265</v>
      </c>
      <c r="E1335" s="1" t="s">
        <v>59</v>
      </c>
      <c r="F1335" s="1" t="s">
        <v>785</v>
      </c>
      <c r="G1335" s="1" t="s">
        <v>786</v>
      </c>
      <c r="H1335" s="1" t="s">
        <v>4585</v>
      </c>
      <c r="I1335" s="1" t="s">
        <v>4586</v>
      </c>
      <c r="J1335" s="1" t="s">
        <v>85</v>
      </c>
      <c r="K1335" s="1">
        <v>9.5096645E7</v>
      </c>
      <c r="L1335" s="1">
        <v>9.5096647E7</v>
      </c>
      <c r="M1335" s="1" t="s">
        <v>4537</v>
      </c>
      <c r="N1335" s="1" t="s">
        <v>94</v>
      </c>
      <c r="O1335" s="1" t="s">
        <v>4587</v>
      </c>
      <c r="Q1335" s="1" t="b">
        <v>0</v>
      </c>
      <c r="R1335" s="1">
        <v>0.15</v>
      </c>
      <c r="T1335" s="1" t="b">
        <v>0</v>
      </c>
      <c r="U1335" s="1">
        <v>0.133</v>
      </c>
      <c r="W1335" s="1" t="b">
        <v>0</v>
      </c>
      <c r="X1335" s="1">
        <v>0.158</v>
      </c>
      <c r="Y1335" s="1" t="b">
        <v>0</v>
      </c>
      <c r="Z1335" s="16"/>
      <c r="AA1335" s="18" t="b">
        <f t="shared" si="1"/>
        <v>0</v>
      </c>
      <c r="AB1335" s="18" t="b">
        <f t="shared" si="2"/>
        <v>0</v>
      </c>
      <c r="AC1335" s="18" t="b">
        <f t="shared" si="3"/>
        <v>0</v>
      </c>
      <c r="AD1335" s="18" t="str">
        <f t="shared" si="4"/>
        <v/>
      </c>
      <c r="AE1335" s="18" t="str">
        <f t="shared" si="5"/>
        <v/>
      </c>
      <c r="AF1335" s="18" t="str">
        <f t="shared" si="6"/>
        <v/>
      </c>
      <c r="AG1335" s="18" t="b">
        <f t="shared" si="7"/>
        <v>0</v>
      </c>
      <c r="AH1335" s="16"/>
    </row>
    <row r="1336">
      <c r="A1336" s="1" t="s">
        <v>33</v>
      </c>
      <c r="B1336" s="1" t="s">
        <v>49</v>
      </c>
      <c r="C1336" s="1">
        <v>1.04780214E8</v>
      </c>
      <c r="D1336" s="1" t="s">
        <v>50</v>
      </c>
      <c r="E1336" s="1" t="s">
        <v>59</v>
      </c>
      <c r="F1336" s="1" t="s">
        <v>51</v>
      </c>
      <c r="G1336" s="1" t="s">
        <v>52</v>
      </c>
      <c r="H1336" s="1" t="s">
        <v>2263</v>
      </c>
      <c r="I1336" s="1" t="s">
        <v>2264</v>
      </c>
      <c r="J1336" s="1" t="s">
        <v>85</v>
      </c>
      <c r="K1336" s="1">
        <v>1.04780214E8</v>
      </c>
      <c r="L1336" s="1">
        <v>1.04780214E8</v>
      </c>
      <c r="M1336" s="1" t="s">
        <v>50</v>
      </c>
      <c r="N1336" s="1" t="s">
        <v>59</v>
      </c>
      <c r="O1336" s="1" t="s">
        <v>2265</v>
      </c>
      <c r="P1336" s="1" t="s">
        <v>2266</v>
      </c>
      <c r="Q1336" s="1" t="b">
        <v>1</v>
      </c>
      <c r="R1336" s="1">
        <v>0.144</v>
      </c>
      <c r="S1336" s="1" t="s">
        <v>2266</v>
      </c>
      <c r="T1336" s="1" t="b">
        <v>1</v>
      </c>
      <c r="U1336" s="1">
        <v>0.123</v>
      </c>
      <c r="V1336" s="1" t="s">
        <v>2266</v>
      </c>
      <c r="W1336" s="1" t="b">
        <v>1</v>
      </c>
      <c r="X1336" s="1">
        <v>0.15</v>
      </c>
      <c r="Y1336" s="1" t="b">
        <v>0</v>
      </c>
      <c r="Z1336" s="16"/>
      <c r="AA1336" s="18" t="b">
        <f t="shared" si="1"/>
        <v>0</v>
      </c>
      <c r="AB1336" s="18" t="b">
        <f t="shared" si="2"/>
        <v>0</v>
      </c>
      <c r="AC1336" s="18" t="b">
        <f t="shared" si="3"/>
        <v>0</v>
      </c>
      <c r="AD1336" s="18" t="str">
        <f t="shared" si="4"/>
        <v>Filtered</v>
      </c>
      <c r="AE1336" s="18" t="str">
        <f t="shared" si="5"/>
        <v>Filtered</v>
      </c>
      <c r="AF1336" s="18" t="str">
        <f t="shared" si="6"/>
        <v>Filtered</v>
      </c>
      <c r="AG1336" s="18" t="str">
        <f t="shared" si="7"/>
        <v>Not complex</v>
      </c>
      <c r="AH1336" s="16"/>
    </row>
    <row r="1337">
      <c r="A1337" s="1" t="s">
        <v>33</v>
      </c>
      <c r="B1337" s="1" t="s">
        <v>89</v>
      </c>
      <c r="C1337" s="1">
        <v>3727897.0</v>
      </c>
      <c r="D1337" s="1" t="s">
        <v>35</v>
      </c>
      <c r="E1337" s="1" t="s">
        <v>36</v>
      </c>
      <c r="F1337" s="1" t="s">
        <v>192</v>
      </c>
      <c r="G1337" s="1" t="s">
        <v>193</v>
      </c>
      <c r="H1337" s="1" t="s">
        <v>4588</v>
      </c>
      <c r="I1337" s="1" t="s">
        <v>4589</v>
      </c>
      <c r="J1337" s="1" t="s">
        <v>85</v>
      </c>
      <c r="K1337" s="1">
        <v>3727897.0</v>
      </c>
      <c r="L1337" s="1">
        <v>3727897.0</v>
      </c>
      <c r="M1337" s="1" t="s">
        <v>35</v>
      </c>
      <c r="N1337" s="1" t="s">
        <v>36</v>
      </c>
      <c r="O1337" s="1" t="s">
        <v>4590</v>
      </c>
      <c r="Q1337" s="1" t="b">
        <v>0</v>
      </c>
      <c r="R1337" s="1">
        <v>0.231</v>
      </c>
      <c r="T1337" s="1" t="b">
        <v>0</v>
      </c>
      <c r="U1337" s="1">
        <v>0.13</v>
      </c>
      <c r="W1337" s="1" t="b">
        <v>0</v>
      </c>
      <c r="X1337" s="1">
        <v>0.149</v>
      </c>
      <c r="Y1337" s="1" t="b">
        <v>1</v>
      </c>
      <c r="Z1337" s="16"/>
      <c r="AA1337" s="18" t="b">
        <f t="shared" si="1"/>
        <v>0</v>
      </c>
      <c r="AB1337" s="18" t="b">
        <f t="shared" si="2"/>
        <v>0</v>
      </c>
      <c r="AC1337" s="18" t="b">
        <f t="shared" si="3"/>
        <v>0</v>
      </c>
      <c r="AD1337" s="18" t="str">
        <f t="shared" si="4"/>
        <v/>
      </c>
      <c r="AE1337" s="18" t="str">
        <f t="shared" si="5"/>
        <v/>
      </c>
      <c r="AF1337" s="18" t="str">
        <f t="shared" si="6"/>
        <v/>
      </c>
      <c r="AG1337" s="18" t="str">
        <f t="shared" si="7"/>
        <v>Not complex</v>
      </c>
      <c r="AH1337" s="16"/>
    </row>
    <row r="1338">
      <c r="A1338" s="1" t="s">
        <v>88</v>
      </c>
      <c r="B1338" s="1" t="s">
        <v>175</v>
      </c>
      <c r="C1338" s="1">
        <v>1.27148578E8</v>
      </c>
      <c r="D1338" s="1" t="s">
        <v>4591</v>
      </c>
      <c r="E1338" s="1" t="s">
        <v>59</v>
      </c>
      <c r="F1338" s="1" t="s">
        <v>1241</v>
      </c>
      <c r="G1338" s="1" t="s">
        <v>1242</v>
      </c>
      <c r="H1338" s="1" t="s">
        <v>4592</v>
      </c>
      <c r="I1338" s="1" t="s">
        <v>4592</v>
      </c>
      <c r="J1338" s="1" t="s">
        <v>85</v>
      </c>
      <c r="K1338" s="1">
        <v>1.27148579E8</v>
      </c>
      <c r="L1338" s="1">
        <v>1.27148723E8</v>
      </c>
      <c r="M1338" s="1" t="s">
        <v>4593</v>
      </c>
      <c r="N1338" s="1" t="s">
        <v>94</v>
      </c>
      <c r="O1338" s="1" t="s">
        <v>4594</v>
      </c>
      <c r="Q1338" s="1" t="b">
        <v>0</v>
      </c>
      <c r="R1338" s="1">
        <v>0.136</v>
      </c>
      <c r="T1338" s="1" t="b">
        <v>0</v>
      </c>
      <c r="U1338" s="1">
        <v>0.124</v>
      </c>
      <c r="W1338" s="1" t="b">
        <v>0</v>
      </c>
      <c r="X1338" s="1">
        <v>0.165</v>
      </c>
      <c r="Y1338" s="1" t="b">
        <v>0</v>
      </c>
      <c r="Z1338" s="16"/>
      <c r="AA1338" s="18" t="b">
        <f t="shared" si="1"/>
        <v>0</v>
      </c>
      <c r="AB1338" s="18" t="b">
        <f t="shared" si="2"/>
        <v>0</v>
      </c>
      <c r="AC1338" s="18" t="b">
        <f t="shared" si="3"/>
        <v>0</v>
      </c>
      <c r="AD1338" s="18" t="str">
        <f t="shared" si="4"/>
        <v/>
      </c>
      <c r="AE1338" s="18" t="str">
        <f t="shared" si="5"/>
        <v/>
      </c>
      <c r="AF1338" s="18" t="str">
        <f t="shared" si="6"/>
        <v/>
      </c>
      <c r="AG1338" s="18" t="b">
        <f t="shared" si="7"/>
        <v>0</v>
      </c>
      <c r="AH1338" s="16"/>
    </row>
    <row r="1339">
      <c r="A1339" s="1" t="s">
        <v>88</v>
      </c>
      <c r="B1339" s="1" t="s">
        <v>104</v>
      </c>
      <c r="C1339" s="1">
        <v>4.9037507E7</v>
      </c>
      <c r="D1339" s="1" t="s">
        <v>4595</v>
      </c>
      <c r="E1339" s="1" t="s">
        <v>36</v>
      </c>
      <c r="F1339" s="1" t="s">
        <v>380</v>
      </c>
      <c r="G1339" s="1" t="s">
        <v>381</v>
      </c>
      <c r="H1339" s="1" t="s">
        <v>4596</v>
      </c>
      <c r="I1339" s="1" t="s">
        <v>4597</v>
      </c>
      <c r="J1339" s="1" t="s">
        <v>85</v>
      </c>
      <c r="K1339" s="1">
        <v>4.9037508E7</v>
      </c>
      <c r="L1339" s="1">
        <v>4.903751E7</v>
      </c>
      <c r="M1339" s="1" t="s">
        <v>4140</v>
      </c>
      <c r="N1339" s="1" t="s">
        <v>94</v>
      </c>
      <c r="O1339" s="1" t="s">
        <v>4598</v>
      </c>
      <c r="Q1339" s="1" t="b">
        <v>0</v>
      </c>
      <c r="R1339" s="1">
        <v>0.151</v>
      </c>
      <c r="T1339" s="1" t="b">
        <v>0</v>
      </c>
      <c r="U1339" s="1">
        <v>0.126</v>
      </c>
      <c r="W1339" s="1" t="b">
        <v>0</v>
      </c>
      <c r="X1339" s="1">
        <v>0.154</v>
      </c>
      <c r="Y1339" s="1" t="b">
        <v>1</v>
      </c>
      <c r="Z1339" s="16"/>
      <c r="AA1339" s="18" t="b">
        <f t="shared" si="1"/>
        <v>0</v>
      </c>
      <c r="AB1339" s="18" t="b">
        <f t="shared" si="2"/>
        <v>0</v>
      </c>
      <c r="AC1339" s="18" t="b">
        <f t="shared" si="3"/>
        <v>0</v>
      </c>
      <c r="AD1339" s="18" t="str">
        <f t="shared" si="4"/>
        <v/>
      </c>
      <c r="AE1339" s="18" t="str">
        <f t="shared" si="5"/>
        <v/>
      </c>
      <c r="AF1339" s="18" t="str">
        <f t="shared" si="6"/>
        <v/>
      </c>
      <c r="AG1339" s="18" t="b">
        <f t="shared" si="7"/>
        <v>0</v>
      </c>
      <c r="AH1339" s="16"/>
    </row>
    <row r="1340">
      <c r="A1340" s="1" t="s">
        <v>33</v>
      </c>
      <c r="B1340" s="1" t="s">
        <v>119</v>
      </c>
      <c r="C1340" s="1">
        <v>6.171605E7</v>
      </c>
      <c r="D1340" s="1" t="s">
        <v>50</v>
      </c>
      <c r="E1340" s="1" t="s">
        <v>59</v>
      </c>
      <c r="F1340" s="1" t="s">
        <v>478</v>
      </c>
      <c r="G1340" s="1" t="s">
        <v>479</v>
      </c>
      <c r="H1340" s="1" t="s">
        <v>782</v>
      </c>
      <c r="I1340" s="1" t="s">
        <v>783</v>
      </c>
      <c r="J1340" s="1" t="s">
        <v>85</v>
      </c>
      <c r="K1340" s="1">
        <v>6.171605E7</v>
      </c>
      <c r="L1340" s="1">
        <v>6.171605E7</v>
      </c>
      <c r="M1340" s="1" t="s">
        <v>50</v>
      </c>
      <c r="N1340" s="1" t="s">
        <v>59</v>
      </c>
      <c r="O1340" s="1" t="s">
        <v>4599</v>
      </c>
      <c r="Q1340" s="1" t="b">
        <v>0</v>
      </c>
      <c r="R1340" s="1">
        <v>0.141</v>
      </c>
      <c r="T1340" s="1" t="b">
        <v>0</v>
      </c>
      <c r="U1340" s="1">
        <v>0.136</v>
      </c>
      <c r="W1340" s="1" t="b">
        <v>0</v>
      </c>
      <c r="X1340" s="1">
        <v>0.147</v>
      </c>
      <c r="Y1340" s="1" t="b">
        <v>1</v>
      </c>
      <c r="Z1340" s="16"/>
      <c r="AA1340" s="18" t="b">
        <f t="shared" si="1"/>
        <v>0</v>
      </c>
      <c r="AB1340" s="18" t="b">
        <f t="shared" si="2"/>
        <v>0</v>
      </c>
      <c r="AC1340" s="18" t="b">
        <f t="shared" si="3"/>
        <v>0</v>
      </c>
      <c r="AD1340" s="18" t="str">
        <f t="shared" si="4"/>
        <v/>
      </c>
      <c r="AE1340" s="18" t="str">
        <f t="shared" si="5"/>
        <v/>
      </c>
      <c r="AF1340" s="18" t="str">
        <f t="shared" si="6"/>
        <v/>
      </c>
      <c r="AG1340" s="18" t="str">
        <f t="shared" si="7"/>
        <v>Not complex</v>
      </c>
      <c r="AH1340" s="16"/>
    </row>
    <row r="1341">
      <c r="A1341" s="1" t="s">
        <v>33</v>
      </c>
      <c r="B1341" s="1" t="s">
        <v>197</v>
      </c>
      <c r="C1341" s="1">
        <v>2.26071412E8</v>
      </c>
      <c r="D1341" s="1" t="s">
        <v>50</v>
      </c>
      <c r="E1341" s="1" t="s">
        <v>36</v>
      </c>
      <c r="F1341" s="1" t="s">
        <v>539</v>
      </c>
      <c r="G1341" s="1" t="s">
        <v>540</v>
      </c>
      <c r="H1341" s="1" t="s">
        <v>4600</v>
      </c>
      <c r="I1341" s="1" t="s">
        <v>4601</v>
      </c>
      <c r="J1341" s="1" t="s">
        <v>85</v>
      </c>
      <c r="K1341" s="1">
        <v>2.26071412E8</v>
      </c>
      <c r="L1341" s="1">
        <v>2.26071412E8</v>
      </c>
      <c r="M1341" s="1" t="s">
        <v>50</v>
      </c>
      <c r="N1341" s="1" t="s">
        <v>36</v>
      </c>
      <c r="O1341" s="1" t="s">
        <v>4602</v>
      </c>
      <c r="Q1341" s="1" t="b">
        <v>0</v>
      </c>
      <c r="R1341" s="1">
        <v>0.183</v>
      </c>
      <c r="T1341" s="1" t="b">
        <v>0</v>
      </c>
      <c r="U1341" s="1">
        <v>0.148</v>
      </c>
      <c r="W1341" s="1" t="b">
        <v>0</v>
      </c>
      <c r="X1341" s="1">
        <v>0.157</v>
      </c>
      <c r="Y1341" s="1" t="b">
        <v>1</v>
      </c>
      <c r="Z1341" s="16"/>
      <c r="AA1341" s="18" t="b">
        <f t="shared" si="1"/>
        <v>0</v>
      </c>
      <c r="AB1341" s="18" t="b">
        <f t="shared" si="2"/>
        <v>0</v>
      </c>
      <c r="AC1341" s="18" t="b">
        <f t="shared" si="3"/>
        <v>0</v>
      </c>
      <c r="AD1341" s="18" t="str">
        <f t="shared" si="4"/>
        <v/>
      </c>
      <c r="AE1341" s="18" t="str">
        <f t="shared" si="5"/>
        <v/>
      </c>
      <c r="AF1341" s="18" t="str">
        <f t="shared" si="6"/>
        <v/>
      </c>
      <c r="AG1341" s="18" t="str">
        <f t="shared" si="7"/>
        <v>Not complex</v>
      </c>
      <c r="AH1341" s="16"/>
    </row>
    <row r="1342">
      <c r="A1342" s="1" t="s">
        <v>88</v>
      </c>
      <c r="B1342" s="1" t="s">
        <v>175</v>
      </c>
      <c r="C1342" s="1">
        <v>1.37881213E8</v>
      </c>
      <c r="D1342" s="1" t="s">
        <v>36</v>
      </c>
      <c r="E1342" s="1" t="s">
        <v>352</v>
      </c>
      <c r="F1342" s="1" t="s">
        <v>662</v>
      </c>
      <c r="G1342" s="1" t="s">
        <v>663</v>
      </c>
      <c r="H1342" s="1" t="s">
        <v>4603</v>
      </c>
      <c r="I1342" s="1" t="s">
        <v>4604</v>
      </c>
      <c r="J1342" s="1" t="s">
        <v>85</v>
      </c>
      <c r="K1342" s="1">
        <v>1.37881213E8</v>
      </c>
      <c r="L1342" s="1">
        <v>1.37881214E8</v>
      </c>
      <c r="M1342" s="1" t="s">
        <v>94</v>
      </c>
      <c r="N1342" s="1" t="s">
        <v>50</v>
      </c>
      <c r="O1342" s="1" t="s">
        <v>4605</v>
      </c>
      <c r="P1342" s="1" t="s">
        <v>667</v>
      </c>
      <c r="Q1342" s="1" t="b">
        <v>1</v>
      </c>
      <c r="R1342" s="1">
        <v>0.16</v>
      </c>
      <c r="S1342" s="1" t="s">
        <v>667</v>
      </c>
      <c r="T1342" s="1" t="b">
        <v>1</v>
      </c>
      <c r="U1342" s="1">
        <v>0.131</v>
      </c>
      <c r="V1342" s="1" t="s">
        <v>667</v>
      </c>
      <c r="W1342" s="1" t="b">
        <v>1</v>
      </c>
      <c r="X1342" s="1">
        <v>0.172</v>
      </c>
      <c r="Y1342" s="1" t="b">
        <v>0</v>
      </c>
      <c r="Z1342" s="16"/>
      <c r="AA1342" s="18" t="b">
        <f t="shared" si="1"/>
        <v>0</v>
      </c>
      <c r="AB1342" s="18" t="b">
        <f t="shared" si="2"/>
        <v>0</v>
      </c>
      <c r="AC1342" s="18" t="b">
        <f t="shared" si="3"/>
        <v>0</v>
      </c>
      <c r="AD1342" s="18" t="str">
        <f t="shared" si="4"/>
        <v>Filtered</v>
      </c>
      <c r="AE1342" s="18" t="str">
        <f t="shared" si="5"/>
        <v>Filtered</v>
      </c>
      <c r="AF1342" s="18" t="str">
        <f t="shared" si="6"/>
        <v>Filtered</v>
      </c>
      <c r="AG1342" s="18" t="str">
        <f t="shared" si="7"/>
        <v>Not complex</v>
      </c>
      <c r="AH1342" s="16"/>
    </row>
    <row r="1343">
      <c r="A1343" s="1" t="s">
        <v>88</v>
      </c>
      <c r="B1343" s="1" t="s">
        <v>197</v>
      </c>
      <c r="C1343" s="1">
        <v>2.677369E7</v>
      </c>
      <c r="D1343" s="1" t="s">
        <v>4606</v>
      </c>
      <c r="E1343" s="1" t="s">
        <v>50</v>
      </c>
      <c r="F1343" s="1" t="s">
        <v>289</v>
      </c>
      <c r="G1343" s="1" t="s">
        <v>290</v>
      </c>
      <c r="H1343" s="1" t="s">
        <v>4607</v>
      </c>
      <c r="I1343" s="1" t="s">
        <v>4608</v>
      </c>
      <c r="J1343" s="1" t="s">
        <v>85</v>
      </c>
      <c r="K1343" s="1">
        <v>2.6773691E7</v>
      </c>
      <c r="L1343" s="1">
        <v>2.6773693E7</v>
      </c>
      <c r="M1343" s="1" t="s">
        <v>2318</v>
      </c>
      <c r="N1343" s="1" t="s">
        <v>94</v>
      </c>
      <c r="O1343" s="1" t="s">
        <v>4609</v>
      </c>
      <c r="Q1343" s="1" t="b">
        <v>0</v>
      </c>
      <c r="R1343" s="1">
        <v>0.159</v>
      </c>
      <c r="T1343" s="1" t="b">
        <v>0</v>
      </c>
      <c r="U1343" s="1">
        <v>0.134</v>
      </c>
      <c r="W1343" s="1" t="b">
        <v>0</v>
      </c>
      <c r="X1343" s="1">
        <v>0.173</v>
      </c>
      <c r="Y1343" s="1" t="b">
        <v>1</v>
      </c>
      <c r="Z1343" s="16"/>
      <c r="AA1343" s="18" t="b">
        <f t="shared" si="1"/>
        <v>0</v>
      </c>
      <c r="AB1343" s="18" t="b">
        <f t="shared" si="2"/>
        <v>0</v>
      </c>
      <c r="AC1343" s="18" t="b">
        <f t="shared" si="3"/>
        <v>0</v>
      </c>
      <c r="AD1343" s="18" t="str">
        <f t="shared" si="4"/>
        <v/>
      </c>
      <c r="AE1343" s="18" t="str">
        <f t="shared" si="5"/>
        <v/>
      </c>
      <c r="AF1343" s="18" t="str">
        <f t="shared" si="6"/>
        <v/>
      </c>
      <c r="AG1343" s="18" t="b">
        <f t="shared" si="7"/>
        <v>0</v>
      </c>
      <c r="AH1343" s="16"/>
    </row>
    <row r="1344">
      <c r="A1344" s="1" t="s">
        <v>33</v>
      </c>
      <c r="B1344" s="1" t="s">
        <v>119</v>
      </c>
      <c r="C1344" s="1">
        <v>7675993.0</v>
      </c>
      <c r="D1344" s="1" t="s">
        <v>50</v>
      </c>
      <c r="E1344" s="1" t="s">
        <v>36</v>
      </c>
      <c r="F1344" s="1" t="s">
        <v>121</v>
      </c>
      <c r="G1344" s="1" t="s">
        <v>122</v>
      </c>
      <c r="H1344" s="1" t="s">
        <v>1011</v>
      </c>
      <c r="I1344" s="1" t="s">
        <v>1011</v>
      </c>
      <c r="J1344" s="1" t="s">
        <v>85</v>
      </c>
      <c r="K1344" s="1">
        <v>7675993.0</v>
      </c>
      <c r="L1344" s="1">
        <v>7675993.0</v>
      </c>
      <c r="M1344" s="1" t="s">
        <v>50</v>
      </c>
      <c r="N1344" s="1" t="s">
        <v>36</v>
      </c>
      <c r="O1344" s="1" t="s">
        <v>1012</v>
      </c>
      <c r="P1344" s="1" t="s">
        <v>127</v>
      </c>
      <c r="Q1344" s="1" t="b">
        <v>1</v>
      </c>
      <c r="R1344" s="1">
        <v>0.159</v>
      </c>
      <c r="T1344" s="1" t="b">
        <v>0</v>
      </c>
      <c r="U1344" s="1">
        <v>0.127</v>
      </c>
      <c r="V1344" s="1" t="s">
        <v>127</v>
      </c>
      <c r="W1344" s="1" t="b">
        <v>1</v>
      </c>
      <c r="X1344" s="1">
        <v>0.14</v>
      </c>
      <c r="Y1344" s="1" t="b">
        <v>1</v>
      </c>
      <c r="Z1344" s="16"/>
      <c r="AA1344" s="18" t="b">
        <f t="shared" si="1"/>
        <v>1</v>
      </c>
      <c r="AB1344" s="18" t="b">
        <f t="shared" si="2"/>
        <v>0</v>
      </c>
      <c r="AC1344" s="18" t="b">
        <f t="shared" si="3"/>
        <v>1</v>
      </c>
      <c r="AD1344" s="18" t="str">
        <f t="shared" si="4"/>
        <v>Filtered</v>
      </c>
      <c r="AE1344" s="18" t="str">
        <f t="shared" si="5"/>
        <v/>
      </c>
      <c r="AF1344" s="18" t="str">
        <f t="shared" si="6"/>
        <v>Filtered</v>
      </c>
      <c r="AG1344" s="18" t="str">
        <f t="shared" si="7"/>
        <v>Not complex</v>
      </c>
      <c r="AH1344" s="16"/>
    </row>
    <row r="1345">
      <c r="A1345" s="1" t="s">
        <v>88</v>
      </c>
      <c r="B1345" s="1" t="s">
        <v>58</v>
      </c>
      <c r="C1345" s="1">
        <v>6.7545316E7</v>
      </c>
      <c r="D1345" s="1" t="s">
        <v>59</v>
      </c>
      <c r="E1345" s="1" t="s">
        <v>4610</v>
      </c>
      <c r="F1345" s="1" t="s">
        <v>496</v>
      </c>
      <c r="G1345" s="1" t="s">
        <v>497</v>
      </c>
      <c r="H1345" s="1" t="s">
        <v>4611</v>
      </c>
      <c r="I1345" s="1" t="s">
        <v>4612</v>
      </c>
      <c r="J1345" s="1" t="s">
        <v>85</v>
      </c>
      <c r="K1345" s="1">
        <v>6.7545316E7</v>
      </c>
      <c r="L1345" s="1">
        <v>6.7545317E7</v>
      </c>
      <c r="M1345" s="1" t="s">
        <v>94</v>
      </c>
      <c r="N1345" s="1" t="s">
        <v>4613</v>
      </c>
      <c r="O1345" s="1" t="s">
        <v>4614</v>
      </c>
      <c r="Q1345" s="1" t="b">
        <v>0</v>
      </c>
      <c r="R1345" s="1">
        <v>0.168</v>
      </c>
      <c r="T1345" s="1" t="b">
        <v>0</v>
      </c>
      <c r="U1345" s="1">
        <v>0.133</v>
      </c>
      <c r="W1345" s="1" t="b">
        <v>0</v>
      </c>
      <c r="X1345" s="1">
        <v>0.155</v>
      </c>
      <c r="Y1345" s="1" t="b">
        <v>1</v>
      </c>
      <c r="Z1345" s="16"/>
      <c r="AA1345" s="18" t="b">
        <f t="shared" si="1"/>
        <v>0</v>
      </c>
      <c r="AB1345" s="18" t="b">
        <f t="shared" si="2"/>
        <v>0</v>
      </c>
      <c r="AC1345" s="18" t="b">
        <f t="shared" si="3"/>
        <v>0</v>
      </c>
      <c r="AD1345" s="18" t="str">
        <f t="shared" si="4"/>
        <v/>
      </c>
      <c r="AE1345" s="18" t="str">
        <f t="shared" si="5"/>
        <v/>
      </c>
      <c r="AF1345" s="18" t="str">
        <f t="shared" si="6"/>
        <v/>
      </c>
      <c r="AG1345" s="18" t="b">
        <f t="shared" si="7"/>
        <v>0</v>
      </c>
      <c r="AH1345" s="16"/>
    </row>
    <row r="1346">
      <c r="A1346" s="1" t="s">
        <v>88</v>
      </c>
      <c r="B1346" s="1" t="s">
        <v>58</v>
      </c>
      <c r="C1346" s="1">
        <v>6.7545316E7</v>
      </c>
      <c r="D1346" s="1" t="s">
        <v>59</v>
      </c>
      <c r="E1346" s="1" t="s">
        <v>4615</v>
      </c>
      <c r="F1346" s="1" t="s">
        <v>496</v>
      </c>
      <c r="G1346" s="1" t="s">
        <v>497</v>
      </c>
      <c r="H1346" s="1" t="s">
        <v>4616</v>
      </c>
      <c r="I1346" s="1" t="s">
        <v>4617</v>
      </c>
      <c r="J1346" s="1" t="s">
        <v>85</v>
      </c>
      <c r="K1346" s="1">
        <v>6.7545316E7</v>
      </c>
      <c r="L1346" s="1">
        <v>6.7545317E7</v>
      </c>
      <c r="M1346" s="1" t="s">
        <v>94</v>
      </c>
      <c r="N1346" s="1" t="s">
        <v>4618</v>
      </c>
      <c r="O1346" s="1" t="s">
        <v>4619</v>
      </c>
      <c r="Q1346" s="1" t="b">
        <v>0</v>
      </c>
      <c r="R1346" s="1">
        <v>0.165</v>
      </c>
      <c r="T1346" s="1" t="b">
        <v>0</v>
      </c>
      <c r="U1346" s="1">
        <v>0.122</v>
      </c>
      <c r="W1346" s="1" t="b">
        <v>0</v>
      </c>
      <c r="X1346" s="1">
        <v>0.156</v>
      </c>
      <c r="Y1346" s="1" t="b">
        <v>1</v>
      </c>
      <c r="Z1346" s="16"/>
      <c r="AA1346" s="18" t="b">
        <f t="shared" si="1"/>
        <v>0</v>
      </c>
      <c r="AB1346" s="18" t="b">
        <f t="shared" si="2"/>
        <v>0</v>
      </c>
      <c r="AC1346" s="18" t="b">
        <f t="shared" si="3"/>
        <v>0</v>
      </c>
      <c r="AD1346" s="18" t="str">
        <f t="shared" si="4"/>
        <v/>
      </c>
      <c r="AE1346" s="18" t="str">
        <f t="shared" si="5"/>
        <v/>
      </c>
      <c r="AF1346" s="18" t="str">
        <f t="shared" si="6"/>
        <v/>
      </c>
      <c r="AG1346" s="18" t="b">
        <f t="shared" si="7"/>
        <v>0</v>
      </c>
      <c r="AH1346" s="16"/>
    </row>
    <row r="1347">
      <c r="A1347" s="1" t="s">
        <v>88</v>
      </c>
      <c r="B1347" s="1" t="s">
        <v>58</v>
      </c>
      <c r="C1347" s="1">
        <v>6.7545316E7</v>
      </c>
      <c r="D1347" s="1" t="s">
        <v>59</v>
      </c>
      <c r="E1347" s="1" t="s">
        <v>4620</v>
      </c>
      <c r="F1347" s="1" t="s">
        <v>496</v>
      </c>
      <c r="G1347" s="1" t="s">
        <v>497</v>
      </c>
      <c r="H1347" s="1" t="s">
        <v>4621</v>
      </c>
      <c r="I1347" s="1" t="s">
        <v>4622</v>
      </c>
      <c r="J1347" s="1" t="s">
        <v>85</v>
      </c>
      <c r="K1347" s="1">
        <v>6.7545316E7</v>
      </c>
      <c r="L1347" s="1">
        <v>6.7545317E7</v>
      </c>
      <c r="M1347" s="1" t="s">
        <v>94</v>
      </c>
      <c r="N1347" s="1" t="s">
        <v>4623</v>
      </c>
      <c r="O1347" s="1" t="s">
        <v>4624</v>
      </c>
      <c r="Q1347" s="1" t="b">
        <v>0</v>
      </c>
      <c r="R1347" s="1">
        <v>0.16</v>
      </c>
      <c r="T1347" s="1" t="b">
        <v>0</v>
      </c>
      <c r="U1347" s="1">
        <v>0.127</v>
      </c>
      <c r="W1347" s="1" t="b">
        <v>0</v>
      </c>
      <c r="X1347" s="1">
        <v>0.155</v>
      </c>
      <c r="Y1347" s="1" t="b">
        <v>1</v>
      </c>
      <c r="Z1347" s="16"/>
      <c r="AA1347" s="18" t="b">
        <f t="shared" si="1"/>
        <v>0</v>
      </c>
      <c r="AB1347" s="18" t="b">
        <f t="shared" si="2"/>
        <v>0</v>
      </c>
      <c r="AC1347" s="18" t="b">
        <f t="shared" si="3"/>
        <v>0</v>
      </c>
      <c r="AD1347" s="18" t="str">
        <f t="shared" si="4"/>
        <v/>
      </c>
      <c r="AE1347" s="18" t="str">
        <f t="shared" si="5"/>
        <v/>
      </c>
      <c r="AF1347" s="18" t="str">
        <f t="shared" si="6"/>
        <v/>
      </c>
      <c r="AG1347" s="18" t="b">
        <f t="shared" si="7"/>
        <v>0</v>
      </c>
      <c r="AH1347" s="16"/>
    </row>
    <row r="1348">
      <c r="A1348" s="1" t="s">
        <v>88</v>
      </c>
      <c r="B1348" s="1" t="s">
        <v>58</v>
      </c>
      <c r="C1348" s="1">
        <v>6.7545316E7</v>
      </c>
      <c r="D1348" s="1" t="s">
        <v>59</v>
      </c>
      <c r="E1348" s="1" t="s">
        <v>4625</v>
      </c>
      <c r="F1348" s="1" t="s">
        <v>496</v>
      </c>
      <c r="G1348" s="1" t="s">
        <v>497</v>
      </c>
      <c r="H1348" s="1" t="s">
        <v>4626</v>
      </c>
      <c r="I1348" s="1" t="s">
        <v>4627</v>
      </c>
      <c r="J1348" s="1" t="s">
        <v>85</v>
      </c>
      <c r="K1348" s="1">
        <v>6.7545316E7</v>
      </c>
      <c r="L1348" s="1">
        <v>6.7545317E7</v>
      </c>
      <c r="M1348" s="1" t="s">
        <v>94</v>
      </c>
      <c r="N1348" s="1" t="s">
        <v>4628</v>
      </c>
      <c r="O1348" s="1" t="s">
        <v>4629</v>
      </c>
      <c r="Q1348" s="1" t="b">
        <v>0</v>
      </c>
      <c r="R1348" s="1">
        <v>0.179</v>
      </c>
      <c r="T1348" s="1" t="b">
        <v>0</v>
      </c>
      <c r="U1348" s="1">
        <v>0.138</v>
      </c>
      <c r="W1348" s="1" t="b">
        <v>0</v>
      </c>
      <c r="X1348" s="1">
        <v>0.165</v>
      </c>
      <c r="Y1348" s="1" t="b">
        <v>1</v>
      </c>
      <c r="Z1348" s="16"/>
      <c r="AA1348" s="18" t="b">
        <f t="shared" si="1"/>
        <v>0</v>
      </c>
      <c r="AB1348" s="18" t="b">
        <f t="shared" si="2"/>
        <v>0</v>
      </c>
      <c r="AC1348" s="18" t="b">
        <f t="shared" si="3"/>
        <v>0</v>
      </c>
      <c r="AD1348" s="18" t="str">
        <f t="shared" si="4"/>
        <v/>
      </c>
      <c r="AE1348" s="18" t="str">
        <f t="shared" si="5"/>
        <v/>
      </c>
      <c r="AF1348" s="18" t="str">
        <f t="shared" si="6"/>
        <v/>
      </c>
      <c r="AG1348" s="18" t="b">
        <f t="shared" si="7"/>
        <v>0</v>
      </c>
      <c r="AH1348" s="16"/>
    </row>
    <row r="1349">
      <c r="A1349" s="1" t="s">
        <v>88</v>
      </c>
      <c r="B1349" s="1" t="s">
        <v>58</v>
      </c>
      <c r="C1349" s="1">
        <v>6.7545316E7</v>
      </c>
      <c r="D1349" s="1" t="s">
        <v>59</v>
      </c>
      <c r="E1349" s="1" t="s">
        <v>4630</v>
      </c>
      <c r="F1349" s="1" t="s">
        <v>496</v>
      </c>
      <c r="G1349" s="1" t="s">
        <v>497</v>
      </c>
      <c r="H1349" s="1" t="s">
        <v>4631</v>
      </c>
      <c r="I1349" s="1" t="s">
        <v>4632</v>
      </c>
      <c r="J1349" s="1" t="s">
        <v>85</v>
      </c>
      <c r="K1349" s="1">
        <v>6.7545316E7</v>
      </c>
      <c r="L1349" s="1">
        <v>6.7545317E7</v>
      </c>
      <c r="M1349" s="1" t="s">
        <v>94</v>
      </c>
      <c r="N1349" s="1" t="s">
        <v>4633</v>
      </c>
      <c r="O1349" s="1" t="s">
        <v>4634</v>
      </c>
      <c r="Q1349" s="1" t="b">
        <v>0</v>
      </c>
      <c r="R1349" s="1">
        <v>0.16</v>
      </c>
      <c r="T1349" s="1" t="b">
        <v>0</v>
      </c>
      <c r="U1349" s="1">
        <v>0.126</v>
      </c>
      <c r="W1349" s="1" t="b">
        <v>0</v>
      </c>
      <c r="X1349" s="1">
        <v>0.187</v>
      </c>
      <c r="Y1349" s="1" t="b">
        <v>1</v>
      </c>
      <c r="Z1349" s="16"/>
      <c r="AA1349" s="18" t="b">
        <f t="shared" si="1"/>
        <v>0</v>
      </c>
      <c r="AB1349" s="18" t="b">
        <f t="shared" si="2"/>
        <v>0</v>
      </c>
      <c r="AC1349" s="18" t="b">
        <f t="shared" si="3"/>
        <v>0</v>
      </c>
      <c r="AD1349" s="18" t="str">
        <f t="shared" si="4"/>
        <v/>
      </c>
      <c r="AE1349" s="18" t="str">
        <f t="shared" si="5"/>
        <v/>
      </c>
      <c r="AF1349" s="18" t="str">
        <f t="shared" si="6"/>
        <v/>
      </c>
      <c r="AG1349" s="18" t="b">
        <f t="shared" si="7"/>
        <v>0</v>
      </c>
      <c r="AH1349" s="16"/>
    </row>
    <row r="1350">
      <c r="A1350" s="1" t="s">
        <v>88</v>
      </c>
      <c r="B1350" s="1" t="s">
        <v>197</v>
      </c>
      <c r="C1350" s="1">
        <v>2.6697412E7</v>
      </c>
      <c r="D1350" s="1" t="s">
        <v>90</v>
      </c>
      <c r="E1350" s="1" t="s">
        <v>59</v>
      </c>
      <c r="F1350" s="1" t="s">
        <v>289</v>
      </c>
      <c r="G1350" s="1" t="s">
        <v>290</v>
      </c>
      <c r="H1350" s="1" t="s">
        <v>4635</v>
      </c>
      <c r="I1350" s="1" t="s">
        <v>4636</v>
      </c>
      <c r="J1350" s="1" t="s">
        <v>85</v>
      </c>
      <c r="K1350" s="1">
        <v>2.6697413E7</v>
      </c>
      <c r="L1350" s="1">
        <v>2.6697413E7</v>
      </c>
      <c r="M1350" s="1" t="s">
        <v>35</v>
      </c>
      <c r="N1350" s="1" t="s">
        <v>94</v>
      </c>
      <c r="O1350" s="1" t="s">
        <v>4637</v>
      </c>
      <c r="P1350" s="1" t="s">
        <v>294</v>
      </c>
      <c r="Q1350" s="1" t="b">
        <v>1</v>
      </c>
      <c r="R1350" s="1">
        <v>0.159</v>
      </c>
      <c r="S1350" s="1" t="s">
        <v>294</v>
      </c>
      <c r="T1350" s="1" t="b">
        <v>1</v>
      </c>
      <c r="U1350" s="1">
        <v>0.152</v>
      </c>
      <c r="V1350" s="1" t="s">
        <v>294</v>
      </c>
      <c r="W1350" s="1" t="b">
        <v>1</v>
      </c>
      <c r="X1350" s="1">
        <v>0.148</v>
      </c>
      <c r="Y1350" s="1" t="b">
        <v>1</v>
      </c>
      <c r="Z1350" s="16"/>
      <c r="AA1350" s="18" t="b">
        <f t="shared" si="1"/>
        <v>0</v>
      </c>
      <c r="AB1350" s="18" t="b">
        <f t="shared" si="2"/>
        <v>0</v>
      </c>
      <c r="AC1350" s="18" t="b">
        <f t="shared" si="3"/>
        <v>0</v>
      </c>
      <c r="AD1350" s="18" t="str">
        <f t="shared" si="4"/>
        <v>Filtered</v>
      </c>
      <c r="AE1350" s="18" t="str">
        <f t="shared" si="5"/>
        <v>Filtered</v>
      </c>
      <c r="AF1350" s="18" t="str">
        <f t="shared" si="6"/>
        <v>Filtered</v>
      </c>
      <c r="AG1350" s="18" t="str">
        <f t="shared" si="7"/>
        <v>Not complex</v>
      </c>
      <c r="AH1350" s="16"/>
    </row>
    <row r="1351">
      <c r="A1351" s="1" t="s">
        <v>33</v>
      </c>
      <c r="B1351" s="1" t="s">
        <v>197</v>
      </c>
      <c r="C1351" s="1">
        <v>2.6774819E7</v>
      </c>
      <c r="D1351" s="1" t="s">
        <v>36</v>
      </c>
      <c r="E1351" s="1" t="s">
        <v>35</v>
      </c>
      <c r="F1351" s="1" t="s">
        <v>289</v>
      </c>
      <c r="G1351" s="1" t="s">
        <v>290</v>
      </c>
      <c r="H1351" s="1" t="s">
        <v>4638</v>
      </c>
      <c r="I1351" s="1" t="s">
        <v>4639</v>
      </c>
      <c r="J1351" s="1" t="s">
        <v>85</v>
      </c>
      <c r="K1351" s="1">
        <v>2.6774819E7</v>
      </c>
      <c r="L1351" s="1">
        <v>2.6774819E7</v>
      </c>
      <c r="M1351" s="1" t="s">
        <v>36</v>
      </c>
      <c r="N1351" s="1" t="s">
        <v>35</v>
      </c>
      <c r="O1351" s="1" t="s">
        <v>4640</v>
      </c>
      <c r="Q1351" s="1" t="b">
        <v>0</v>
      </c>
      <c r="R1351" s="1">
        <v>0.155</v>
      </c>
      <c r="T1351" s="1" t="b">
        <v>0</v>
      </c>
      <c r="U1351" s="1">
        <v>0.129</v>
      </c>
      <c r="W1351" s="1" t="b">
        <v>0</v>
      </c>
      <c r="X1351" s="1">
        <v>0.154</v>
      </c>
      <c r="Y1351" s="1" t="b">
        <v>1</v>
      </c>
      <c r="Z1351" s="16"/>
      <c r="AA1351" s="18" t="b">
        <f t="shared" si="1"/>
        <v>0</v>
      </c>
      <c r="AB1351" s="18" t="b">
        <f t="shared" si="2"/>
        <v>0</v>
      </c>
      <c r="AC1351" s="18" t="b">
        <f t="shared" si="3"/>
        <v>0</v>
      </c>
      <c r="AD1351" s="18" t="str">
        <f t="shared" si="4"/>
        <v/>
      </c>
      <c r="AE1351" s="18" t="str">
        <f t="shared" si="5"/>
        <v/>
      </c>
      <c r="AF1351" s="18" t="str">
        <f t="shared" si="6"/>
        <v/>
      </c>
      <c r="AG1351" s="18" t="str">
        <f t="shared" si="7"/>
        <v>Not complex</v>
      </c>
      <c r="AH1351" s="16"/>
    </row>
    <row r="1352">
      <c r="A1352" s="1" t="s">
        <v>33</v>
      </c>
      <c r="B1352" s="1" t="s">
        <v>197</v>
      </c>
      <c r="C1352" s="1">
        <v>2.6775076E7</v>
      </c>
      <c r="D1352" s="1" t="s">
        <v>35</v>
      </c>
      <c r="E1352" s="1" t="s">
        <v>59</v>
      </c>
      <c r="F1352" s="1" t="s">
        <v>289</v>
      </c>
      <c r="G1352" s="1" t="s">
        <v>290</v>
      </c>
      <c r="H1352" s="1" t="s">
        <v>4641</v>
      </c>
      <c r="I1352" s="1" t="s">
        <v>4642</v>
      </c>
      <c r="J1352" s="1" t="s">
        <v>85</v>
      </c>
      <c r="K1352" s="1">
        <v>2.6775076E7</v>
      </c>
      <c r="L1352" s="1">
        <v>2.6775076E7</v>
      </c>
      <c r="M1352" s="1" t="s">
        <v>35</v>
      </c>
      <c r="N1352" s="1" t="s">
        <v>59</v>
      </c>
      <c r="O1352" s="1" t="s">
        <v>4643</v>
      </c>
      <c r="Q1352" s="1" t="b">
        <v>0</v>
      </c>
      <c r="R1352" s="1">
        <v>0.169</v>
      </c>
      <c r="T1352" s="1" t="b">
        <v>0</v>
      </c>
      <c r="U1352" s="1">
        <v>0.14</v>
      </c>
      <c r="W1352" s="1" t="b">
        <v>0</v>
      </c>
      <c r="X1352" s="1">
        <v>0.151</v>
      </c>
      <c r="Y1352" s="1" t="b">
        <v>1</v>
      </c>
      <c r="Z1352" s="16"/>
      <c r="AA1352" s="18" t="b">
        <f t="shared" si="1"/>
        <v>0</v>
      </c>
      <c r="AB1352" s="18" t="b">
        <f t="shared" si="2"/>
        <v>0</v>
      </c>
      <c r="AC1352" s="18" t="b">
        <f t="shared" si="3"/>
        <v>0</v>
      </c>
      <c r="AD1352" s="18" t="str">
        <f t="shared" si="4"/>
        <v/>
      </c>
      <c r="AE1352" s="18" t="str">
        <f t="shared" si="5"/>
        <v/>
      </c>
      <c r="AF1352" s="18" t="str">
        <f t="shared" si="6"/>
        <v/>
      </c>
      <c r="AG1352" s="18" t="str">
        <f t="shared" si="7"/>
        <v>Not complex</v>
      </c>
      <c r="AH1352" s="16"/>
    </row>
    <row r="1353">
      <c r="A1353" s="1" t="s">
        <v>88</v>
      </c>
      <c r="B1353" s="1" t="s">
        <v>197</v>
      </c>
      <c r="C1353" s="1">
        <v>2.6779586E7</v>
      </c>
      <c r="D1353" s="1" t="s">
        <v>288</v>
      </c>
      <c r="E1353" s="1" t="s">
        <v>35</v>
      </c>
      <c r="F1353" s="1" t="s">
        <v>289</v>
      </c>
      <c r="G1353" s="1" t="s">
        <v>290</v>
      </c>
      <c r="H1353" s="1" t="s">
        <v>4644</v>
      </c>
      <c r="I1353" s="1" t="s">
        <v>4645</v>
      </c>
      <c r="J1353" s="1" t="s">
        <v>85</v>
      </c>
      <c r="K1353" s="1">
        <v>2.6779587E7</v>
      </c>
      <c r="L1353" s="1">
        <v>2.6779587E7</v>
      </c>
      <c r="M1353" s="1" t="s">
        <v>50</v>
      </c>
      <c r="N1353" s="1" t="s">
        <v>94</v>
      </c>
      <c r="O1353" s="1" t="s">
        <v>4646</v>
      </c>
      <c r="P1353" s="1" t="s">
        <v>294</v>
      </c>
      <c r="Q1353" s="1" t="b">
        <v>1</v>
      </c>
      <c r="R1353" s="1">
        <v>0.174</v>
      </c>
      <c r="S1353" s="1" t="s">
        <v>294</v>
      </c>
      <c r="T1353" s="1" t="b">
        <v>1</v>
      </c>
      <c r="U1353" s="1">
        <v>0.144</v>
      </c>
      <c r="V1353" s="1" t="s">
        <v>294</v>
      </c>
      <c r="W1353" s="1" t="b">
        <v>1</v>
      </c>
      <c r="X1353" s="1">
        <v>0.155</v>
      </c>
      <c r="Y1353" s="1" t="b">
        <v>1</v>
      </c>
      <c r="Z1353" s="16"/>
      <c r="AA1353" s="18" t="b">
        <f t="shared" si="1"/>
        <v>0</v>
      </c>
      <c r="AB1353" s="18" t="b">
        <f t="shared" si="2"/>
        <v>0</v>
      </c>
      <c r="AC1353" s="18" t="b">
        <f t="shared" si="3"/>
        <v>0</v>
      </c>
      <c r="AD1353" s="18" t="str">
        <f t="shared" si="4"/>
        <v>Filtered</v>
      </c>
      <c r="AE1353" s="18" t="str">
        <f t="shared" si="5"/>
        <v>Filtered</v>
      </c>
      <c r="AF1353" s="18" t="str">
        <f t="shared" si="6"/>
        <v>Filtered</v>
      </c>
      <c r="AG1353" s="18" t="str">
        <f t="shared" si="7"/>
        <v>Not complex</v>
      </c>
      <c r="AH1353" s="16"/>
    </row>
    <row r="1354">
      <c r="A1354" s="1" t="s">
        <v>33</v>
      </c>
      <c r="B1354" s="1" t="s">
        <v>204</v>
      </c>
      <c r="C1354" s="1">
        <v>2.530014E7</v>
      </c>
      <c r="D1354" s="1" t="s">
        <v>35</v>
      </c>
      <c r="E1354" s="1" t="s">
        <v>50</v>
      </c>
      <c r="F1354" s="1" t="s">
        <v>205</v>
      </c>
      <c r="G1354" s="1" t="s">
        <v>206</v>
      </c>
      <c r="H1354" s="1" t="s">
        <v>4647</v>
      </c>
      <c r="I1354" s="1" t="s">
        <v>4648</v>
      </c>
      <c r="J1354" s="1" t="s">
        <v>85</v>
      </c>
      <c r="K1354" s="1">
        <v>2.530014E7</v>
      </c>
      <c r="L1354" s="1">
        <v>2.530014E7</v>
      </c>
      <c r="M1354" s="1" t="s">
        <v>35</v>
      </c>
      <c r="N1354" s="1" t="s">
        <v>50</v>
      </c>
      <c r="O1354" s="1" t="s">
        <v>4649</v>
      </c>
      <c r="Q1354" s="1" t="b">
        <v>0</v>
      </c>
      <c r="R1354" s="1">
        <v>0.162</v>
      </c>
      <c r="T1354" s="1" t="b">
        <v>0</v>
      </c>
      <c r="U1354" s="1">
        <v>0.173</v>
      </c>
      <c r="W1354" s="1" t="b">
        <v>0</v>
      </c>
      <c r="X1354" s="1">
        <v>0.162</v>
      </c>
      <c r="Y1354" s="1" t="b">
        <v>0</v>
      </c>
      <c r="Z1354" s="16"/>
      <c r="AA1354" s="18" t="b">
        <f t="shared" si="1"/>
        <v>0</v>
      </c>
      <c r="AB1354" s="18" t="b">
        <f t="shared" si="2"/>
        <v>0</v>
      </c>
      <c r="AC1354" s="18" t="b">
        <f t="shared" si="3"/>
        <v>0</v>
      </c>
      <c r="AD1354" s="18" t="str">
        <f t="shared" si="4"/>
        <v/>
      </c>
      <c r="AE1354" s="18" t="str">
        <f t="shared" si="5"/>
        <v/>
      </c>
      <c r="AF1354" s="18" t="str">
        <f t="shared" si="6"/>
        <v/>
      </c>
      <c r="AG1354" s="18" t="str">
        <f t="shared" si="7"/>
        <v>Not complex</v>
      </c>
      <c r="AH1354" s="16"/>
    </row>
    <row r="1355">
      <c r="A1355" s="1" t="s">
        <v>33</v>
      </c>
      <c r="B1355" s="1" t="s">
        <v>204</v>
      </c>
      <c r="C1355" s="1">
        <v>2.14781276E8</v>
      </c>
      <c r="D1355" s="1" t="s">
        <v>50</v>
      </c>
      <c r="E1355" s="1" t="s">
        <v>59</v>
      </c>
      <c r="F1355" s="1" t="s">
        <v>584</v>
      </c>
      <c r="G1355" s="1" t="s">
        <v>585</v>
      </c>
      <c r="H1355" s="1" t="s">
        <v>4650</v>
      </c>
      <c r="I1355" s="1" t="s">
        <v>4651</v>
      </c>
      <c r="J1355" s="1" t="s">
        <v>85</v>
      </c>
      <c r="K1355" s="1">
        <v>2.14781276E8</v>
      </c>
      <c r="L1355" s="1">
        <v>2.14781276E8</v>
      </c>
      <c r="M1355" s="1" t="s">
        <v>50</v>
      </c>
      <c r="N1355" s="1" t="s">
        <v>59</v>
      </c>
      <c r="O1355" s="1" t="s">
        <v>4652</v>
      </c>
      <c r="Q1355" s="1" t="b">
        <v>0</v>
      </c>
      <c r="R1355" s="1">
        <v>0.177</v>
      </c>
      <c r="T1355" s="1" t="b">
        <v>0</v>
      </c>
      <c r="U1355" s="1">
        <v>0.121</v>
      </c>
      <c r="W1355" s="1" t="b">
        <v>0</v>
      </c>
      <c r="X1355" s="1">
        <v>0.168</v>
      </c>
      <c r="Y1355" s="1" t="b">
        <v>1</v>
      </c>
      <c r="Z1355" s="16"/>
      <c r="AA1355" s="18" t="b">
        <f t="shared" si="1"/>
        <v>0</v>
      </c>
      <c r="AB1355" s="18" t="b">
        <f t="shared" si="2"/>
        <v>0</v>
      </c>
      <c r="AC1355" s="18" t="b">
        <f t="shared" si="3"/>
        <v>0</v>
      </c>
      <c r="AD1355" s="18" t="str">
        <f t="shared" si="4"/>
        <v/>
      </c>
      <c r="AE1355" s="18" t="str">
        <f t="shared" si="5"/>
        <v/>
      </c>
      <c r="AF1355" s="18" t="str">
        <f t="shared" si="6"/>
        <v/>
      </c>
      <c r="AG1355" s="18" t="str">
        <f t="shared" si="7"/>
        <v>Not complex</v>
      </c>
      <c r="AH1355" s="16"/>
    </row>
    <row r="1356">
      <c r="A1356" s="1" t="s">
        <v>33</v>
      </c>
      <c r="B1356" s="1" t="s">
        <v>295</v>
      </c>
      <c r="C1356" s="1">
        <v>1.79234297E8</v>
      </c>
      <c r="D1356" s="1" t="s">
        <v>36</v>
      </c>
      <c r="E1356" s="1" t="s">
        <v>35</v>
      </c>
      <c r="F1356" s="1" t="s">
        <v>374</v>
      </c>
      <c r="G1356" s="1" t="s">
        <v>375</v>
      </c>
      <c r="H1356" s="1" t="s">
        <v>2087</v>
      </c>
      <c r="I1356" s="1" t="s">
        <v>2088</v>
      </c>
      <c r="J1356" s="1" t="s">
        <v>85</v>
      </c>
      <c r="K1356" s="1">
        <v>1.79234297E8</v>
      </c>
      <c r="L1356" s="1">
        <v>1.79234297E8</v>
      </c>
      <c r="M1356" s="1" t="s">
        <v>36</v>
      </c>
      <c r="N1356" s="1" t="s">
        <v>35</v>
      </c>
      <c r="O1356" s="1" t="s">
        <v>2089</v>
      </c>
      <c r="P1356" s="1" t="s">
        <v>2090</v>
      </c>
      <c r="Q1356" s="1" t="b">
        <v>1</v>
      </c>
      <c r="R1356" s="1">
        <v>0.146</v>
      </c>
      <c r="S1356" s="1" t="s">
        <v>2090</v>
      </c>
      <c r="T1356" s="1" t="b">
        <v>1</v>
      </c>
      <c r="U1356" s="1">
        <v>0.151</v>
      </c>
      <c r="V1356" s="1" t="s">
        <v>2090</v>
      </c>
      <c r="W1356" s="1" t="b">
        <v>1</v>
      </c>
      <c r="X1356" s="1">
        <v>0.149</v>
      </c>
      <c r="Y1356" s="1" t="b">
        <v>1</v>
      </c>
      <c r="Z1356" s="16"/>
      <c r="AA1356" s="18" t="b">
        <f t="shared" si="1"/>
        <v>0</v>
      </c>
      <c r="AB1356" s="18" t="b">
        <f t="shared" si="2"/>
        <v>0</v>
      </c>
      <c r="AC1356" s="18" t="b">
        <f t="shared" si="3"/>
        <v>0</v>
      </c>
      <c r="AD1356" s="18" t="str">
        <f t="shared" si="4"/>
        <v>Filtered</v>
      </c>
      <c r="AE1356" s="18" t="str">
        <f t="shared" si="5"/>
        <v>Filtered</v>
      </c>
      <c r="AF1356" s="18" t="str">
        <f t="shared" si="6"/>
        <v>Filtered</v>
      </c>
      <c r="AG1356" s="18" t="str">
        <f t="shared" si="7"/>
        <v>Not complex</v>
      </c>
      <c r="AH1356" s="16"/>
    </row>
    <row r="1357">
      <c r="A1357" s="1" t="s">
        <v>33</v>
      </c>
      <c r="B1357" s="1" t="s">
        <v>34</v>
      </c>
      <c r="C1357" s="1">
        <v>1.12837722E8</v>
      </c>
      <c r="D1357" s="1" t="s">
        <v>50</v>
      </c>
      <c r="E1357" s="1" t="s">
        <v>36</v>
      </c>
      <c r="F1357" s="1" t="s">
        <v>437</v>
      </c>
      <c r="G1357" s="1" t="s">
        <v>438</v>
      </c>
      <c r="H1357" s="1" t="s">
        <v>4653</v>
      </c>
      <c r="I1357" s="1" t="s">
        <v>4654</v>
      </c>
      <c r="J1357" s="1" t="s">
        <v>85</v>
      </c>
      <c r="K1357" s="1">
        <v>1.12837722E8</v>
      </c>
      <c r="L1357" s="1">
        <v>1.12837722E8</v>
      </c>
      <c r="M1357" s="1" t="s">
        <v>50</v>
      </c>
      <c r="N1357" s="1" t="s">
        <v>36</v>
      </c>
      <c r="O1357" s="1" t="s">
        <v>4655</v>
      </c>
      <c r="Q1357" s="1" t="b">
        <v>0</v>
      </c>
      <c r="R1357" s="1">
        <v>0.153</v>
      </c>
      <c r="T1357" s="1" t="b">
        <v>0</v>
      </c>
      <c r="U1357" s="1">
        <v>0.149</v>
      </c>
      <c r="W1357" s="1" t="b">
        <v>0</v>
      </c>
      <c r="X1357" s="1">
        <v>0.146</v>
      </c>
      <c r="Y1357" s="1" t="b">
        <v>1</v>
      </c>
      <c r="Z1357" s="16"/>
      <c r="AA1357" s="18" t="b">
        <f t="shared" si="1"/>
        <v>0</v>
      </c>
      <c r="AB1357" s="18" t="b">
        <f t="shared" si="2"/>
        <v>0</v>
      </c>
      <c r="AC1357" s="18" t="b">
        <f t="shared" si="3"/>
        <v>0</v>
      </c>
      <c r="AD1357" s="18" t="str">
        <f t="shared" si="4"/>
        <v/>
      </c>
      <c r="AE1357" s="18" t="str">
        <f t="shared" si="5"/>
        <v/>
      </c>
      <c r="AF1357" s="18" t="str">
        <f t="shared" si="6"/>
        <v/>
      </c>
      <c r="AG1357" s="18" t="str">
        <f t="shared" si="7"/>
        <v>Not complex</v>
      </c>
      <c r="AH1357" s="16"/>
    </row>
    <row r="1358">
      <c r="A1358" s="1" t="s">
        <v>88</v>
      </c>
      <c r="B1358" s="1" t="s">
        <v>34</v>
      </c>
      <c r="C1358" s="1">
        <v>1.12841223E8</v>
      </c>
      <c r="D1358" s="1" t="s">
        <v>414</v>
      </c>
      <c r="E1358" s="1" t="s">
        <v>35</v>
      </c>
      <c r="F1358" s="1" t="s">
        <v>437</v>
      </c>
      <c r="G1358" s="1" t="s">
        <v>438</v>
      </c>
      <c r="H1358" s="1" t="s">
        <v>4656</v>
      </c>
      <c r="I1358" s="1" t="s">
        <v>4657</v>
      </c>
      <c r="J1358" s="1" t="s">
        <v>85</v>
      </c>
      <c r="K1358" s="1">
        <v>1.12841224E8</v>
      </c>
      <c r="L1358" s="1">
        <v>1.12841224E8</v>
      </c>
      <c r="M1358" s="1" t="s">
        <v>36</v>
      </c>
      <c r="N1358" s="1" t="s">
        <v>94</v>
      </c>
      <c r="O1358" s="1" t="s">
        <v>4658</v>
      </c>
      <c r="P1358" s="1" t="s">
        <v>1306</v>
      </c>
      <c r="Q1358" s="1" t="b">
        <v>1</v>
      </c>
      <c r="R1358" s="1">
        <v>0.164</v>
      </c>
      <c r="S1358" s="1" t="s">
        <v>1306</v>
      </c>
      <c r="T1358" s="1" t="b">
        <v>1</v>
      </c>
      <c r="U1358" s="1">
        <v>0.127</v>
      </c>
      <c r="V1358" s="1" t="s">
        <v>1306</v>
      </c>
      <c r="W1358" s="1" t="b">
        <v>1</v>
      </c>
      <c r="X1358" s="1">
        <v>0.187</v>
      </c>
      <c r="Y1358" s="1" t="b">
        <v>1</v>
      </c>
      <c r="Z1358" s="16"/>
      <c r="AA1358" s="18" t="b">
        <f t="shared" si="1"/>
        <v>0</v>
      </c>
      <c r="AB1358" s="18" t="b">
        <f t="shared" si="2"/>
        <v>0</v>
      </c>
      <c r="AC1358" s="18" t="b">
        <f t="shared" si="3"/>
        <v>0</v>
      </c>
      <c r="AD1358" s="18" t="str">
        <f t="shared" si="4"/>
        <v>Filtered</v>
      </c>
      <c r="AE1358" s="18" t="str">
        <f t="shared" si="5"/>
        <v>Filtered</v>
      </c>
      <c r="AF1358" s="18" t="str">
        <f t="shared" si="6"/>
        <v>Filtered</v>
      </c>
      <c r="AG1358" s="18" t="str">
        <f t="shared" si="7"/>
        <v>Not complex</v>
      </c>
      <c r="AH1358" s="16"/>
    </row>
    <row r="1359">
      <c r="A1359" s="1" t="s">
        <v>88</v>
      </c>
      <c r="B1359" s="1" t="s">
        <v>97</v>
      </c>
      <c r="C1359" s="1">
        <v>1.40783126E8</v>
      </c>
      <c r="D1359" s="1" t="s">
        <v>176</v>
      </c>
      <c r="E1359" s="1" t="s">
        <v>36</v>
      </c>
      <c r="F1359" s="1" t="s">
        <v>183</v>
      </c>
      <c r="G1359" s="1" t="s">
        <v>184</v>
      </c>
      <c r="H1359" s="1" t="s">
        <v>4659</v>
      </c>
      <c r="I1359" s="1" t="s">
        <v>4660</v>
      </c>
      <c r="J1359" s="1" t="s">
        <v>85</v>
      </c>
      <c r="K1359" s="1">
        <v>1.40783127E8</v>
      </c>
      <c r="L1359" s="1">
        <v>1.40783127E8</v>
      </c>
      <c r="M1359" s="1" t="s">
        <v>35</v>
      </c>
      <c r="N1359" s="1" t="s">
        <v>94</v>
      </c>
      <c r="O1359" s="1" t="s">
        <v>4661</v>
      </c>
      <c r="Q1359" s="1" t="b">
        <v>0</v>
      </c>
      <c r="R1359" s="1">
        <v>0.178</v>
      </c>
      <c r="T1359" s="1" t="b">
        <v>0</v>
      </c>
      <c r="U1359" s="1">
        <v>0.138</v>
      </c>
      <c r="W1359" s="1" t="b">
        <v>0</v>
      </c>
      <c r="X1359" s="1">
        <v>0.157</v>
      </c>
      <c r="Y1359" s="1" t="b">
        <v>1</v>
      </c>
      <c r="Z1359" s="16"/>
      <c r="AA1359" s="18" t="b">
        <f t="shared" si="1"/>
        <v>0</v>
      </c>
      <c r="AB1359" s="18" t="b">
        <f t="shared" si="2"/>
        <v>0</v>
      </c>
      <c r="AC1359" s="18" t="b">
        <f t="shared" si="3"/>
        <v>0</v>
      </c>
      <c r="AD1359" s="18" t="str">
        <f t="shared" si="4"/>
        <v/>
      </c>
      <c r="AE1359" s="18" t="str">
        <f t="shared" si="5"/>
        <v/>
      </c>
      <c r="AF1359" s="18" t="str">
        <f t="shared" si="6"/>
        <v/>
      </c>
      <c r="AG1359" s="18" t="str">
        <f t="shared" si="7"/>
        <v>Not complex</v>
      </c>
      <c r="AH1359" s="16"/>
    </row>
    <row r="1360">
      <c r="A1360" s="1" t="s">
        <v>33</v>
      </c>
      <c r="B1360" s="1" t="s">
        <v>68</v>
      </c>
      <c r="C1360" s="1">
        <v>8.4934179E7</v>
      </c>
      <c r="D1360" s="1" t="s">
        <v>50</v>
      </c>
      <c r="E1360" s="1" t="s">
        <v>59</v>
      </c>
      <c r="F1360" s="1" t="s">
        <v>688</v>
      </c>
      <c r="G1360" s="1" t="s">
        <v>689</v>
      </c>
      <c r="H1360" s="1" t="s">
        <v>4662</v>
      </c>
      <c r="I1360" s="1" t="s">
        <v>4663</v>
      </c>
      <c r="J1360" s="1" t="s">
        <v>85</v>
      </c>
      <c r="K1360" s="1">
        <v>8.4934179E7</v>
      </c>
      <c r="L1360" s="1">
        <v>8.4934179E7</v>
      </c>
      <c r="M1360" s="1" t="s">
        <v>50</v>
      </c>
      <c r="N1360" s="1" t="s">
        <v>59</v>
      </c>
      <c r="O1360" s="1" t="s">
        <v>4664</v>
      </c>
      <c r="Q1360" s="1" t="b">
        <v>0</v>
      </c>
      <c r="R1360" s="1">
        <v>0.161</v>
      </c>
      <c r="T1360" s="1" t="b">
        <v>0</v>
      </c>
      <c r="U1360" s="1">
        <v>0.132</v>
      </c>
      <c r="W1360" s="1" t="b">
        <v>0</v>
      </c>
      <c r="X1360" s="1">
        <v>0.146</v>
      </c>
      <c r="Y1360" s="1" t="b">
        <v>1</v>
      </c>
      <c r="Z1360" s="16"/>
      <c r="AA1360" s="18" t="b">
        <f t="shared" si="1"/>
        <v>0</v>
      </c>
      <c r="AB1360" s="18" t="b">
        <f t="shared" si="2"/>
        <v>0</v>
      </c>
      <c r="AC1360" s="18" t="b">
        <f t="shared" si="3"/>
        <v>0</v>
      </c>
      <c r="AD1360" s="18" t="str">
        <f t="shared" si="4"/>
        <v/>
      </c>
      <c r="AE1360" s="18" t="str">
        <f t="shared" si="5"/>
        <v/>
      </c>
      <c r="AF1360" s="18" t="str">
        <f t="shared" si="6"/>
        <v/>
      </c>
      <c r="AG1360" s="18" t="str">
        <f t="shared" si="7"/>
        <v>Not complex</v>
      </c>
      <c r="AH1360" s="16"/>
    </row>
    <row r="1361">
      <c r="A1361" s="1" t="s">
        <v>88</v>
      </c>
      <c r="B1361" s="1" t="s">
        <v>68</v>
      </c>
      <c r="C1361" s="1">
        <v>9.5508247E7</v>
      </c>
      <c r="D1361" s="1" t="s">
        <v>288</v>
      </c>
      <c r="E1361" s="1" t="s">
        <v>35</v>
      </c>
      <c r="F1361" s="1" t="s">
        <v>1400</v>
      </c>
      <c r="G1361" s="1" t="s">
        <v>1401</v>
      </c>
      <c r="H1361" s="1" t="s">
        <v>1512</v>
      </c>
      <c r="I1361" s="1" t="s">
        <v>1513</v>
      </c>
      <c r="J1361" s="1" t="s">
        <v>85</v>
      </c>
      <c r="K1361" s="1">
        <v>9.5508248E7</v>
      </c>
      <c r="L1361" s="1">
        <v>9.5508248E7</v>
      </c>
      <c r="M1361" s="1" t="s">
        <v>50</v>
      </c>
      <c r="N1361" s="1" t="s">
        <v>94</v>
      </c>
      <c r="O1361" s="1" t="s">
        <v>1514</v>
      </c>
      <c r="P1361" s="1" t="s">
        <v>1515</v>
      </c>
      <c r="Q1361" s="1" t="b">
        <v>1</v>
      </c>
      <c r="R1361" s="1">
        <v>0.226</v>
      </c>
      <c r="S1361" s="1" t="s">
        <v>1515</v>
      </c>
      <c r="T1361" s="1" t="b">
        <v>1</v>
      </c>
      <c r="U1361" s="1">
        <v>0.133</v>
      </c>
      <c r="V1361" s="1" t="s">
        <v>1515</v>
      </c>
      <c r="W1361" s="1" t="b">
        <v>1</v>
      </c>
      <c r="X1361" s="1">
        <v>0.146</v>
      </c>
      <c r="Y1361" s="1" t="b">
        <v>1</v>
      </c>
      <c r="Z1361" s="16"/>
      <c r="AA1361" s="18" t="b">
        <f t="shared" si="1"/>
        <v>0</v>
      </c>
      <c r="AB1361" s="18" t="b">
        <f t="shared" si="2"/>
        <v>0</v>
      </c>
      <c r="AC1361" s="18" t="b">
        <f t="shared" si="3"/>
        <v>0</v>
      </c>
      <c r="AD1361" s="18" t="str">
        <f t="shared" si="4"/>
        <v>Filtered</v>
      </c>
      <c r="AE1361" s="18" t="str">
        <f t="shared" si="5"/>
        <v>Filtered</v>
      </c>
      <c r="AF1361" s="18" t="str">
        <f t="shared" si="6"/>
        <v>Filtered</v>
      </c>
      <c r="AG1361" s="18" t="str">
        <f t="shared" si="7"/>
        <v>Not complex</v>
      </c>
      <c r="AH1361" s="16"/>
    </row>
    <row r="1362">
      <c r="A1362" s="1" t="s">
        <v>33</v>
      </c>
      <c r="B1362" s="1" t="s">
        <v>275</v>
      </c>
      <c r="C1362" s="1">
        <v>1.08316112E8</v>
      </c>
      <c r="D1362" s="1" t="s">
        <v>36</v>
      </c>
      <c r="E1362" s="1" t="s">
        <v>35</v>
      </c>
      <c r="F1362" s="1" t="s">
        <v>276</v>
      </c>
      <c r="G1362" s="1" t="s">
        <v>277</v>
      </c>
      <c r="H1362" s="1" t="s">
        <v>4665</v>
      </c>
      <c r="I1362" s="1" t="s">
        <v>4666</v>
      </c>
      <c r="J1362" s="1" t="s">
        <v>85</v>
      </c>
      <c r="K1362" s="1">
        <v>1.08316112E8</v>
      </c>
      <c r="L1362" s="1">
        <v>1.08316112E8</v>
      </c>
      <c r="M1362" s="1" t="s">
        <v>36</v>
      </c>
      <c r="N1362" s="1" t="s">
        <v>35</v>
      </c>
      <c r="O1362" s="1" t="s">
        <v>4667</v>
      </c>
      <c r="Q1362" s="1" t="b">
        <v>0</v>
      </c>
      <c r="R1362" s="1">
        <v>0.29</v>
      </c>
      <c r="T1362" s="1" t="b">
        <v>0</v>
      </c>
      <c r="U1362" s="1">
        <v>0.346</v>
      </c>
      <c r="W1362" s="1" t="b">
        <v>0</v>
      </c>
      <c r="X1362" s="1">
        <v>0.16</v>
      </c>
      <c r="Y1362" s="1" t="b">
        <v>0</v>
      </c>
      <c r="Z1362" s="16"/>
      <c r="AA1362" s="18" t="b">
        <f t="shared" si="1"/>
        <v>0</v>
      </c>
      <c r="AB1362" s="18" t="b">
        <f t="shared" si="2"/>
        <v>0</v>
      </c>
      <c r="AC1362" s="18" t="b">
        <f t="shared" si="3"/>
        <v>0</v>
      </c>
      <c r="AD1362" s="18" t="str">
        <f t="shared" si="4"/>
        <v/>
      </c>
      <c r="AE1362" s="18" t="str">
        <f t="shared" si="5"/>
        <v/>
      </c>
      <c r="AF1362" s="18" t="str">
        <f t="shared" si="6"/>
        <v/>
      </c>
      <c r="AG1362" s="18" t="str">
        <f t="shared" si="7"/>
        <v>Not complex</v>
      </c>
      <c r="AH1362" s="16"/>
    </row>
    <row r="1363">
      <c r="A1363" s="1" t="s">
        <v>88</v>
      </c>
      <c r="B1363" s="1" t="s">
        <v>104</v>
      </c>
      <c r="C1363" s="1">
        <v>1.32632727E8</v>
      </c>
      <c r="D1363" s="1" t="s">
        <v>1348</v>
      </c>
      <c r="E1363" s="1" t="s">
        <v>50</v>
      </c>
      <c r="F1363" s="1" t="s">
        <v>316</v>
      </c>
      <c r="G1363" s="1" t="s">
        <v>317</v>
      </c>
      <c r="H1363" s="1" t="s">
        <v>4668</v>
      </c>
      <c r="I1363" s="1" t="s">
        <v>4669</v>
      </c>
      <c r="J1363" s="1" t="s">
        <v>85</v>
      </c>
      <c r="K1363" s="1">
        <v>1.32632728E8</v>
      </c>
      <c r="L1363" s="1">
        <v>1.32632728E8</v>
      </c>
      <c r="M1363" s="1" t="s">
        <v>35</v>
      </c>
      <c r="N1363" s="1" t="s">
        <v>94</v>
      </c>
      <c r="O1363" s="1" t="s">
        <v>4670</v>
      </c>
      <c r="Q1363" s="1" t="b">
        <v>0</v>
      </c>
      <c r="R1363" s="1">
        <v>0.191</v>
      </c>
      <c r="T1363" s="1" t="b">
        <v>0</v>
      </c>
      <c r="U1363" s="1">
        <v>0.745</v>
      </c>
      <c r="W1363" s="1" t="b">
        <v>0</v>
      </c>
      <c r="X1363" s="1">
        <v>0.161</v>
      </c>
      <c r="Y1363" s="1" t="b">
        <v>1</v>
      </c>
      <c r="Z1363" s="16"/>
      <c r="AA1363" s="18" t="b">
        <f t="shared" si="1"/>
        <v>0</v>
      </c>
      <c r="AB1363" s="18" t="b">
        <f t="shared" si="2"/>
        <v>0</v>
      </c>
      <c r="AC1363" s="18" t="b">
        <f t="shared" si="3"/>
        <v>0</v>
      </c>
      <c r="AD1363" s="18" t="str">
        <f t="shared" si="4"/>
        <v/>
      </c>
      <c r="AE1363" s="18" t="str">
        <f t="shared" si="5"/>
        <v/>
      </c>
      <c r="AF1363" s="18" t="str">
        <f t="shared" si="6"/>
        <v/>
      </c>
      <c r="AG1363" s="18" t="str">
        <f t="shared" si="7"/>
        <v>Not complex</v>
      </c>
      <c r="AH1363" s="16"/>
    </row>
    <row r="1364">
      <c r="A1364" s="1" t="s">
        <v>88</v>
      </c>
      <c r="B1364" s="1" t="s">
        <v>104</v>
      </c>
      <c r="C1364" s="1">
        <v>1.32668437E8</v>
      </c>
      <c r="D1364" s="1" t="s">
        <v>36</v>
      </c>
      <c r="E1364" s="1" t="s">
        <v>176</v>
      </c>
      <c r="F1364" s="1" t="s">
        <v>316</v>
      </c>
      <c r="G1364" s="1" t="s">
        <v>317</v>
      </c>
      <c r="H1364" s="1" t="s">
        <v>4671</v>
      </c>
      <c r="I1364" s="1" t="s">
        <v>4672</v>
      </c>
      <c r="J1364" s="1" t="s">
        <v>85</v>
      </c>
      <c r="K1364" s="1">
        <v>1.32668437E8</v>
      </c>
      <c r="L1364" s="1">
        <v>1.32668438E8</v>
      </c>
      <c r="M1364" s="1" t="s">
        <v>94</v>
      </c>
      <c r="N1364" s="1" t="s">
        <v>35</v>
      </c>
      <c r="O1364" s="1" t="s">
        <v>4673</v>
      </c>
      <c r="Q1364" s="1" t="b">
        <v>0</v>
      </c>
      <c r="R1364" s="1">
        <v>0.238</v>
      </c>
      <c r="T1364" s="1" t="b">
        <v>0</v>
      </c>
      <c r="U1364" s="1">
        <v>1.468</v>
      </c>
      <c r="W1364" s="1" t="b">
        <v>0</v>
      </c>
      <c r="X1364" s="1">
        <v>0.171</v>
      </c>
      <c r="Y1364" s="1" t="b">
        <v>1</v>
      </c>
      <c r="Z1364" s="16"/>
      <c r="AA1364" s="18" t="b">
        <f t="shared" si="1"/>
        <v>0</v>
      </c>
      <c r="AB1364" s="18" t="b">
        <f t="shared" si="2"/>
        <v>0</v>
      </c>
      <c r="AC1364" s="18" t="b">
        <f t="shared" si="3"/>
        <v>0</v>
      </c>
      <c r="AD1364" s="18" t="str">
        <f t="shared" si="4"/>
        <v/>
      </c>
      <c r="AE1364" s="18" t="str">
        <f t="shared" si="5"/>
        <v/>
      </c>
      <c r="AF1364" s="18" t="str">
        <f t="shared" si="6"/>
        <v/>
      </c>
      <c r="AG1364" s="18" t="str">
        <f t="shared" si="7"/>
        <v>Not complex</v>
      </c>
      <c r="AH1364" s="16"/>
    </row>
    <row r="1365">
      <c r="A1365" s="1" t="s">
        <v>88</v>
      </c>
      <c r="B1365" s="1" t="s">
        <v>112</v>
      </c>
      <c r="C1365" s="1">
        <v>3.2339421E7</v>
      </c>
      <c r="D1365" s="1" t="s">
        <v>50</v>
      </c>
      <c r="E1365" s="1" t="s">
        <v>177</v>
      </c>
      <c r="F1365" s="1" t="s">
        <v>113</v>
      </c>
      <c r="G1365" s="1" t="s">
        <v>114</v>
      </c>
      <c r="H1365" s="1" t="s">
        <v>3514</v>
      </c>
      <c r="I1365" s="1" t="s">
        <v>3515</v>
      </c>
      <c r="J1365" s="1" t="s">
        <v>85</v>
      </c>
      <c r="K1365" s="1">
        <v>3.2339421E7</v>
      </c>
      <c r="L1365" s="1">
        <v>3.2339422E7</v>
      </c>
      <c r="M1365" s="1" t="s">
        <v>94</v>
      </c>
      <c r="N1365" s="1" t="s">
        <v>36</v>
      </c>
      <c r="O1365" s="1" t="s">
        <v>3516</v>
      </c>
      <c r="P1365" s="1" t="s">
        <v>966</v>
      </c>
      <c r="Q1365" s="1" t="b">
        <v>1</v>
      </c>
      <c r="R1365" s="1">
        <v>0.213</v>
      </c>
      <c r="S1365" s="1" t="s">
        <v>966</v>
      </c>
      <c r="T1365" s="1" t="b">
        <v>1</v>
      </c>
      <c r="U1365" s="1">
        <v>0.636</v>
      </c>
      <c r="V1365" s="1" t="s">
        <v>966</v>
      </c>
      <c r="W1365" s="1" t="b">
        <v>1</v>
      </c>
      <c r="X1365" s="1">
        <v>0.146</v>
      </c>
      <c r="Y1365" s="1" t="b">
        <v>1</v>
      </c>
      <c r="Z1365" s="16"/>
      <c r="AA1365" s="18" t="b">
        <f t="shared" si="1"/>
        <v>0</v>
      </c>
      <c r="AB1365" s="18" t="b">
        <f t="shared" si="2"/>
        <v>0</v>
      </c>
      <c r="AC1365" s="18" t="b">
        <f t="shared" si="3"/>
        <v>0</v>
      </c>
      <c r="AD1365" s="18" t="str">
        <f t="shared" si="4"/>
        <v>Filtered</v>
      </c>
      <c r="AE1365" s="18" t="str">
        <f t="shared" si="5"/>
        <v>Filtered</v>
      </c>
      <c r="AF1365" s="18" t="str">
        <f t="shared" si="6"/>
        <v>Filtered</v>
      </c>
      <c r="AG1365" s="18" t="str">
        <f t="shared" si="7"/>
        <v>Not complex</v>
      </c>
      <c r="AH1365" s="16"/>
    </row>
    <row r="1366">
      <c r="A1366" s="1" t="s">
        <v>88</v>
      </c>
      <c r="B1366" s="1" t="s">
        <v>230</v>
      </c>
      <c r="C1366" s="1">
        <v>4.4715554E7</v>
      </c>
      <c r="D1366" s="1" t="s">
        <v>414</v>
      </c>
      <c r="E1366" s="1" t="s">
        <v>35</v>
      </c>
      <c r="F1366" s="1" t="s">
        <v>232</v>
      </c>
      <c r="G1366" s="1" t="s">
        <v>233</v>
      </c>
      <c r="H1366" s="1" t="s">
        <v>2131</v>
      </c>
      <c r="I1366" s="1" t="s">
        <v>2132</v>
      </c>
      <c r="J1366" s="1" t="s">
        <v>85</v>
      </c>
      <c r="K1366" s="1">
        <v>4.4715555E7</v>
      </c>
      <c r="L1366" s="1">
        <v>4.4715555E7</v>
      </c>
      <c r="M1366" s="1" t="s">
        <v>36</v>
      </c>
      <c r="N1366" s="1" t="s">
        <v>94</v>
      </c>
      <c r="O1366" s="1" t="s">
        <v>2133</v>
      </c>
      <c r="P1366" s="1" t="s">
        <v>238</v>
      </c>
      <c r="Q1366" s="1" t="b">
        <v>1</v>
      </c>
      <c r="R1366" s="1">
        <v>0.266</v>
      </c>
      <c r="S1366" s="1" t="s">
        <v>238</v>
      </c>
      <c r="T1366" s="1" t="b">
        <v>1</v>
      </c>
      <c r="U1366" s="1">
        <v>0.44</v>
      </c>
      <c r="V1366" s="1" t="s">
        <v>238</v>
      </c>
      <c r="W1366" s="1" t="b">
        <v>1</v>
      </c>
      <c r="X1366" s="1">
        <v>0.135</v>
      </c>
      <c r="Y1366" s="1" t="b">
        <v>0</v>
      </c>
      <c r="Z1366" s="16"/>
      <c r="AA1366" s="18" t="b">
        <f t="shared" si="1"/>
        <v>0</v>
      </c>
      <c r="AB1366" s="18" t="b">
        <f t="shared" si="2"/>
        <v>0</v>
      </c>
      <c r="AC1366" s="18" t="b">
        <f t="shared" si="3"/>
        <v>0</v>
      </c>
      <c r="AD1366" s="18" t="str">
        <f t="shared" si="4"/>
        <v>Filtered</v>
      </c>
      <c r="AE1366" s="18" t="str">
        <f t="shared" si="5"/>
        <v>Filtered</v>
      </c>
      <c r="AF1366" s="18" t="str">
        <f t="shared" si="6"/>
        <v>Filtered</v>
      </c>
      <c r="AG1366" s="18" t="str">
        <f t="shared" si="7"/>
        <v>Not complex</v>
      </c>
      <c r="AH1366" s="16"/>
    </row>
    <row r="1367">
      <c r="A1367" s="1" t="s">
        <v>33</v>
      </c>
      <c r="B1367" s="1" t="s">
        <v>230</v>
      </c>
      <c r="C1367" s="1">
        <v>9.008755E7</v>
      </c>
      <c r="D1367" s="1" t="s">
        <v>50</v>
      </c>
      <c r="E1367" s="1" t="s">
        <v>59</v>
      </c>
      <c r="F1367" s="1" t="s">
        <v>252</v>
      </c>
      <c r="G1367" s="1" t="s">
        <v>253</v>
      </c>
      <c r="H1367" s="1" t="s">
        <v>4674</v>
      </c>
      <c r="I1367" s="1" t="s">
        <v>4675</v>
      </c>
      <c r="J1367" s="1" t="s">
        <v>85</v>
      </c>
      <c r="K1367" s="1">
        <v>9.008755E7</v>
      </c>
      <c r="L1367" s="1">
        <v>9.008755E7</v>
      </c>
      <c r="M1367" s="1" t="s">
        <v>50</v>
      </c>
      <c r="N1367" s="1" t="s">
        <v>59</v>
      </c>
      <c r="O1367" s="1" t="s">
        <v>4676</v>
      </c>
      <c r="Q1367" s="1" t="b">
        <v>0</v>
      </c>
      <c r="R1367" s="1">
        <v>0.256</v>
      </c>
      <c r="T1367" s="1" t="b">
        <v>0</v>
      </c>
      <c r="U1367" s="1">
        <v>0.386</v>
      </c>
      <c r="W1367" s="1" t="b">
        <v>0</v>
      </c>
      <c r="X1367" s="1">
        <v>0.16</v>
      </c>
      <c r="Y1367" s="1" t="b">
        <v>1</v>
      </c>
      <c r="Z1367" s="16"/>
      <c r="AA1367" s="18" t="b">
        <f t="shared" si="1"/>
        <v>0</v>
      </c>
      <c r="AB1367" s="18" t="b">
        <f t="shared" si="2"/>
        <v>0</v>
      </c>
      <c r="AC1367" s="18" t="b">
        <f t="shared" si="3"/>
        <v>0</v>
      </c>
      <c r="AD1367" s="18" t="str">
        <f t="shared" si="4"/>
        <v/>
      </c>
      <c r="AE1367" s="18" t="str">
        <f t="shared" si="5"/>
        <v/>
      </c>
      <c r="AF1367" s="18" t="str">
        <f t="shared" si="6"/>
        <v/>
      </c>
      <c r="AG1367" s="18" t="str">
        <f t="shared" si="7"/>
        <v>Not complex</v>
      </c>
      <c r="AH1367" s="16"/>
    </row>
    <row r="1368">
      <c r="A1368" s="1" t="s">
        <v>88</v>
      </c>
      <c r="B1368" s="1" t="s">
        <v>89</v>
      </c>
      <c r="C1368" s="1">
        <v>3739589.0</v>
      </c>
      <c r="D1368" s="1" t="s">
        <v>176</v>
      </c>
      <c r="E1368" s="1" t="s">
        <v>36</v>
      </c>
      <c r="F1368" s="1" t="s">
        <v>192</v>
      </c>
      <c r="G1368" s="1" t="s">
        <v>193</v>
      </c>
      <c r="H1368" s="1" t="s">
        <v>4677</v>
      </c>
      <c r="I1368" s="1" t="s">
        <v>4678</v>
      </c>
      <c r="J1368" s="1" t="s">
        <v>85</v>
      </c>
      <c r="K1368" s="1">
        <v>3739590.0</v>
      </c>
      <c r="L1368" s="1">
        <v>3739590.0</v>
      </c>
      <c r="M1368" s="1" t="s">
        <v>35</v>
      </c>
      <c r="N1368" s="1" t="s">
        <v>94</v>
      </c>
      <c r="O1368" s="1" t="s">
        <v>4679</v>
      </c>
      <c r="P1368" s="1" t="s">
        <v>1597</v>
      </c>
      <c r="Q1368" s="1" t="b">
        <v>1</v>
      </c>
      <c r="R1368" s="1">
        <v>0.293</v>
      </c>
      <c r="S1368" s="1" t="s">
        <v>1597</v>
      </c>
      <c r="T1368" s="1" t="b">
        <v>1</v>
      </c>
      <c r="U1368" s="1">
        <v>0.185</v>
      </c>
      <c r="V1368" s="1" t="s">
        <v>1597</v>
      </c>
      <c r="W1368" s="1" t="b">
        <v>1</v>
      </c>
      <c r="X1368" s="1">
        <v>0.152</v>
      </c>
      <c r="Y1368" s="1" t="b">
        <v>1</v>
      </c>
      <c r="Z1368" s="16"/>
      <c r="AA1368" s="18" t="b">
        <f t="shared" si="1"/>
        <v>0</v>
      </c>
      <c r="AB1368" s="18" t="b">
        <f t="shared" si="2"/>
        <v>0</v>
      </c>
      <c r="AC1368" s="18" t="b">
        <f t="shared" si="3"/>
        <v>0</v>
      </c>
      <c r="AD1368" s="18" t="str">
        <f t="shared" si="4"/>
        <v>Filtered</v>
      </c>
      <c r="AE1368" s="18" t="str">
        <f t="shared" si="5"/>
        <v>Filtered</v>
      </c>
      <c r="AF1368" s="18" t="str">
        <f t="shared" si="6"/>
        <v>Filtered</v>
      </c>
      <c r="AG1368" s="18" t="str">
        <f t="shared" si="7"/>
        <v>Not complex</v>
      </c>
      <c r="AH1368" s="16"/>
    </row>
    <row r="1369">
      <c r="A1369" s="1" t="s">
        <v>33</v>
      </c>
      <c r="B1369" s="1" t="s">
        <v>89</v>
      </c>
      <c r="C1369" s="1">
        <v>8.9752137E7</v>
      </c>
      <c r="D1369" s="1" t="s">
        <v>50</v>
      </c>
      <c r="E1369" s="1" t="s">
        <v>59</v>
      </c>
      <c r="F1369" s="1" t="s">
        <v>1336</v>
      </c>
      <c r="G1369" s="1" t="s">
        <v>1337</v>
      </c>
      <c r="H1369" s="1" t="s">
        <v>4680</v>
      </c>
      <c r="I1369" s="1" t="s">
        <v>4680</v>
      </c>
      <c r="J1369" s="1" t="s">
        <v>85</v>
      </c>
      <c r="K1369" s="1">
        <v>8.9752137E7</v>
      </c>
      <c r="L1369" s="1">
        <v>8.9752137E7</v>
      </c>
      <c r="M1369" s="1" t="s">
        <v>50</v>
      </c>
      <c r="N1369" s="1" t="s">
        <v>59</v>
      </c>
      <c r="O1369" s="1" t="s">
        <v>4681</v>
      </c>
      <c r="P1369" s="1" t="s">
        <v>2481</v>
      </c>
      <c r="Q1369" s="1" t="b">
        <v>1</v>
      </c>
      <c r="R1369" s="1">
        <v>0.199</v>
      </c>
      <c r="T1369" s="1" t="b">
        <v>0</v>
      </c>
      <c r="U1369" s="1">
        <v>0.146</v>
      </c>
      <c r="V1369" s="1" t="s">
        <v>2481</v>
      </c>
      <c r="W1369" s="1" t="b">
        <v>1</v>
      </c>
      <c r="X1369" s="1">
        <v>0.16</v>
      </c>
      <c r="Y1369" s="1" t="b">
        <v>1</v>
      </c>
      <c r="Z1369" s="16"/>
      <c r="AA1369" s="18" t="b">
        <f t="shared" si="1"/>
        <v>1</v>
      </c>
      <c r="AB1369" s="18" t="b">
        <f t="shared" si="2"/>
        <v>0</v>
      </c>
      <c r="AC1369" s="18" t="b">
        <f t="shared" si="3"/>
        <v>1</v>
      </c>
      <c r="AD1369" s="18" t="str">
        <f t="shared" si="4"/>
        <v>Filtered</v>
      </c>
      <c r="AE1369" s="18" t="str">
        <f t="shared" si="5"/>
        <v/>
      </c>
      <c r="AF1369" s="18" t="str">
        <f t="shared" si="6"/>
        <v>Filtered</v>
      </c>
      <c r="AG1369" s="18" t="str">
        <f t="shared" si="7"/>
        <v>Not complex</v>
      </c>
      <c r="AH1369" s="16"/>
    </row>
    <row r="1370">
      <c r="A1370" s="1" t="s">
        <v>88</v>
      </c>
      <c r="B1370" s="1" t="s">
        <v>119</v>
      </c>
      <c r="C1370" s="1">
        <v>4.2218217E7</v>
      </c>
      <c r="D1370" s="1" t="s">
        <v>59</v>
      </c>
      <c r="E1370" s="1" t="s">
        <v>90</v>
      </c>
      <c r="F1370" s="1" t="s">
        <v>863</v>
      </c>
      <c r="G1370" s="1" t="s">
        <v>864</v>
      </c>
      <c r="H1370" s="1" t="s">
        <v>3092</v>
      </c>
      <c r="I1370" s="1" t="s">
        <v>3093</v>
      </c>
      <c r="J1370" s="1" t="s">
        <v>85</v>
      </c>
      <c r="K1370" s="1">
        <v>4.2218217E7</v>
      </c>
      <c r="L1370" s="1">
        <v>4.2218218E7</v>
      </c>
      <c r="M1370" s="1" t="s">
        <v>94</v>
      </c>
      <c r="N1370" s="1" t="s">
        <v>35</v>
      </c>
      <c r="O1370" s="1" t="s">
        <v>3094</v>
      </c>
      <c r="Q1370" s="1" t="b">
        <v>0</v>
      </c>
      <c r="R1370" s="1">
        <v>0.252</v>
      </c>
      <c r="T1370" s="1" t="b">
        <v>0</v>
      </c>
      <c r="U1370" s="1">
        <v>0.145</v>
      </c>
      <c r="W1370" s="1" t="b">
        <v>0</v>
      </c>
      <c r="X1370" s="1">
        <v>0.142</v>
      </c>
      <c r="Y1370" s="1" t="b">
        <v>1</v>
      </c>
      <c r="Z1370" s="16"/>
      <c r="AA1370" s="18" t="b">
        <f t="shared" si="1"/>
        <v>0</v>
      </c>
      <c r="AB1370" s="18" t="b">
        <f t="shared" si="2"/>
        <v>0</v>
      </c>
      <c r="AC1370" s="18" t="b">
        <f t="shared" si="3"/>
        <v>0</v>
      </c>
      <c r="AD1370" s="18" t="str">
        <f t="shared" si="4"/>
        <v/>
      </c>
      <c r="AE1370" s="18" t="str">
        <f t="shared" si="5"/>
        <v/>
      </c>
      <c r="AF1370" s="18" t="str">
        <f t="shared" si="6"/>
        <v/>
      </c>
      <c r="AG1370" s="18" t="str">
        <f t="shared" si="7"/>
        <v>Not complex</v>
      </c>
      <c r="AH1370" s="16"/>
    </row>
    <row r="1371">
      <c r="A1371" s="1" t="s">
        <v>88</v>
      </c>
      <c r="B1371" s="1" t="s">
        <v>119</v>
      </c>
      <c r="C1371" s="1">
        <v>4.3093707E7</v>
      </c>
      <c r="D1371" s="1" t="s">
        <v>236</v>
      </c>
      <c r="E1371" s="1" t="s">
        <v>50</v>
      </c>
      <c r="F1371" s="1" t="s">
        <v>868</v>
      </c>
      <c r="G1371" s="1" t="s">
        <v>869</v>
      </c>
      <c r="H1371" s="1" t="s">
        <v>4682</v>
      </c>
      <c r="I1371" s="1" t="s">
        <v>4683</v>
      </c>
      <c r="J1371" s="1" t="s">
        <v>85</v>
      </c>
      <c r="K1371" s="1">
        <v>4.3093708E7</v>
      </c>
      <c r="L1371" s="1">
        <v>4.3093708E7</v>
      </c>
      <c r="M1371" s="1" t="s">
        <v>59</v>
      </c>
      <c r="N1371" s="1" t="s">
        <v>94</v>
      </c>
      <c r="O1371" s="1" t="s">
        <v>4684</v>
      </c>
      <c r="P1371" s="1" t="s">
        <v>1156</v>
      </c>
      <c r="Q1371" s="1" t="b">
        <v>1</v>
      </c>
      <c r="R1371" s="1">
        <v>0.549</v>
      </c>
      <c r="S1371" s="1" t="s">
        <v>1156</v>
      </c>
      <c r="T1371" s="1" t="b">
        <v>1</v>
      </c>
      <c r="U1371" s="1">
        <v>0.157</v>
      </c>
      <c r="V1371" s="1" t="s">
        <v>1156</v>
      </c>
      <c r="W1371" s="1" t="b">
        <v>1</v>
      </c>
      <c r="X1371" s="1">
        <v>0.172</v>
      </c>
      <c r="Y1371" s="1" t="b">
        <v>1</v>
      </c>
      <c r="Z1371" s="16"/>
      <c r="AA1371" s="18" t="b">
        <f t="shared" si="1"/>
        <v>0</v>
      </c>
      <c r="AB1371" s="18" t="b">
        <f t="shared" si="2"/>
        <v>0</v>
      </c>
      <c r="AC1371" s="18" t="b">
        <f t="shared" si="3"/>
        <v>0</v>
      </c>
      <c r="AD1371" s="18" t="str">
        <f t="shared" si="4"/>
        <v>Filtered</v>
      </c>
      <c r="AE1371" s="18" t="str">
        <f t="shared" si="5"/>
        <v>Filtered</v>
      </c>
      <c r="AF1371" s="18" t="str">
        <f t="shared" si="6"/>
        <v>Filtered</v>
      </c>
      <c r="AG1371" s="18" t="str">
        <f t="shared" si="7"/>
        <v>Not complex</v>
      </c>
      <c r="AH1371" s="16"/>
    </row>
    <row r="1372">
      <c r="A1372" s="1" t="s">
        <v>33</v>
      </c>
      <c r="B1372" s="1" t="s">
        <v>119</v>
      </c>
      <c r="C1372" s="1">
        <v>6.1859796E7</v>
      </c>
      <c r="D1372" s="1" t="s">
        <v>50</v>
      </c>
      <c r="E1372" s="1" t="s">
        <v>59</v>
      </c>
      <c r="F1372" s="1" t="s">
        <v>478</v>
      </c>
      <c r="G1372" s="1" t="s">
        <v>479</v>
      </c>
      <c r="H1372" s="1" t="s">
        <v>4685</v>
      </c>
      <c r="I1372" s="1" t="s">
        <v>2889</v>
      </c>
      <c r="J1372" s="1" t="s">
        <v>85</v>
      </c>
      <c r="K1372" s="1">
        <v>6.1859796E7</v>
      </c>
      <c r="L1372" s="1">
        <v>6.1859796E7</v>
      </c>
      <c r="M1372" s="1" t="s">
        <v>50</v>
      </c>
      <c r="N1372" s="1" t="s">
        <v>59</v>
      </c>
      <c r="O1372" s="1" t="s">
        <v>4686</v>
      </c>
      <c r="Q1372" s="1" t="b">
        <v>0</v>
      </c>
      <c r="R1372" s="1">
        <v>0.447</v>
      </c>
      <c r="T1372" s="1" t="b">
        <v>0</v>
      </c>
      <c r="U1372" s="1">
        <v>0.127</v>
      </c>
      <c r="W1372" s="1" t="b">
        <v>0</v>
      </c>
      <c r="X1372" s="1">
        <v>0.153</v>
      </c>
      <c r="Y1372" s="1" t="b">
        <v>1</v>
      </c>
      <c r="Z1372" s="16"/>
      <c r="AA1372" s="18" t="b">
        <f t="shared" si="1"/>
        <v>0</v>
      </c>
      <c r="AB1372" s="18" t="b">
        <f t="shared" si="2"/>
        <v>0</v>
      </c>
      <c r="AC1372" s="18" t="b">
        <f t="shared" si="3"/>
        <v>0</v>
      </c>
      <c r="AD1372" s="18" t="str">
        <f t="shared" si="4"/>
        <v/>
      </c>
      <c r="AE1372" s="18" t="str">
        <f t="shared" si="5"/>
        <v/>
      </c>
      <c r="AF1372" s="18" t="str">
        <f t="shared" si="6"/>
        <v/>
      </c>
      <c r="AG1372" s="18" t="str">
        <f t="shared" si="7"/>
        <v>Not complex</v>
      </c>
      <c r="AH1372" s="16"/>
    </row>
    <row r="1373">
      <c r="A1373" s="1" t="s">
        <v>33</v>
      </c>
      <c r="B1373" s="1" t="s">
        <v>239</v>
      </c>
      <c r="C1373" s="1">
        <v>1615792.0</v>
      </c>
      <c r="D1373" s="1" t="s">
        <v>50</v>
      </c>
      <c r="E1373" s="1" t="s">
        <v>59</v>
      </c>
      <c r="F1373" s="1" t="s">
        <v>1457</v>
      </c>
      <c r="G1373" s="1" t="s">
        <v>1458</v>
      </c>
      <c r="H1373" s="1" t="s">
        <v>4687</v>
      </c>
      <c r="I1373" s="1" t="s">
        <v>4688</v>
      </c>
      <c r="J1373" s="1" t="s">
        <v>85</v>
      </c>
      <c r="K1373" s="1">
        <v>1615792.0</v>
      </c>
      <c r="L1373" s="1">
        <v>1615792.0</v>
      </c>
      <c r="M1373" s="1" t="s">
        <v>50</v>
      </c>
      <c r="N1373" s="1" t="s">
        <v>59</v>
      </c>
      <c r="O1373" s="1" t="s">
        <v>4689</v>
      </c>
      <c r="Q1373" s="1" t="b">
        <v>0</v>
      </c>
      <c r="R1373" s="1">
        <v>0.278</v>
      </c>
      <c r="T1373" s="1" t="b">
        <v>0</v>
      </c>
      <c r="U1373" s="1">
        <v>0.13</v>
      </c>
      <c r="W1373" s="1" t="b">
        <v>0</v>
      </c>
      <c r="X1373" s="1">
        <v>0.164</v>
      </c>
      <c r="Y1373" s="1" t="b">
        <v>0</v>
      </c>
      <c r="Z1373" s="16"/>
      <c r="AA1373" s="18" t="b">
        <f t="shared" si="1"/>
        <v>0</v>
      </c>
      <c r="AB1373" s="18" t="b">
        <f t="shared" si="2"/>
        <v>0</v>
      </c>
      <c r="AC1373" s="18" t="b">
        <f t="shared" si="3"/>
        <v>0</v>
      </c>
      <c r="AD1373" s="18" t="str">
        <f t="shared" si="4"/>
        <v/>
      </c>
      <c r="AE1373" s="18" t="str">
        <f t="shared" si="5"/>
        <v/>
      </c>
      <c r="AF1373" s="18" t="str">
        <f t="shared" si="6"/>
        <v/>
      </c>
      <c r="AG1373" s="18" t="str">
        <f t="shared" si="7"/>
        <v>Not complex</v>
      </c>
      <c r="AH1373" s="16"/>
    </row>
    <row r="1374">
      <c r="A1374" s="1" t="s">
        <v>33</v>
      </c>
      <c r="B1374" s="1" t="s">
        <v>239</v>
      </c>
      <c r="C1374" s="1">
        <v>1.1058822E7</v>
      </c>
      <c r="D1374" s="1" t="s">
        <v>36</v>
      </c>
      <c r="E1374" s="1" t="s">
        <v>35</v>
      </c>
      <c r="F1374" s="1" t="s">
        <v>241</v>
      </c>
      <c r="G1374" s="1" t="s">
        <v>242</v>
      </c>
      <c r="H1374" s="1" t="s">
        <v>4690</v>
      </c>
      <c r="I1374" s="1" t="s">
        <v>4691</v>
      </c>
      <c r="J1374" s="1" t="s">
        <v>85</v>
      </c>
      <c r="K1374" s="1">
        <v>1.1058822E7</v>
      </c>
      <c r="L1374" s="1">
        <v>1.1058822E7</v>
      </c>
      <c r="M1374" s="1" t="s">
        <v>36</v>
      </c>
      <c r="N1374" s="1" t="s">
        <v>35</v>
      </c>
      <c r="O1374" s="1" t="s">
        <v>4692</v>
      </c>
      <c r="Q1374" s="1" t="b">
        <v>0</v>
      </c>
      <c r="R1374" s="1">
        <v>0.252</v>
      </c>
      <c r="T1374" s="1" t="b">
        <v>0</v>
      </c>
      <c r="U1374" s="1">
        <v>0.149</v>
      </c>
      <c r="W1374" s="1" t="b">
        <v>0</v>
      </c>
      <c r="X1374" s="1">
        <v>0.166</v>
      </c>
      <c r="Y1374" s="1" t="b">
        <v>0</v>
      </c>
      <c r="Z1374" s="16"/>
      <c r="AA1374" s="18" t="b">
        <f t="shared" si="1"/>
        <v>0</v>
      </c>
      <c r="AB1374" s="18" t="b">
        <f t="shared" si="2"/>
        <v>0</v>
      </c>
      <c r="AC1374" s="18" t="b">
        <f t="shared" si="3"/>
        <v>0</v>
      </c>
      <c r="AD1374" s="18" t="str">
        <f t="shared" si="4"/>
        <v/>
      </c>
      <c r="AE1374" s="18" t="str">
        <f t="shared" si="5"/>
        <v/>
      </c>
      <c r="AF1374" s="18" t="str">
        <f t="shared" si="6"/>
        <v/>
      </c>
      <c r="AG1374" s="18" t="str">
        <f t="shared" si="7"/>
        <v>Not complex</v>
      </c>
      <c r="AH1374" s="16"/>
    </row>
    <row r="1375">
      <c r="A1375" s="1" t="s">
        <v>88</v>
      </c>
      <c r="B1375" s="1" t="s">
        <v>239</v>
      </c>
      <c r="C1375" s="1">
        <v>4.2295026E7</v>
      </c>
      <c r="D1375" s="1" t="s">
        <v>176</v>
      </c>
      <c r="E1375" s="1" t="s">
        <v>36</v>
      </c>
      <c r="F1375" s="1" t="s">
        <v>397</v>
      </c>
      <c r="G1375" s="1" t="s">
        <v>398</v>
      </c>
      <c r="H1375" s="1" t="s">
        <v>4693</v>
      </c>
      <c r="I1375" s="1" t="s">
        <v>4694</v>
      </c>
      <c r="J1375" s="1" t="s">
        <v>85</v>
      </c>
      <c r="K1375" s="1">
        <v>4.2295027E7</v>
      </c>
      <c r="L1375" s="1">
        <v>4.2295027E7</v>
      </c>
      <c r="M1375" s="1" t="s">
        <v>35</v>
      </c>
      <c r="N1375" s="1" t="s">
        <v>94</v>
      </c>
      <c r="O1375" s="1" t="s">
        <v>4695</v>
      </c>
      <c r="P1375" s="1" t="s">
        <v>1373</v>
      </c>
      <c r="Q1375" s="1" t="b">
        <v>1</v>
      </c>
      <c r="R1375" s="1">
        <v>0.444</v>
      </c>
      <c r="S1375" s="1" t="s">
        <v>1373</v>
      </c>
      <c r="T1375" s="1" t="b">
        <v>1</v>
      </c>
      <c r="U1375" s="1">
        <v>0.139</v>
      </c>
      <c r="V1375" s="1" t="s">
        <v>1373</v>
      </c>
      <c r="W1375" s="1" t="b">
        <v>1</v>
      </c>
      <c r="X1375" s="1">
        <v>0.152</v>
      </c>
      <c r="Y1375" s="1" t="b">
        <v>1</v>
      </c>
      <c r="Z1375" s="16"/>
      <c r="AA1375" s="18" t="b">
        <f t="shared" si="1"/>
        <v>0</v>
      </c>
      <c r="AB1375" s="18" t="b">
        <f t="shared" si="2"/>
        <v>0</v>
      </c>
      <c r="AC1375" s="18" t="b">
        <f t="shared" si="3"/>
        <v>0</v>
      </c>
      <c r="AD1375" s="18" t="str">
        <f t="shared" si="4"/>
        <v>Filtered</v>
      </c>
      <c r="AE1375" s="18" t="str">
        <f t="shared" si="5"/>
        <v>Filtered</v>
      </c>
      <c r="AF1375" s="18" t="str">
        <f t="shared" si="6"/>
        <v>Filtered</v>
      </c>
      <c r="AG1375" s="18" t="str">
        <f t="shared" si="7"/>
        <v>Not complex</v>
      </c>
      <c r="AH1375" s="16"/>
    </row>
    <row r="1376">
      <c r="A1376" s="1" t="s">
        <v>33</v>
      </c>
      <c r="B1376" s="1" t="s">
        <v>239</v>
      </c>
      <c r="C1376" s="1">
        <v>5.0402228E7</v>
      </c>
      <c r="D1376" s="1" t="s">
        <v>35</v>
      </c>
      <c r="E1376" s="1" t="s">
        <v>36</v>
      </c>
      <c r="F1376" s="1" t="s">
        <v>915</v>
      </c>
      <c r="G1376" s="1" t="s">
        <v>916</v>
      </c>
      <c r="H1376" s="1" t="s">
        <v>4696</v>
      </c>
      <c r="I1376" s="1" t="s">
        <v>3189</v>
      </c>
      <c r="J1376" s="1" t="s">
        <v>85</v>
      </c>
      <c r="K1376" s="1">
        <v>5.0402228E7</v>
      </c>
      <c r="L1376" s="1">
        <v>5.0402228E7</v>
      </c>
      <c r="M1376" s="1" t="s">
        <v>35</v>
      </c>
      <c r="N1376" s="1" t="s">
        <v>36</v>
      </c>
      <c r="O1376" s="1" t="s">
        <v>4697</v>
      </c>
      <c r="Q1376" s="1" t="b">
        <v>0</v>
      </c>
      <c r="R1376" s="1">
        <v>0.21</v>
      </c>
      <c r="T1376" s="1" t="b">
        <v>0</v>
      </c>
      <c r="U1376" s="1">
        <v>0.133</v>
      </c>
      <c r="W1376" s="1" t="b">
        <v>0</v>
      </c>
      <c r="X1376" s="1">
        <v>0.141</v>
      </c>
      <c r="Y1376" s="1" t="b">
        <v>1</v>
      </c>
      <c r="Z1376" s="16"/>
      <c r="AA1376" s="18" t="b">
        <f t="shared" si="1"/>
        <v>0</v>
      </c>
      <c r="AB1376" s="18" t="b">
        <f t="shared" si="2"/>
        <v>0</v>
      </c>
      <c r="AC1376" s="18" t="b">
        <f t="shared" si="3"/>
        <v>0</v>
      </c>
      <c r="AD1376" s="18" t="str">
        <f t="shared" si="4"/>
        <v/>
      </c>
      <c r="AE1376" s="18" t="str">
        <f t="shared" si="5"/>
        <v/>
      </c>
      <c r="AF1376" s="18" t="str">
        <f t="shared" si="6"/>
        <v/>
      </c>
      <c r="AG1376" s="18" t="str">
        <f t="shared" si="7"/>
        <v>Not complex</v>
      </c>
      <c r="AH1376" s="16"/>
    </row>
    <row r="1377">
      <c r="A1377" s="1" t="s">
        <v>88</v>
      </c>
      <c r="B1377" s="1" t="s">
        <v>484</v>
      </c>
      <c r="C1377" s="1">
        <v>2.3791869E7</v>
      </c>
      <c r="D1377" s="1" t="s">
        <v>634</v>
      </c>
      <c r="E1377" s="1" t="s">
        <v>59</v>
      </c>
      <c r="F1377" s="1" t="s">
        <v>4698</v>
      </c>
      <c r="G1377" s="1" t="s">
        <v>4699</v>
      </c>
      <c r="H1377" s="1" t="s">
        <v>4700</v>
      </c>
      <c r="I1377" s="1" t="s">
        <v>4701</v>
      </c>
      <c r="J1377" s="1" t="s">
        <v>85</v>
      </c>
      <c r="K1377" s="1">
        <v>2.379187E7</v>
      </c>
      <c r="L1377" s="1">
        <v>2.379187E7</v>
      </c>
      <c r="M1377" s="1" t="s">
        <v>36</v>
      </c>
      <c r="N1377" s="1" t="s">
        <v>94</v>
      </c>
      <c r="O1377" s="1" t="s">
        <v>4702</v>
      </c>
      <c r="Q1377" s="1" t="b">
        <v>0</v>
      </c>
      <c r="R1377" s="1">
        <v>0.324</v>
      </c>
      <c r="S1377" s="1" t="s">
        <v>4703</v>
      </c>
      <c r="T1377" s="1" t="b">
        <v>1</v>
      </c>
      <c r="U1377" s="1">
        <v>0.139</v>
      </c>
      <c r="W1377" s="1" t="b">
        <v>0</v>
      </c>
      <c r="X1377" s="1">
        <v>0.135</v>
      </c>
      <c r="Y1377" s="1" t="b">
        <v>0</v>
      </c>
      <c r="Z1377" s="16"/>
      <c r="AA1377" s="18" t="b">
        <f t="shared" si="1"/>
        <v>1</v>
      </c>
      <c r="AB1377" s="18" t="b">
        <f t="shared" si="2"/>
        <v>0</v>
      </c>
      <c r="AC1377" s="18" t="b">
        <f t="shared" si="3"/>
        <v>1</v>
      </c>
      <c r="AD1377" s="18" t="str">
        <f t="shared" si="4"/>
        <v/>
      </c>
      <c r="AE1377" s="18" t="str">
        <f t="shared" si="5"/>
        <v>Filtered</v>
      </c>
      <c r="AF1377" s="18" t="str">
        <f t="shared" si="6"/>
        <v/>
      </c>
      <c r="AG1377" s="18" t="str">
        <f t="shared" si="7"/>
        <v>Not complex</v>
      </c>
      <c r="AH1377" s="16"/>
    </row>
    <row r="1378">
      <c r="A1378" s="1" t="s">
        <v>88</v>
      </c>
      <c r="B1378" s="1" t="s">
        <v>58</v>
      </c>
      <c r="C1378" s="1">
        <v>6.7545316E7</v>
      </c>
      <c r="D1378" s="1" t="s">
        <v>59</v>
      </c>
      <c r="E1378" s="1" t="s">
        <v>4704</v>
      </c>
      <c r="F1378" s="1" t="s">
        <v>496</v>
      </c>
      <c r="G1378" s="1" t="s">
        <v>497</v>
      </c>
      <c r="H1378" s="1" t="s">
        <v>4705</v>
      </c>
      <c r="I1378" s="1" t="s">
        <v>4706</v>
      </c>
      <c r="J1378" s="1" t="s">
        <v>85</v>
      </c>
      <c r="K1378" s="1">
        <v>6.7545316E7</v>
      </c>
      <c r="L1378" s="1">
        <v>6.7545317E7</v>
      </c>
      <c r="M1378" s="1" t="s">
        <v>94</v>
      </c>
      <c r="N1378" s="1" t="s">
        <v>4707</v>
      </c>
      <c r="O1378" s="1" t="s">
        <v>4708</v>
      </c>
      <c r="Q1378" s="1" t="b">
        <v>0</v>
      </c>
      <c r="R1378" s="1">
        <v>0.928</v>
      </c>
      <c r="T1378" s="1" t="b">
        <v>0</v>
      </c>
      <c r="U1378" s="1">
        <v>0.13</v>
      </c>
      <c r="W1378" s="1" t="b">
        <v>0</v>
      </c>
      <c r="X1378" s="1">
        <v>0.159</v>
      </c>
      <c r="Y1378" s="1" t="b">
        <v>1</v>
      </c>
      <c r="Z1378" s="16"/>
      <c r="AA1378" s="18" t="b">
        <f t="shared" si="1"/>
        <v>0</v>
      </c>
      <c r="AB1378" s="18" t="b">
        <f t="shared" si="2"/>
        <v>0</v>
      </c>
      <c r="AC1378" s="18" t="b">
        <f t="shared" si="3"/>
        <v>0</v>
      </c>
      <c r="AD1378" s="18" t="str">
        <f t="shared" si="4"/>
        <v/>
      </c>
      <c r="AE1378" s="18" t="str">
        <f t="shared" si="5"/>
        <v/>
      </c>
      <c r="AF1378" s="18" t="str">
        <f t="shared" si="6"/>
        <v/>
      </c>
      <c r="AG1378" s="18" t="b">
        <f t="shared" si="7"/>
        <v>0</v>
      </c>
      <c r="AH1378" s="16"/>
    </row>
    <row r="1379">
      <c r="A1379" s="1" t="s">
        <v>88</v>
      </c>
      <c r="B1379" s="1" t="s">
        <v>58</v>
      </c>
      <c r="C1379" s="1">
        <v>6.7545316E7</v>
      </c>
      <c r="D1379" s="1" t="s">
        <v>59</v>
      </c>
      <c r="E1379" s="1" t="s">
        <v>4709</v>
      </c>
      <c r="F1379" s="1" t="s">
        <v>496</v>
      </c>
      <c r="G1379" s="1" t="s">
        <v>497</v>
      </c>
      <c r="H1379" s="1" t="s">
        <v>4710</v>
      </c>
      <c r="I1379" s="1" t="s">
        <v>4711</v>
      </c>
      <c r="J1379" s="1" t="s">
        <v>85</v>
      </c>
      <c r="K1379" s="1">
        <v>6.7545316E7</v>
      </c>
      <c r="L1379" s="1">
        <v>6.7545317E7</v>
      </c>
      <c r="M1379" s="1" t="s">
        <v>94</v>
      </c>
      <c r="N1379" s="1" t="s">
        <v>4712</v>
      </c>
      <c r="O1379" s="1" t="s">
        <v>4713</v>
      </c>
      <c r="Q1379" s="1" t="b">
        <v>0</v>
      </c>
      <c r="R1379" s="1">
        <v>2.297</v>
      </c>
      <c r="T1379" s="1" t="b">
        <v>0</v>
      </c>
      <c r="U1379" s="1">
        <v>0.14</v>
      </c>
      <c r="W1379" s="1" t="b">
        <v>0</v>
      </c>
      <c r="X1379" s="1">
        <v>0.165</v>
      </c>
      <c r="Y1379" s="1" t="b">
        <v>1</v>
      </c>
      <c r="Z1379" s="16"/>
      <c r="AA1379" s="18" t="b">
        <f t="shared" si="1"/>
        <v>0</v>
      </c>
      <c r="AB1379" s="18" t="b">
        <f t="shared" si="2"/>
        <v>0</v>
      </c>
      <c r="AC1379" s="18" t="b">
        <f t="shared" si="3"/>
        <v>0</v>
      </c>
      <c r="AD1379" s="18" t="str">
        <f t="shared" si="4"/>
        <v/>
      </c>
      <c r="AE1379" s="18" t="str">
        <f t="shared" si="5"/>
        <v/>
      </c>
      <c r="AF1379" s="18" t="str">
        <f t="shared" si="6"/>
        <v/>
      </c>
      <c r="AG1379" s="18" t="b">
        <f t="shared" si="7"/>
        <v>0</v>
      </c>
      <c r="AH1379" s="16"/>
    </row>
    <row r="1380">
      <c r="A1380" s="1" t="s">
        <v>88</v>
      </c>
      <c r="B1380" s="1" t="s">
        <v>58</v>
      </c>
      <c r="C1380" s="1">
        <v>6.7546517E7</v>
      </c>
      <c r="D1380" s="1" t="s">
        <v>4714</v>
      </c>
      <c r="E1380" s="1" t="s">
        <v>59</v>
      </c>
      <c r="F1380" s="1" t="s">
        <v>496</v>
      </c>
      <c r="G1380" s="1" t="s">
        <v>497</v>
      </c>
      <c r="H1380" s="1" t="s">
        <v>4077</v>
      </c>
      <c r="I1380" s="1" t="s">
        <v>4715</v>
      </c>
      <c r="J1380" s="1" t="s">
        <v>85</v>
      </c>
      <c r="K1380" s="1">
        <v>6.7546518E7</v>
      </c>
      <c r="L1380" s="1">
        <v>6.7546526E7</v>
      </c>
      <c r="M1380" s="1" t="s">
        <v>4079</v>
      </c>
      <c r="N1380" s="1" t="s">
        <v>94</v>
      </c>
      <c r="O1380" s="1" t="s">
        <v>4716</v>
      </c>
      <c r="Q1380" s="1" t="b">
        <v>0</v>
      </c>
      <c r="R1380" s="1">
        <v>0.788</v>
      </c>
      <c r="T1380" s="1" t="b">
        <v>0</v>
      </c>
      <c r="U1380" s="1">
        <v>0.145</v>
      </c>
      <c r="W1380" s="1" t="b">
        <v>0</v>
      </c>
      <c r="X1380" s="1">
        <v>0.166</v>
      </c>
      <c r="Y1380" s="1" t="b">
        <v>1</v>
      </c>
      <c r="Z1380" s="16"/>
      <c r="AA1380" s="18" t="b">
        <f t="shared" si="1"/>
        <v>0</v>
      </c>
      <c r="AB1380" s="18" t="b">
        <f t="shared" si="2"/>
        <v>0</v>
      </c>
      <c r="AC1380" s="18" t="b">
        <f t="shared" si="3"/>
        <v>0</v>
      </c>
      <c r="AD1380" s="18" t="str">
        <f t="shared" si="4"/>
        <v/>
      </c>
      <c r="AE1380" s="18" t="str">
        <f t="shared" si="5"/>
        <v/>
      </c>
      <c r="AF1380" s="18" t="str">
        <f t="shared" si="6"/>
        <v/>
      </c>
      <c r="AG1380" s="18" t="b">
        <f t="shared" si="7"/>
        <v>0</v>
      </c>
      <c r="AH1380" s="16"/>
    </row>
    <row r="1381">
      <c r="A1381" s="1" t="s">
        <v>33</v>
      </c>
      <c r="B1381" s="1" t="s">
        <v>58</v>
      </c>
      <c r="C1381" s="1">
        <v>4.9043216E7</v>
      </c>
      <c r="D1381" s="1" t="s">
        <v>35</v>
      </c>
      <c r="E1381" s="1" t="s">
        <v>36</v>
      </c>
      <c r="F1381" s="1" t="s">
        <v>60</v>
      </c>
      <c r="G1381" s="1" t="s">
        <v>61</v>
      </c>
      <c r="H1381" s="1" t="s">
        <v>4717</v>
      </c>
      <c r="I1381" s="1" t="s">
        <v>4718</v>
      </c>
      <c r="J1381" s="1" t="s">
        <v>85</v>
      </c>
      <c r="K1381" s="1">
        <v>4.9043216E7</v>
      </c>
      <c r="L1381" s="1">
        <v>4.9043216E7</v>
      </c>
      <c r="M1381" s="1" t="s">
        <v>35</v>
      </c>
      <c r="N1381" s="1" t="s">
        <v>36</v>
      </c>
      <c r="O1381" s="1" t="s">
        <v>4719</v>
      </c>
      <c r="Q1381" s="1" t="b">
        <v>0</v>
      </c>
      <c r="R1381" s="1">
        <v>0.268</v>
      </c>
      <c r="T1381" s="1" t="b">
        <v>0</v>
      </c>
      <c r="U1381" s="1">
        <v>0.135</v>
      </c>
      <c r="W1381" s="1" t="b">
        <v>0</v>
      </c>
      <c r="X1381" s="1">
        <v>0.17</v>
      </c>
      <c r="Y1381" s="1" t="b">
        <v>1</v>
      </c>
      <c r="Z1381" s="16"/>
      <c r="AA1381" s="18" t="b">
        <f t="shared" si="1"/>
        <v>0</v>
      </c>
      <c r="AB1381" s="18" t="b">
        <f t="shared" si="2"/>
        <v>0</v>
      </c>
      <c r="AC1381" s="18" t="b">
        <f t="shared" si="3"/>
        <v>0</v>
      </c>
      <c r="AD1381" s="18" t="str">
        <f t="shared" si="4"/>
        <v/>
      </c>
      <c r="AE1381" s="18" t="str">
        <f t="shared" si="5"/>
        <v/>
      </c>
      <c r="AF1381" s="18" t="str">
        <f t="shared" si="6"/>
        <v/>
      </c>
      <c r="AG1381" s="18" t="str">
        <f t="shared" si="7"/>
        <v>Not complex</v>
      </c>
      <c r="AH1381" s="16"/>
    </row>
    <row r="1382">
      <c r="A1382" s="1" t="s">
        <v>33</v>
      </c>
      <c r="B1382" s="1" t="s">
        <v>197</v>
      </c>
      <c r="C1382" s="1">
        <v>8.526787E7</v>
      </c>
      <c r="D1382" s="1" t="s">
        <v>50</v>
      </c>
      <c r="E1382" s="1" t="s">
        <v>59</v>
      </c>
      <c r="F1382" s="1" t="s">
        <v>513</v>
      </c>
      <c r="G1382" s="1" t="s">
        <v>514</v>
      </c>
      <c r="H1382" s="1" t="s">
        <v>4720</v>
      </c>
      <c r="I1382" s="1" t="s">
        <v>4721</v>
      </c>
      <c r="J1382" s="1" t="s">
        <v>85</v>
      </c>
      <c r="K1382" s="1">
        <v>8.526787E7</v>
      </c>
      <c r="L1382" s="1">
        <v>8.526787E7</v>
      </c>
      <c r="M1382" s="1" t="s">
        <v>50</v>
      </c>
      <c r="N1382" s="1" t="s">
        <v>59</v>
      </c>
      <c r="O1382" s="1" t="s">
        <v>4722</v>
      </c>
      <c r="Q1382" s="1" t="b">
        <v>0</v>
      </c>
      <c r="R1382" s="1">
        <v>0.364</v>
      </c>
      <c r="T1382" s="1" t="b">
        <v>0</v>
      </c>
      <c r="U1382" s="1">
        <v>0.139</v>
      </c>
      <c r="W1382" s="1" t="b">
        <v>0</v>
      </c>
      <c r="X1382" s="1">
        <v>0.157</v>
      </c>
      <c r="Y1382" s="1" t="b">
        <v>1</v>
      </c>
      <c r="Z1382" s="16"/>
      <c r="AA1382" s="18" t="b">
        <f t="shared" si="1"/>
        <v>0</v>
      </c>
      <c r="AB1382" s="18" t="b">
        <f t="shared" si="2"/>
        <v>0</v>
      </c>
      <c r="AC1382" s="18" t="b">
        <f t="shared" si="3"/>
        <v>0</v>
      </c>
      <c r="AD1382" s="18" t="str">
        <f t="shared" si="4"/>
        <v/>
      </c>
      <c r="AE1382" s="18" t="str">
        <f t="shared" si="5"/>
        <v/>
      </c>
      <c r="AF1382" s="18" t="str">
        <f t="shared" si="6"/>
        <v/>
      </c>
      <c r="AG1382" s="18" t="str">
        <f t="shared" si="7"/>
        <v>Not complex</v>
      </c>
      <c r="AH1382" s="16"/>
    </row>
    <row r="1383">
      <c r="A1383" s="1" t="s">
        <v>88</v>
      </c>
      <c r="B1383" s="1" t="s">
        <v>58</v>
      </c>
      <c r="C1383" s="1">
        <v>6.7545316E7</v>
      </c>
      <c r="D1383" s="1" t="s">
        <v>59</v>
      </c>
      <c r="E1383" s="1" t="s">
        <v>4723</v>
      </c>
      <c r="F1383" s="1" t="s">
        <v>496</v>
      </c>
      <c r="G1383" s="1" t="s">
        <v>497</v>
      </c>
      <c r="H1383" s="1" t="s">
        <v>4724</v>
      </c>
      <c r="I1383" s="1" t="s">
        <v>4725</v>
      </c>
      <c r="J1383" s="1" t="s">
        <v>85</v>
      </c>
      <c r="K1383" s="1">
        <v>6.7545316E7</v>
      </c>
      <c r="L1383" s="1">
        <v>6.7545317E7</v>
      </c>
      <c r="M1383" s="1" t="s">
        <v>94</v>
      </c>
      <c r="N1383" s="1" t="s">
        <v>4726</v>
      </c>
      <c r="O1383" s="1" t="s">
        <v>4727</v>
      </c>
      <c r="P1383" s="1" t="s">
        <v>4043</v>
      </c>
      <c r="Q1383" s="1" t="b">
        <v>1</v>
      </c>
      <c r="R1383" s="1">
        <v>0.252</v>
      </c>
      <c r="S1383" s="1" t="s">
        <v>4043</v>
      </c>
      <c r="T1383" s="1" t="b">
        <v>1</v>
      </c>
      <c r="U1383" s="1">
        <v>0.127</v>
      </c>
      <c r="V1383" s="1" t="s">
        <v>4043</v>
      </c>
      <c r="W1383" s="1" t="b">
        <v>1</v>
      </c>
      <c r="X1383" s="1">
        <v>0.157</v>
      </c>
      <c r="Y1383" s="1" t="b">
        <v>1</v>
      </c>
      <c r="Z1383" s="16"/>
      <c r="AA1383" s="18" t="b">
        <f t="shared" si="1"/>
        <v>0</v>
      </c>
      <c r="AB1383" s="18" t="b">
        <f t="shared" si="2"/>
        <v>0</v>
      </c>
      <c r="AC1383" s="18" t="b">
        <f t="shared" si="3"/>
        <v>0</v>
      </c>
      <c r="AD1383" s="18" t="str">
        <f t="shared" si="4"/>
        <v>Filtered</v>
      </c>
      <c r="AE1383" s="18" t="str">
        <f t="shared" si="5"/>
        <v>Filtered</v>
      </c>
      <c r="AF1383" s="18" t="str">
        <f t="shared" si="6"/>
        <v>Filtered</v>
      </c>
      <c r="AG1383" s="18" t="b">
        <f t="shared" si="7"/>
        <v>1</v>
      </c>
      <c r="AH1383" s="16"/>
    </row>
    <row r="1384">
      <c r="A1384" s="1" t="s">
        <v>33</v>
      </c>
      <c r="B1384" s="1" t="s">
        <v>230</v>
      </c>
      <c r="C1384" s="1">
        <v>8.7940714E7</v>
      </c>
      <c r="D1384" s="1" t="s">
        <v>50</v>
      </c>
      <c r="E1384" s="1" t="s">
        <v>59</v>
      </c>
      <c r="F1384" s="1" t="s">
        <v>799</v>
      </c>
      <c r="G1384" s="1" t="s">
        <v>800</v>
      </c>
      <c r="H1384" s="1" t="s">
        <v>4728</v>
      </c>
      <c r="I1384" s="1" t="s">
        <v>4729</v>
      </c>
      <c r="J1384" s="1" t="s">
        <v>85</v>
      </c>
      <c r="K1384" s="1">
        <v>8.7940714E7</v>
      </c>
      <c r="L1384" s="1">
        <v>8.7940714E7</v>
      </c>
      <c r="M1384" s="1" t="s">
        <v>50</v>
      </c>
      <c r="N1384" s="1" t="s">
        <v>59</v>
      </c>
      <c r="O1384" s="1" t="s">
        <v>4730</v>
      </c>
      <c r="Q1384" s="1" t="b">
        <v>0</v>
      </c>
      <c r="R1384" s="1">
        <v>0.166</v>
      </c>
      <c r="T1384" s="1" t="b">
        <v>0</v>
      </c>
      <c r="U1384" s="1">
        <v>0.132</v>
      </c>
      <c r="W1384" s="1" t="b">
        <v>0</v>
      </c>
      <c r="X1384" s="1">
        <v>0.156</v>
      </c>
      <c r="Y1384" s="1" t="b">
        <v>0</v>
      </c>
      <c r="Z1384" s="16"/>
      <c r="AA1384" s="18" t="b">
        <f t="shared" si="1"/>
        <v>0</v>
      </c>
      <c r="AB1384" s="18" t="b">
        <f t="shared" si="2"/>
        <v>0</v>
      </c>
      <c r="AC1384" s="18" t="b">
        <f t="shared" si="3"/>
        <v>0</v>
      </c>
      <c r="AD1384" s="18" t="str">
        <f t="shared" si="4"/>
        <v/>
      </c>
      <c r="AE1384" s="18" t="str">
        <f t="shared" si="5"/>
        <v/>
      </c>
      <c r="AF1384" s="18" t="str">
        <f t="shared" si="6"/>
        <v/>
      </c>
      <c r="AG1384" s="18" t="str">
        <f t="shared" si="7"/>
        <v>Not complex</v>
      </c>
      <c r="AH1384" s="16"/>
    </row>
    <row r="1385">
      <c r="A1385" s="1" t="s">
        <v>33</v>
      </c>
      <c r="B1385" s="1" t="s">
        <v>119</v>
      </c>
      <c r="C1385" s="1">
        <v>7673802.0</v>
      </c>
      <c r="D1385" s="1" t="s">
        <v>50</v>
      </c>
      <c r="E1385" s="1" t="s">
        <v>59</v>
      </c>
      <c r="F1385" s="1" t="s">
        <v>121</v>
      </c>
      <c r="G1385" s="1" t="s">
        <v>122</v>
      </c>
      <c r="H1385" s="1" t="s">
        <v>2346</v>
      </c>
      <c r="I1385" s="1" t="s">
        <v>2347</v>
      </c>
      <c r="J1385" s="1" t="s">
        <v>85</v>
      </c>
      <c r="K1385" s="1">
        <v>7673802.0</v>
      </c>
      <c r="L1385" s="1">
        <v>7673802.0</v>
      </c>
      <c r="M1385" s="1" t="s">
        <v>50</v>
      </c>
      <c r="N1385" s="1" t="s">
        <v>59</v>
      </c>
      <c r="O1385" s="1" t="s">
        <v>2348</v>
      </c>
      <c r="P1385" s="1" t="s">
        <v>2349</v>
      </c>
      <c r="Q1385" s="1" t="b">
        <v>1</v>
      </c>
      <c r="R1385" s="1">
        <v>0.157</v>
      </c>
      <c r="S1385" s="1" t="s">
        <v>2349</v>
      </c>
      <c r="T1385" s="1" t="b">
        <v>1</v>
      </c>
      <c r="U1385" s="1">
        <v>0.144</v>
      </c>
      <c r="V1385" s="1" t="s">
        <v>2349</v>
      </c>
      <c r="W1385" s="1" t="b">
        <v>1</v>
      </c>
      <c r="X1385" s="1">
        <v>0.137</v>
      </c>
      <c r="Y1385" s="1" t="b">
        <v>1</v>
      </c>
      <c r="Z1385" s="16"/>
      <c r="AA1385" s="18" t="b">
        <f t="shared" si="1"/>
        <v>0</v>
      </c>
      <c r="AB1385" s="18" t="b">
        <f t="shared" si="2"/>
        <v>0</v>
      </c>
      <c r="AC1385" s="18" t="b">
        <f t="shared" si="3"/>
        <v>0</v>
      </c>
      <c r="AD1385" s="18" t="str">
        <f t="shared" si="4"/>
        <v>Filtered</v>
      </c>
      <c r="AE1385" s="18" t="str">
        <f t="shared" si="5"/>
        <v>Filtered</v>
      </c>
      <c r="AF1385" s="18" t="str">
        <f t="shared" si="6"/>
        <v>Filtered</v>
      </c>
      <c r="AG1385" s="18" t="str">
        <f t="shared" si="7"/>
        <v>Not complex</v>
      </c>
      <c r="AH1385" s="16"/>
    </row>
    <row r="1386">
      <c r="A1386" s="1" t="s">
        <v>33</v>
      </c>
      <c r="B1386" s="1" t="s">
        <v>119</v>
      </c>
      <c r="C1386" s="1">
        <v>7674268.0</v>
      </c>
      <c r="D1386" s="1" t="s">
        <v>36</v>
      </c>
      <c r="E1386" s="1" t="s">
        <v>50</v>
      </c>
      <c r="F1386" s="1" t="s">
        <v>121</v>
      </c>
      <c r="G1386" s="1" t="s">
        <v>122</v>
      </c>
      <c r="H1386" s="1" t="s">
        <v>4731</v>
      </c>
      <c r="I1386" s="1" t="s">
        <v>4732</v>
      </c>
      <c r="J1386" s="1" t="s">
        <v>85</v>
      </c>
      <c r="K1386" s="1">
        <v>7674268.0</v>
      </c>
      <c r="L1386" s="1">
        <v>7674268.0</v>
      </c>
      <c r="M1386" s="1" t="s">
        <v>36</v>
      </c>
      <c r="N1386" s="1" t="s">
        <v>50</v>
      </c>
      <c r="O1386" s="1" t="s">
        <v>4733</v>
      </c>
      <c r="P1386" s="1" t="s">
        <v>4734</v>
      </c>
      <c r="Q1386" s="1" t="b">
        <v>1</v>
      </c>
      <c r="R1386" s="1">
        <v>0.195</v>
      </c>
      <c r="S1386" s="1" t="s">
        <v>4734</v>
      </c>
      <c r="T1386" s="1" t="b">
        <v>1</v>
      </c>
      <c r="U1386" s="1">
        <v>0.137</v>
      </c>
      <c r="V1386" s="1" t="s">
        <v>4734</v>
      </c>
      <c r="W1386" s="1" t="b">
        <v>1</v>
      </c>
      <c r="X1386" s="1">
        <v>0.166</v>
      </c>
      <c r="Y1386" s="1" t="b">
        <v>1</v>
      </c>
      <c r="Z1386" s="16"/>
      <c r="AA1386" s="18" t="b">
        <f t="shared" si="1"/>
        <v>0</v>
      </c>
      <c r="AB1386" s="18" t="b">
        <f t="shared" si="2"/>
        <v>0</v>
      </c>
      <c r="AC1386" s="18" t="b">
        <f t="shared" si="3"/>
        <v>0</v>
      </c>
      <c r="AD1386" s="18" t="str">
        <f t="shared" si="4"/>
        <v>Filtered</v>
      </c>
      <c r="AE1386" s="18" t="str">
        <f t="shared" si="5"/>
        <v>Filtered</v>
      </c>
      <c r="AF1386" s="18" t="str">
        <f t="shared" si="6"/>
        <v>Filtered</v>
      </c>
      <c r="AG1386" s="18" t="str">
        <f t="shared" si="7"/>
        <v>Not complex</v>
      </c>
      <c r="AH1386" s="16"/>
    </row>
    <row r="1387">
      <c r="A1387" s="1" t="s">
        <v>33</v>
      </c>
      <c r="B1387" s="1" t="s">
        <v>175</v>
      </c>
      <c r="C1387" s="1">
        <v>1.17317184E8</v>
      </c>
      <c r="D1387" s="1" t="s">
        <v>50</v>
      </c>
      <c r="E1387" s="1" t="s">
        <v>59</v>
      </c>
      <c r="F1387" s="1" t="s">
        <v>325</v>
      </c>
      <c r="G1387" s="1" t="s">
        <v>326</v>
      </c>
      <c r="H1387" s="1" t="s">
        <v>4735</v>
      </c>
      <c r="I1387" s="1" t="s">
        <v>4736</v>
      </c>
      <c r="J1387" s="1" t="s">
        <v>85</v>
      </c>
      <c r="K1387" s="1">
        <v>1.17317184E8</v>
      </c>
      <c r="L1387" s="1">
        <v>1.17317184E8</v>
      </c>
      <c r="M1387" s="1" t="s">
        <v>50</v>
      </c>
      <c r="N1387" s="1" t="s">
        <v>59</v>
      </c>
      <c r="O1387" s="1" t="s">
        <v>4737</v>
      </c>
      <c r="P1387" s="1" t="s">
        <v>4738</v>
      </c>
      <c r="Q1387" s="1" t="b">
        <v>1</v>
      </c>
      <c r="R1387" s="1">
        <v>0.19</v>
      </c>
      <c r="S1387" s="1" t="s">
        <v>4738</v>
      </c>
      <c r="T1387" s="1" t="b">
        <v>1</v>
      </c>
      <c r="U1387" s="1">
        <v>0.148</v>
      </c>
      <c r="V1387" s="1" t="s">
        <v>4738</v>
      </c>
      <c r="W1387" s="1" t="b">
        <v>1</v>
      </c>
      <c r="X1387" s="1">
        <v>0.137</v>
      </c>
      <c r="Y1387" s="1" t="b">
        <v>1</v>
      </c>
      <c r="Z1387" s="16"/>
      <c r="AA1387" s="18" t="b">
        <f t="shared" si="1"/>
        <v>0</v>
      </c>
      <c r="AB1387" s="18" t="b">
        <f t="shared" si="2"/>
        <v>0</v>
      </c>
      <c r="AC1387" s="18" t="b">
        <f t="shared" si="3"/>
        <v>0</v>
      </c>
      <c r="AD1387" s="18" t="str">
        <f t="shared" si="4"/>
        <v>Filtered</v>
      </c>
      <c r="AE1387" s="18" t="str">
        <f t="shared" si="5"/>
        <v>Filtered</v>
      </c>
      <c r="AF1387" s="18" t="str">
        <f t="shared" si="6"/>
        <v>Filtered</v>
      </c>
      <c r="AG1387" s="18" t="str">
        <f t="shared" si="7"/>
        <v>Not complex</v>
      </c>
      <c r="AH1387" s="16"/>
    </row>
    <row r="1388">
      <c r="A1388" s="1" t="s">
        <v>33</v>
      </c>
      <c r="B1388" s="1" t="s">
        <v>197</v>
      </c>
      <c r="C1388" s="1">
        <v>2.26639636E8</v>
      </c>
      <c r="D1388" s="1" t="s">
        <v>50</v>
      </c>
      <c r="E1388" s="1" t="s">
        <v>59</v>
      </c>
      <c r="F1388" s="1" t="s">
        <v>544</v>
      </c>
      <c r="G1388" s="1" t="s">
        <v>545</v>
      </c>
      <c r="H1388" s="1" t="s">
        <v>4739</v>
      </c>
      <c r="I1388" s="1" t="s">
        <v>4740</v>
      </c>
      <c r="J1388" s="1" t="s">
        <v>85</v>
      </c>
      <c r="K1388" s="1">
        <v>2.26639636E8</v>
      </c>
      <c r="L1388" s="1">
        <v>2.26639636E8</v>
      </c>
      <c r="M1388" s="1" t="s">
        <v>50</v>
      </c>
      <c r="N1388" s="1" t="s">
        <v>59</v>
      </c>
      <c r="O1388" s="1" t="s">
        <v>4741</v>
      </c>
      <c r="Q1388" s="1" t="b">
        <v>0</v>
      </c>
      <c r="R1388" s="1">
        <v>0.15</v>
      </c>
      <c r="T1388" s="1" t="b">
        <v>0</v>
      </c>
      <c r="U1388" s="1">
        <v>0.132</v>
      </c>
      <c r="W1388" s="1" t="b">
        <v>0</v>
      </c>
      <c r="X1388" s="1">
        <v>0.147</v>
      </c>
      <c r="Y1388" s="1" t="b">
        <v>0</v>
      </c>
      <c r="Z1388" s="16"/>
      <c r="AA1388" s="18" t="b">
        <f t="shared" si="1"/>
        <v>0</v>
      </c>
      <c r="AB1388" s="18" t="b">
        <f t="shared" si="2"/>
        <v>0</v>
      </c>
      <c r="AC1388" s="18" t="b">
        <f t="shared" si="3"/>
        <v>0</v>
      </c>
      <c r="AD1388" s="18" t="str">
        <f t="shared" si="4"/>
        <v/>
      </c>
      <c r="AE1388" s="18" t="str">
        <f t="shared" si="5"/>
        <v/>
      </c>
      <c r="AF1388" s="18" t="str">
        <f t="shared" si="6"/>
        <v/>
      </c>
      <c r="AG1388" s="18" t="str">
        <f t="shared" si="7"/>
        <v>Not complex</v>
      </c>
      <c r="AH1388" s="16"/>
    </row>
    <row r="1389">
      <c r="A1389" s="1" t="s">
        <v>33</v>
      </c>
      <c r="B1389" s="1" t="s">
        <v>295</v>
      </c>
      <c r="C1389" s="1">
        <v>3.7025638E7</v>
      </c>
      <c r="D1389" s="1" t="s">
        <v>50</v>
      </c>
      <c r="E1389" s="1" t="s">
        <v>36</v>
      </c>
      <c r="F1389" s="1" t="s">
        <v>432</v>
      </c>
      <c r="G1389" s="1" t="s">
        <v>433</v>
      </c>
      <c r="H1389" s="1" t="s">
        <v>4742</v>
      </c>
      <c r="I1389" s="1" t="s">
        <v>4743</v>
      </c>
      <c r="J1389" s="1" t="s">
        <v>85</v>
      </c>
      <c r="K1389" s="1">
        <v>3.7025638E7</v>
      </c>
      <c r="L1389" s="1">
        <v>3.7025638E7</v>
      </c>
      <c r="M1389" s="1" t="s">
        <v>50</v>
      </c>
      <c r="N1389" s="1" t="s">
        <v>36</v>
      </c>
      <c r="O1389" s="1" t="s">
        <v>4744</v>
      </c>
      <c r="Q1389" s="1" t="b">
        <v>0</v>
      </c>
      <c r="R1389" s="1">
        <v>0.2</v>
      </c>
      <c r="T1389" s="1" t="b">
        <v>0</v>
      </c>
      <c r="U1389" s="1">
        <v>0.135</v>
      </c>
      <c r="W1389" s="1" t="b">
        <v>0</v>
      </c>
      <c r="X1389" s="1">
        <v>0.17</v>
      </c>
      <c r="Y1389" s="1" t="b">
        <v>1</v>
      </c>
      <c r="Z1389" s="16"/>
      <c r="AA1389" s="18" t="b">
        <f t="shared" si="1"/>
        <v>0</v>
      </c>
      <c r="AB1389" s="18" t="b">
        <f t="shared" si="2"/>
        <v>0</v>
      </c>
      <c r="AC1389" s="18" t="b">
        <f t="shared" si="3"/>
        <v>0</v>
      </c>
      <c r="AD1389" s="18" t="str">
        <f t="shared" si="4"/>
        <v/>
      </c>
      <c r="AE1389" s="18" t="str">
        <f t="shared" si="5"/>
        <v/>
      </c>
      <c r="AF1389" s="18" t="str">
        <f t="shared" si="6"/>
        <v/>
      </c>
      <c r="AG1389" s="18" t="str">
        <f t="shared" si="7"/>
        <v>Not complex</v>
      </c>
      <c r="AH1389" s="16"/>
    </row>
    <row r="1390">
      <c r="A1390" s="1" t="s">
        <v>88</v>
      </c>
      <c r="B1390" s="1" t="s">
        <v>58</v>
      </c>
      <c r="C1390" s="1">
        <v>4.9030269E7</v>
      </c>
      <c r="D1390" s="1" t="s">
        <v>352</v>
      </c>
      <c r="E1390" s="1" t="s">
        <v>36</v>
      </c>
      <c r="F1390" s="1" t="s">
        <v>60</v>
      </c>
      <c r="G1390" s="1" t="s">
        <v>61</v>
      </c>
      <c r="H1390" s="1" t="s">
        <v>4745</v>
      </c>
      <c r="I1390" s="1" t="s">
        <v>4746</v>
      </c>
      <c r="J1390" s="1" t="s">
        <v>85</v>
      </c>
      <c r="K1390" s="1">
        <v>4.903027E7</v>
      </c>
      <c r="L1390" s="1">
        <v>4.903027E7</v>
      </c>
      <c r="M1390" s="1" t="s">
        <v>50</v>
      </c>
      <c r="N1390" s="1" t="s">
        <v>94</v>
      </c>
      <c r="O1390" s="1" t="s">
        <v>4747</v>
      </c>
      <c r="Q1390" s="1" t="b">
        <v>0</v>
      </c>
      <c r="R1390" s="1">
        <v>0.169</v>
      </c>
      <c r="T1390" s="1" t="b">
        <v>0</v>
      </c>
      <c r="U1390" s="1">
        <v>0.139</v>
      </c>
      <c r="W1390" s="1" t="b">
        <v>0</v>
      </c>
      <c r="X1390" s="1">
        <v>0.164</v>
      </c>
      <c r="Y1390" s="1" t="b">
        <v>1</v>
      </c>
      <c r="Z1390" s="16"/>
      <c r="AA1390" s="18" t="b">
        <f t="shared" si="1"/>
        <v>0</v>
      </c>
      <c r="AB1390" s="18" t="b">
        <f t="shared" si="2"/>
        <v>0</v>
      </c>
      <c r="AC1390" s="18" t="b">
        <f t="shared" si="3"/>
        <v>0</v>
      </c>
      <c r="AD1390" s="18" t="str">
        <f t="shared" si="4"/>
        <v/>
      </c>
      <c r="AE1390" s="18" t="str">
        <f t="shared" si="5"/>
        <v/>
      </c>
      <c r="AF1390" s="18" t="str">
        <f t="shared" si="6"/>
        <v/>
      </c>
      <c r="AG1390" s="18" t="str">
        <f t="shared" si="7"/>
        <v>Not complex</v>
      </c>
      <c r="AH1390" s="16"/>
    </row>
    <row r="1391">
      <c r="A1391" s="1" t="s">
        <v>33</v>
      </c>
      <c r="B1391" s="1" t="s">
        <v>204</v>
      </c>
      <c r="C1391" s="1">
        <v>1.36115101E8</v>
      </c>
      <c r="D1391" s="1" t="s">
        <v>36</v>
      </c>
      <c r="E1391" s="1" t="s">
        <v>50</v>
      </c>
      <c r="F1391" s="1" t="s">
        <v>571</v>
      </c>
      <c r="G1391" s="1" t="s">
        <v>572</v>
      </c>
      <c r="H1391" s="1" t="s">
        <v>4748</v>
      </c>
      <c r="I1391" s="1" t="s">
        <v>4749</v>
      </c>
      <c r="J1391" s="1" t="s">
        <v>85</v>
      </c>
      <c r="K1391" s="1">
        <v>1.36115101E8</v>
      </c>
      <c r="L1391" s="1">
        <v>1.36115101E8</v>
      </c>
      <c r="M1391" s="1" t="s">
        <v>36</v>
      </c>
      <c r="N1391" s="1" t="s">
        <v>50</v>
      </c>
      <c r="O1391" s="1" t="s">
        <v>4750</v>
      </c>
      <c r="Q1391" s="1" t="b">
        <v>0</v>
      </c>
      <c r="R1391" s="1">
        <v>0.216</v>
      </c>
      <c r="T1391" s="1" t="b">
        <v>0</v>
      </c>
      <c r="U1391" s="1">
        <v>0.133</v>
      </c>
      <c r="W1391" s="1" t="b">
        <v>0</v>
      </c>
      <c r="X1391" s="1">
        <v>0.158</v>
      </c>
      <c r="Y1391" s="1" t="b">
        <v>1</v>
      </c>
      <c r="Z1391" s="16"/>
      <c r="AA1391" s="18" t="b">
        <f t="shared" si="1"/>
        <v>0</v>
      </c>
      <c r="AB1391" s="18" t="b">
        <f t="shared" si="2"/>
        <v>0</v>
      </c>
      <c r="AC1391" s="18" t="b">
        <f t="shared" si="3"/>
        <v>0</v>
      </c>
      <c r="AD1391" s="18" t="str">
        <f t="shared" si="4"/>
        <v/>
      </c>
      <c r="AE1391" s="18" t="str">
        <f t="shared" si="5"/>
        <v/>
      </c>
      <c r="AF1391" s="18" t="str">
        <f t="shared" si="6"/>
        <v/>
      </c>
      <c r="AG1391" s="18" t="str">
        <f t="shared" si="7"/>
        <v>Not complex</v>
      </c>
      <c r="AH1391" s="16"/>
    </row>
    <row r="1392">
      <c r="A1392" s="1" t="s">
        <v>88</v>
      </c>
      <c r="B1392" s="1" t="s">
        <v>275</v>
      </c>
      <c r="C1392" s="1">
        <v>1.08343332E8</v>
      </c>
      <c r="D1392" s="1" t="s">
        <v>4751</v>
      </c>
      <c r="E1392" s="1" t="s">
        <v>36</v>
      </c>
      <c r="F1392" s="1" t="s">
        <v>276</v>
      </c>
      <c r="G1392" s="1" t="s">
        <v>277</v>
      </c>
      <c r="H1392" s="1" t="s">
        <v>4752</v>
      </c>
      <c r="I1392" s="1" t="s">
        <v>4752</v>
      </c>
      <c r="J1392" s="1" t="s">
        <v>85</v>
      </c>
      <c r="K1392" s="1">
        <v>1.08343333E8</v>
      </c>
      <c r="L1392" s="1">
        <v>1.08343517E8</v>
      </c>
      <c r="M1392" s="1" t="s">
        <v>4753</v>
      </c>
      <c r="N1392" s="1" t="s">
        <v>94</v>
      </c>
      <c r="O1392" s="1" t="s">
        <v>4754</v>
      </c>
      <c r="P1392" s="1" t="s">
        <v>423</v>
      </c>
      <c r="Q1392" s="1" t="b">
        <v>1</v>
      </c>
      <c r="R1392" s="1">
        <v>0.227</v>
      </c>
      <c r="T1392" s="1" t="b">
        <v>0</v>
      </c>
      <c r="U1392" s="1">
        <v>0.126</v>
      </c>
      <c r="V1392" s="1" t="s">
        <v>423</v>
      </c>
      <c r="W1392" s="1" t="b">
        <v>1</v>
      </c>
      <c r="X1392" s="1">
        <v>0.168</v>
      </c>
      <c r="Y1392" s="1" t="b">
        <v>0</v>
      </c>
      <c r="Z1392" s="16"/>
      <c r="AA1392" s="18" t="b">
        <f t="shared" si="1"/>
        <v>1</v>
      </c>
      <c r="AB1392" s="18" t="b">
        <f t="shared" si="2"/>
        <v>0</v>
      </c>
      <c r="AC1392" s="18" t="b">
        <f t="shared" si="3"/>
        <v>1</v>
      </c>
      <c r="AD1392" s="18" t="str">
        <f t="shared" si="4"/>
        <v>Filtered</v>
      </c>
      <c r="AE1392" s="18" t="str">
        <f t="shared" si="5"/>
        <v/>
      </c>
      <c r="AF1392" s="18" t="str">
        <f t="shared" si="6"/>
        <v>Filtered</v>
      </c>
      <c r="AG1392" s="18" t="b">
        <f t="shared" si="7"/>
        <v>1</v>
      </c>
      <c r="AH1392" s="16"/>
    </row>
    <row r="1393">
      <c r="A1393" s="1" t="s">
        <v>33</v>
      </c>
      <c r="B1393" s="1" t="s">
        <v>230</v>
      </c>
      <c r="C1393" s="1">
        <v>8.8137503E7</v>
      </c>
      <c r="D1393" s="1" t="s">
        <v>35</v>
      </c>
      <c r="E1393" s="1" t="s">
        <v>36</v>
      </c>
      <c r="F1393" s="1" t="s">
        <v>799</v>
      </c>
      <c r="G1393" s="1" t="s">
        <v>800</v>
      </c>
      <c r="H1393" s="1" t="s">
        <v>4755</v>
      </c>
      <c r="I1393" s="1" t="s">
        <v>4756</v>
      </c>
      <c r="J1393" s="1" t="s">
        <v>85</v>
      </c>
      <c r="K1393" s="1">
        <v>8.8137503E7</v>
      </c>
      <c r="L1393" s="1">
        <v>8.8137503E7</v>
      </c>
      <c r="M1393" s="1" t="s">
        <v>35</v>
      </c>
      <c r="N1393" s="1" t="s">
        <v>36</v>
      </c>
      <c r="O1393" s="1" t="s">
        <v>4757</v>
      </c>
      <c r="Q1393" s="1" t="b">
        <v>0</v>
      </c>
      <c r="R1393" s="1">
        <v>0.321</v>
      </c>
      <c r="T1393" s="1" t="b">
        <v>0</v>
      </c>
      <c r="U1393" s="1">
        <v>0.136</v>
      </c>
      <c r="W1393" s="1" t="b">
        <v>0</v>
      </c>
      <c r="X1393" s="1">
        <v>0.157</v>
      </c>
      <c r="Y1393" s="1" t="b">
        <v>0</v>
      </c>
      <c r="Z1393" s="16"/>
      <c r="AA1393" s="18" t="b">
        <f t="shared" si="1"/>
        <v>0</v>
      </c>
      <c r="AB1393" s="18" t="b">
        <f t="shared" si="2"/>
        <v>0</v>
      </c>
      <c r="AC1393" s="18" t="b">
        <f t="shared" si="3"/>
        <v>0</v>
      </c>
      <c r="AD1393" s="18" t="str">
        <f t="shared" si="4"/>
        <v/>
      </c>
      <c r="AE1393" s="18" t="str">
        <f t="shared" si="5"/>
        <v/>
      </c>
      <c r="AF1393" s="18" t="str">
        <f t="shared" si="6"/>
        <v/>
      </c>
      <c r="AG1393" s="18" t="str">
        <f t="shared" si="7"/>
        <v>Not complex</v>
      </c>
      <c r="AH1393" s="16"/>
    </row>
    <row r="1394">
      <c r="A1394" s="1" t="s">
        <v>33</v>
      </c>
      <c r="B1394" s="1" t="s">
        <v>197</v>
      </c>
      <c r="C1394" s="1">
        <v>1.19919397E8</v>
      </c>
      <c r="D1394" s="1" t="s">
        <v>35</v>
      </c>
      <c r="E1394" s="1" t="s">
        <v>36</v>
      </c>
      <c r="F1394" s="1" t="s">
        <v>519</v>
      </c>
      <c r="G1394" s="1" t="s">
        <v>520</v>
      </c>
      <c r="H1394" s="1" t="s">
        <v>4758</v>
      </c>
      <c r="I1394" s="1" t="s">
        <v>4759</v>
      </c>
      <c r="J1394" s="1" t="s">
        <v>85</v>
      </c>
      <c r="K1394" s="1">
        <v>1.19919397E8</v>
      </c>
      <c r="L1394" s="1">
        <v>1.19919397E8</v>
      </c>
      <c r="M1394" s="1" t="s">
        <v>35</v>
      </c>
      <c r="N1394" s="1" t="s">
        <v>36</v>
      </c>
      <c r="O1394" s="1" t="s">
        <v>4760</v>
      </c>
      <c r="Q1394" s="1" t="b">
        <v>0</v>
      </c>
      <c r="R1394" s="1">
        <v>0.32</v>
      </c>
      <c r="T1394" s="1" t="b">
        <v>0</v>
      </c>
      <c r="U1394" s="1">
        <v>0.127</v>
      </c>
      <c r="W1394" s="1" t="b">
        <v>0</v>
      </c>
      <c r="X1394" s="1">
        <v>0.158</v>
      </c>
      <c r="Y1394" s="1" t="b">
        <v>1</v>
      </c>
      <c r="Z1394" s="16"/>
      <c r="AA1394" s="18" t="b">
        <f t="shared" si="1"/>
        <v>0</v>
      </c>
      <c r="AB1394" s="18" t="b">
        <f t="shared" si="2"/>
        <v>0</v>
      </c>
      <c r="AC1394" s="18" t="b">
        <f t="shared" si="3"/>
        <v>0</v>
      </c>
      <c r="AD1394" s="18" t="str">
        <f t="shared" si="4"/>
        <v/>
      </c>
      <c r="AE1394" s="18" t="str">
        <f t="shared" si="5"/>
        <v/>
      </c>
      <c r="AF1394" s="18" t="str">
        <f t="shared" si="6"/>
        <v/>
      </c>
      <c r="AG1394" s="18" t="str">
        <f t="shared" si="7"/>
        <v>Not complex</v>
      </c>
      <c r="AH1394" s="16"/>
    </row>
    <row r="1395">
      <c r="A1395" s="1" t="s">
        <v>88</v>
      </c>
      <c r="B1395" s="1" t="s">
        <v>34</v>
      </c>
      <c r="C1395" s="1">
        <v>1.12841737E8</v>
      </c>
      <c r="D1395" s="1" t="s">
        <v>177</v>
      </c>
      <c r="E1395" s="1" t="s">
        <v>50</v>
      </c>
      <c r="F1395" s="1" t="s">
        <v>437</v>
      </c>
      <c r="G1395" s="1" t="s">
        <v>438</v>
      </c>
      <c r="H1395" s="1" t="s">
        <v>4761</v>
      </c>
      <c r="I1395" s="1" t="s">
        <v>4762</v>
      </c>
      <c r="J1395" s="1" t="s">
        <v>85</v>
      </c>
      <c r="K1395" s="1">
        <v>1.12841738E8</v>
      </c>
      <c r="L1395" s="1">
        <v>1.12841738E8</v>
      </c>
      <c r="M1395" s="1" t="s">
        <v>36</v>
      </c>
      <c r="N1395" s="1" t="s">
        <v>94</v>
      </c>
      <c r="O1395" s="1" t="s">
        <v>4763</v>
      </c>
      <c r="P1395" s="1" t="s">
        <v>1306</v>
      </c>
      <c r="Q1395" s="1" t="b">
        <v>1</v>
      </c>
      <c r="R1395" s="1">
        <v>0.287</v>
      </c>
      <c r="S1395" s="1" t="s">
        <v>1306</v>
      </c>
      <c r="T1395" s="1" t="b">
        <v>1</v>
      </c>
      <c r="U1395" s="1">
        <v>0.144</v>
      </c>
      <c r="V1395" s="1" t="s">
        <v>1306</v>
      </c>
      <c r="W1395" s="1" t="b">
        <v>1</v>
      </c>
      <c r="X1395" s="1">
        <v>0.163</v>
      </c>
      <c r="Y1395" s="1" t="b">
        <v>1</v>
      </c>
      <c r="Z1395" s="16"/>
      <c r="AA1395" s="18" t="b">
        <f t="shared" si="1"/>
        <v>0</v>
      </c>
      <c r="AB1395" s="18" t="b">
        <f t="shared" si="2"/>
        <v>0</v>
      </c>
      <c r="AC1395" s="18" t="b">
        <f t="shared" si="3"/>
        <v>0</v>
      </c>
      <c r="AD1395" s="18" t="str">
        <f t="shared" si="4"/>
        <v>Filtered</v>
      </c>
      <c r="AE1395" s="18" t="str">
        <f t="shared" si="5"/>
        <v>Filtered</v>
      </c>
      <c r="AF1395" s="18" t="str">
        <f t="shared" si="6"/>
        <v>Filtered</v>
      </c>
      <c r="AG1395" s="18" t="str">
        <f t="shared" si="7"/>
        <v>Not complex</v>
      </c>
      <c r="AH1395" s="16"/>
    </row>
    <row r="1396">
      <c r="A1396" s="1" t="s">
        <v>33</v>
      </c>
      <c r="B1396" s="1" t="s">
        <v>175</v>
      </c>
      <c r="C1396" s="1">
        <v>1.17344178E8</v>
      </c>
      <c r="D1396" s="1" t="s">
        <v>35</v>
      </c>
      <c r="E1396" s="1" t="s">
        <v>59</v>
      </c>
      <c r="F1396" s="1" t="s">
        <v>325</v>
      </c>
      <c r="G1396" s="1" t="s">
        <v>326</v>
      </c>
      <c r="H1396" s="1" t="s">
        <v>4764</v>
      </c>
      <c r="I1396" s="1" t="s">
        <v>4765</v>
      </c>
      <c r="J1396" s="1" t="s">
        <v>85</v>
      </c>
      <c r="K1396" s="1">
        <v>1.17344178E8</v>
      </c>
      <c r="L1396" s="1">
        <v>1.17344178E8</v>
      </c>
      <c r="M1396" s="1" t="s">
        <v>35</v>
      </c>
      <c r="N1396" s="1" t="s">
        <v>59</v>
      </c>
      <c r="O1396" s="1" t="s">
        <v>4766</v>
      </c>
      <c r="Q1396" s="1" t="b">
        <v>0</v>
      </c>
      <c r="R1396" s="1">
        <v>0.331</v>
      </c>
      <c r="T1396" s="1" t="b">
        <v>0</v>
      </c>
      <c r="U1396" s="1">
        <v>0.134</v>
      </c>
      <c r="W1396" s="1" t="b">
        <v>0</v>
      </c>
      <c r="X1396" s="1">
        <v>0.157</v>
      </c>
      <c r="Y1396" s="1" t="b">
        <v>1</v>
      </c>
      <c r="Z1396" s="16"/>
      <c r="AA1396" s="18" t="b">
        <f t="shared" si="1"/>
        <v>0</v>
      </c>
      <c r="AB1396" s="18" t="b">
        <f t="shared" si="2"/>
        <v>0</v>
      </c>
      <c r="AC1396" s="18" t="b">
        <f t="shared" si="3"/>
        <v>0</v>
      </c>
      <c r="AD1396" s="18" t="str">
        <f t="shared" si="4"/>
        <v/>
      </c>
      <c r="AE1396" s="18" t="str">
        <f t="shared" si="5"/>
        <v/>
      </c>
      <c r="AF1396" s="18" t="str">
        <f t="shared" si="6"/>
        <v/>
      </c>
      <c r="AG1396" s="18" t="str">
        <f t="shared" si="7"/>
        <v>Not complex</v>
      </c>
      <c r="AH1396" s="16"/>
    </row>
    <row r="1397">
      <c r="A1397" s="1" t="s">
        <v>33</v>
      </c>
      <c r="B1397" s="1" t="s">
        <v>97</v>
      </c>
      <c r="C1397" s="1">
        <v>2923200.0</v>
      </c>
      <c r="D1397" s="1" t="s">
        <v>50</v>
      </c>
      <c r="E1397" s="1" t="s">
        <v>59</v>
      </c>
      <c r="F1397" s="1" t="s">
        <v>98</v>
      </c>
      <c r="G1397" s="1" t="s">
        <v>99</v>
      </c>
      <c r="H1397" s="1" t="s">
        <v>4767</v>
      </c>
      <c r="I1397" s="1" t="s">
        <v>4768</v>
      </c>
      <c r="J1397" s="1" t="s">
        <v>85</v>
      </c>
      <c r="K1397" s="1">
        <v>2923200.0</v>
      </c>
      <c r="L1397" s="1">
        <v>2923200.0</v>
      </c>
      <c r="M1397" s="1" t="s">
        <v>50</v>
      </c>
      <c r="N1397" s="1" t="s">
        <v>59</v>
      </c>
      <c r="O1397" s="1" t="s">
        <v>4769</v>
      </c>
      <c r="Q1397" s="1" t="b">
        <v>0</v>
      </c>
      <c r="R1397" s="1">
        <v>0.209</v>
      </c>
      <c r="T1397" s="1" t="b">
        <v>0</v>
      </c>
      <c r="U1397" s="1">
        <v>0.136</v>
      </c>
      <c r="W1397" s="1" t="b">
        <v>0</v>
      </c>
      <c r="X1397" s="1">
        <v>0.165</v>
      </c>
      <c r="Y1397" s="1" t="b">
        <v>1</v>
      </c>
      <c r="Z1397" s="16"/>
      <c r="AA1397" s="18" t="b">
        <f t="shared" si="1"/>
        <v>0</v>
      </c>
      <c r="AB1397" s="18" t="b">
        <f t="shared" si="2"/>
        <v>0</v>
      </c>
      <c r="AC1397" s="18" t="b">
        <f t="shared" si="3"/>
        <v>0</v>
      </c>
      <c r="AD1397" s="18" t="str">
        <f t="shared" si="4"/>
        <v/>
      </c>
      <c r="AE1397" s="18" t="str">
        <f t="shared" si="5"/>
        <v/>
      </c>
      <c r="AF1397" s="18" t="str">
        <f t="shared" si="6"/>
        <v/>
      </c>
      <c r="AG1397" s="18" t="str">
        <f t="shared" si="7"/>
        <v>Not complex</v>
      </c>
      <c r="AH1397" s="16"/>
    </row>
    <row r="1398">
      <c r="A1398" s="1" t="s">
        <v>88</v>
      </c>
      <c r="B1398" s="1" t="s">
        <v>97</v>
      </c>
      <c r="C1398" s="1">
        <v>2928688.0</v>
      </c>
      <c r="D1398" s="1" t="s">
        <v>1348</v>
      </c>
      <c r="E1398" s="1" t="s">
        <v>50</v>
      </c>
      <c r="F1398" s="1" t="s">
        <v>98</v>
      </c>
      <c r="G1398" s="1" t="s">
        <v>99</v>
      </c>
      <c r="H1398" s="1" t="s">
        <v>4770</v>
      </c>
      <c r="I1398" s="1" t="s">
        <v>4771</v>
      </c>
      <c r="J1398" s="1" t="s">
        <v>85</v>
      </c>
      <c r="K1398" s="1">
        <v>2928689.0</v>
      </c>
      <c r="L1398" s="1">
        <v>2928689.0</v>
      </c>
      <c r="M1398" s="1" t="s">
        <v>35</v>
      </c>
      <c r="N1398" s="1" t="s">
        <v>94</v>
      </c>
      <c r="O1398" s="1" t="s">
        <v>4772</v>
      </c>
      <c r="Q1398" s="1" t="b">
        <v>0</v>
      </c>
      <c r="R1398" s="1">
        <v>0.205</v>
      </c>
      <c r="T1398" s="1" t="b">
        <v>0</v>
      </c>
      <c r="U1398" s="1">
        <v>0.127</v>
      </c>
      <c r="W1398" s="1" t="b">
        <v>0</v>
      </c>
      <c r="X1398" s="1">
        <v>0.153</v>
      </c>
      <c r="Y1398" s="1" t="b">
        <v>1</v>
      </c>
      <c r="Z1398" s="16"/>
      <c r="AA1398" s="18" t="b">
        <f t="shared" si="1"/>
        <v>0</v>
      </c>
      <c r="AB1398" s="18" t="b">
        <f t="shared" si="2"/>
        <v>0</v>
      </c>
      <c r="AC1398" s="18" t="b">
        <f t="shared" si="3"/>
        <v>0</v>
      </c>
      <c r="AD1398" s="18" t="str">
        <f t="shared" si="4"/>
        <v/>
      </c>
      <c r="AE1398" s="18" t="str">
        <f t="shared" si="5"/>
        <v/>
      </c>
      <c r="AF1398" s="18" t="str">
        <f t="shared" si="6"/>
        <v/>
      </c>
      <c r="AG1398" s="18" t="str">
        <f t="shared" si="7"/>
        <v>Not complex</v>
      </c>
      <c r="AH1398" s="16"/>
    </row>
    <row r="1399">
      <c r="A1399" s="1" t="s">
        <v>33</v>
      </c>
      <c r="B1399" s="1" t="s">
        <v>68</v>
      </c>
      <c r="C1399" s="1">
        <v>2.197118E7</v>
      </c>
      <c r="D1399" s="1" t="s">
        <v>35</v>
      </c>
      <c r="E1399" s="1" t="s">
        <v>36</v>
      </c>
      <c r="F1399" s="1" t="s">
        <v>218</v>
      </c>
      <c r="G1399" s="1" t="s">
        <v>219</v>
      </c>
      <c r="H1399" s="1" t="s">
        <v>4773</v>
      </c>
      <c r="I1399" s="1" t="s">
        <v>1073</v>
      </c>
      <c r="J1399" s="1" t="s">
        <v>85</v>
      </c>
      <c r="K1399" s="1">
        <v>2.197118E7</v>
      </c>
      <c r="L1399" s="1">
        <v>2.197118E7</v>
      </c>
      <c r="M1399" s="1" t="s">
        <v>35</v>
      </c>
      <c r="N1399" s="1" t="s">
        <v>36</v>
      </c>
      <c r="O1399" s="1" t="s">
        <v>4774</v>
      </c>
      <c r="P1399" s="1" t="s">
        <v>4775</v>
      </c>
      <c r="Q1399" s="1" t="b">
        <v>1</v>
      </c>
      <c r="R1399" s="1">
        <v>0.276</v>
      </c>
      <c r="S1399" s="1" t="s">
        <v>4775</v>
      </c>
      <c r="T1399" s="1" t="b">
        <v>1</v>
      </c>
      <c r="U1399" s="1">
        <v>0.135</v>
      </c>
      <c r="V1399" s="1" t="s">
        <v>4775</v>
      </c>
      <c r="W1399" s="1" t="b">
        <v>1</v>
      </c>
      <c r="X1399" s="1">
        <v>0.158</v>
      </c>
      <c r="Y1399" s="1" t="b">
        <v>1</v>
      </c>
      <c r="Z1399" s="16"/>
      <c r="AA1399" s="18" t="b">
        <f t="shared" si="1"/>
        <v>0</v>
      </c>
      <c r="AB1399" s="18" t="b">
        <f t="shared" si="2"/>
        <v>0</v>
      </c>
      <c r="AC1399" s="18" t="b">
        <f t="shared" si="3"/>
        <v>0</v>
      </c>
      <c r="AD1399" s="18" t="str">
        <f t="shared" si="4"/>
        <v>Filtered</v>
      </c>
      <c r="AE1399" s="18" t="str">
        <f t="shared" si="5"/>
        <v>Filtered</v>
      </c>
      <c r="AF1399" s="18" t="str">
        <f t="shared" si="6"/>
        <v>Filtered</v>
      </c>
      <c r="AG1399" s="18" t="str">
        <f t="shared" si="7"/>
        <v>Not complex</v>
      </c>
      <c r="AH1399" s="16"/>
    </row>
    <row r="1400">
      <c r="A1400" s="1" t="s">
        <v>88</v>
      </c>
      <c r="B1400" s="1" t="s">
        <v>68</v>
      </c>
      <c r="C1400" s="1">
        <v>1.32910596E8</v>
      </c>
      <c r="D1400" s="1" t="s">
        <v>90</v>
      </c>
      <c r="E1400" s="1" t="s">
        <v>59</v>
      </c>
      <c r="F1400" s="1" t="s">
        <v>1516</v>
      </c>
      <c r="G1400" s="1" t="s">
        <v>1517</v>
      </c>
      <c r="H1400" s="1" t="s">
        <v>4776</v>
      </c>
      <c r="I1400" s="1" t="s">
        <v>4777</v>
      </c>
      <c r="J1400" s="1" t="s">
        <v>85</v>
      </c>
      <c r="K1400" s="1">
        <v>1.32910597E8</v>
      </c>
      <c r="L1400" s="1">
        <v>1.32910597E8</v>
      </c>
      <c r="M1400" s="1" t="s">
        <v>35</v>
      </c>
      <c r="N1400" s="1" t="s">
        <v>94</v>
      </c>
      <c r="O1400" s="1" t="s">
        <v>4778</v>
      </c>
      <c r="P1400" s="1" t="s">
        <v>2169</v>
      </c>
      <c r="Q1400" s="1" t="b">
        <v>1</v>
      </c>
      <c r="R1400" s="1">
        <v>0.336</v>
      </c>
      <c r="S1400" s="1" t="s">
        <v>2169</v>
      </c>
      <c r="T1400" s="1" t="b">
        <v>1</v>
      </c>
      <c r="U1400" s="1">
        <v>0.12</v>
      </c>
      <c r="V1400" s="1" t="s">
        <v>2169</v>
      </c>
      <c r="W1400" s="1" t="b">
        <v>1</v>
      </c>
      <c r="X1400" s="1">
        <v>0.154</v>
      </c>
      <c r="Y1400" s="1" t="b">
        <v>1</v>
      </c>
      <c r="Z1400" s="16"/>
      <c r="AA1400" s="18" t="b">
        <f t="shared" si="1"/>
        <v>0</v>
      </c>
      <c r="AB1400" s="18" t="b">
        <f t="shared" si="2"/>
        <v>0</v>
      </c>
      <c r="AC1400" s="18" t="b">
        <f t="shared" si="3"/>
        <v>0</v>
      </c>
      <c r="AD1400" s="18" t="str">
        <f t="shared" si="4"/>
        <v>Filtered</v>
      </c>
      <c r="AE1400" s="18" t="str">
        <f t="shared" si="5"/>
        <v>Filtered</v>
      </c>
      <c r="AF1400" s="18" t="str">
        <f t="shared" si="6"/>
        <v>Filtered</v>
      </c>
      <c r="AG1400" s="18" t="str">
        <f t="shared" si="7"/>
        <v>Not complex</v>
      </c>
      <c r="AH1400" s="16"/>
    </row>
    <row r="1401">
      <c r="A1401" s="1" t="s">
        <v>33</v>
      </c>
      <c r="B1401" s="1" t="s">
        <v>68</v>
      </c>
      <c r="C1401" s="1">
        <v>1.36496891E8</v>
      </c>
      <c r="D1401" s="1" t="s">
        <v>50</v>
      </c>
      <c r="E1401" s="1" t="s">
        <v>59</v>
      </c>
      <c r="F1401" s="1" t="s">
        <v>307</v>
      </c>
      <c r="G1401" s="1" t="s">
        <v>308</v>
      </c>
      <c r="H1401" s="1" t="s">
        <v>4779</v>
      </c>
      <c r="I1401" s="1" t="s">
        <v>4780</v>
      </c>
      <c r="J1401" s="1" t="s">
        <v>85</v>
      </c>
      <c r="K1401" s="1">
        <v>1.36496891E8</v>
      </c>
      <c r="L1401" s="1">
        <v>1.36496891E8</v>
      </c>
      <c r="M1401" s="1" t="s">
        <v>50</v>
      </c>
      <c r="N1401" s="1" t="s">
        <v>59</v>
      </c>
      <c r="O1401" s="1" t="s">
        <v>4781</v>
      </c>
      <c r="Q1401" s="1" t="b">
        <v>0</v>
      </c>
      <c r="R1401" s="1">
        <v>0.383</v>
      </c>
      <c r="T1401" s="1" t="b">
        <v>0</v>
      </c>
      <c r="U1401" s="1">
        <v>0.134</v>
      </c>
      <c r="W1401" s="1" t="b">
        <v>0</v>
      </c>
      <c r="X1401" s="1">
        <v>0.155</v>
      </c>
      <c r="Y1401" s="1" t="b">
        <v>1</v>
      </c>
      <c r="Z1401" s="16"/>
      <c r="AA1401" s="18" t="b">
        <f t="shared" si="1"/>
        <v>0</v>
      </c>
      <c r="AB1401" s="18" t="b">
        <f t="shared" si="2"/>
        <v>0</v>
      </c>
      <c r="AC1401" s="18" t="b">
        <f t="shared" si="3"/>
        <v>0</v>
      </c>
      <c r="AD1401" s="18" t="str">
        <f t="shared" si="4"/>
        <v/>
      </c>
      <c r="AE1401" s="18" t="str">
        <f t="shared" si="5"/>
        <v/>
      </c>
      <c r="AF1401" s="18" t="str">
        <f t="shared" si="6"/>
        <v/>
      </c>
      <c r="AG1401" s="18" t="str">
        <f t="shared" si="7"/>
        <v>Not complex</v>
      </c>
      <c r="AH1401" s="16"/>
    </row>
    <row r="1402">
      <c r="A1402" s="1" t="s">
        <v>33</v>
      </c>
      <c r="B1402" s="1" t="s">
        <v>68</v>
      </c>
      <c r="C1402" s="1">
        <v>1.36506531E8</v>
      </c>
      <c r="D1402" s="1" t="s">
        <v>35</v>
      </c>
      <c r="E1402" s="1" t="s">
        <v>36</v>
      </c>
      <c r="F1402" s="1" t="s">
        <v>307</v>
      </c>
      <c r="G1402" s="1" t="s">
        <v>308</v>
      </c>
      <c r="H1402" s="1" t="s">
        <v>4782</v>
      </c>
      <c r="I1402" s="1" t="s">
        <v>4783</v>
      </c>
      <c r="J1402" s="1" t="s">
        <v>85</v>
      </c>
      <c r="K1402" s="1">
        <v>1.36506531E8</v>
      </c>
      <c r="L1402" s="1">
        <v>1.36506531E8</v>
      </c>
      <c r="M1402" s="1" t="s">
        <v>35</v>
      </c>
      <c r="N1402" s="1" t="s">
        <v>36</v>
      </c>
      <c r="O1402" s="1" t="s">
        <v>4784</v>
      </c>
      <c r="Q1402" s="1" t="b">
        <v>0</v>
      </c>
      <c r="R1402" s="1">
        <v>0.259</v>
      </c>
      <c r="T1402" s="1" t="b">
        <v>0</v>
      </c>
      <c r="U1402" s="1">
        <v>0.138</v>
      </c>
      <c r="W1402" s="1" t="b">
        <v>0</v>
      </c>
      <c r="X1402" s="1">
        <v>0.162</v>
      </c>
      <c r="Y1402" s="1" t="b">
        <v>1</v>
      </c>
      <c r="Z1402" s="16"/>
      <c r="AA1402" s="18" t="b">
        <f t="shared" si="1"/>
        <v>0</v>
      </c>
      <c r="AB1402" s="18" t="b">
        <f t="shared" si="2"/>
        <v>0</v>
      </c>
      <c r="AC1402" s="18" t="b">
        <f t="shared" si="3"/>
        <v>0</v>
      </c>
      <c r="AD1402" s="18" t="str">
        <f t="shared" si="4"/>
        <v/>
      </c>
      <c r="AE1402" s="18" t="str">
        <f t="shared" si="5"/>
        <v/>
      </c>
      <c r="AF1402" s="18" t="str">
        <f t="shared" si="6"/>
        <v/>
      </c>
      <c r="AG1402" s="18" t="str">
        <f t="shared" si="7"/>
        <v>Not complex</v>
      </c>
      <c r="AH1402" s="16"/>
    </row>
    <row r="1403">
      <c r="A1403" s="1" t="s">
        <v>33</v>
      </c>
      <c r="B1403" s="1" t="s">
        <v>77</v>
      </c>
      <c r="C1403" s="1">
        <v>4.310519E7</v>
      </c>
      <c r="D1403" s="1" t="s">
        <v>35</v>
      </c>
      <c r="E1403" s="1" t="s">
        <v>59</v>
      </c>
      <c r="F1403" s="1" t="s">
        <v>78</v>
      </c>
      <c r="G1403" s="1" t="s">
        <v>79</v>
      </c>
      <c r="H1403" s="1" t="s">
        <v>4785</v>
      </c>
      <c r="I1403" s="1" t="s">
        <v>4786</v>
      </c>
      <c r="J1403" s="1" t="s">
        <v>85</v>
      </c>
      <c r="K1403" s="1">
        <v>4.310519E7</v>
      </c>
      <c r="L1403" s="1">
        <v>4.310519E7</v>
      </c>
      <c r="M1403" s="1" t="s">
        <v>35</v>
      </c>
      <c r="N1403" s="1" t="s">
        <v>59</v>
      </c>
      <c r="O1403" s="1" t="s">
        <v>4787</v>
      </c>
      <c r="Q1403" s="1" t="b">
        <v>0</v>
      </c>
      <c r="R1403" s="1">
        <v>0.283</v>
      </c>
      <c r="T1403" s="1" t="b">
        <v>0</v>
      </c>
      <c r="U1403" s="1">
        <v>0.134</v>
      </c>
      <c r="W1403" s="1" t="b">
        <v>0</v>
      </c>
      <c r="X1403" s="1">
        <v>0.162</v>
      </c>
      <c r="Y1403" s="1" t="b">
        <v>1</v>
      </c>
      <c r="Z1403" s="16"/>
      <c r="AA1403" s="18" t="b">
        <f t="shared" si="1"/>
        <v>0</v>
      </c>
      <c r="AB1403" s="18" t="b">
        <f t="shared" si="2"/>
        <v>0</v>
      </c>
      <c r="AC1403" s="18" t="b">
        <f t="shared" si="3"/>
        <v>0</v>
      </c>
      <c r="AD1403" s="18" t="str">
        <f t="shared" si="4"/>
        <v/>
      </c>
      <c r="AE1403" s="18" t="str">
        <f t="shared" si="5"/>
        <v/>
      </c>
      <c r="AF1403" s="18" t="str">
        <f t="shared" si="6"/>
        <v/>
      </c>
      <c r="AG1403" s="18" t="str">
        <f t="shared" si="7"/>
        <v>Not complex</v>
      </c>
      <c r="AH1403" s="16"/>
    </row>
    <row r="1404">
      <c r="A1404" s="1" t="s">
        <v>33</v>
      </c>
      <c r="B1404" s="1" t="s">
        <v>104</v>
      </c>
      <c r="C1404" s="1">
        <v>4.9024649E7</v>
      </c>
      <c r="D1404" s="1" t="s">
        <v>50</v>
      </c>
      <c r="E1404" s="1" t="s">
        <v>59</v>
      </c>
      <c r="F1404" s="1" t="s">
        <v>380</v>
      </c>
      <c r="G1404" s="1" t="s">
        <v>381</v>
      </c>
      <c r="H1404" s="1" t="s">
        <v>4788</v>
      </c>
      <c r="I1404" s="1" t="s">
        <v>4789</v>
      </c>
      <c r="J1404" s="1" t="s">
        <v>85</v>
      </c>
      <c r="K1404" s="1">
        <v>4.9024649E7</v>
      </c>
      <c r="L1404" s="1">
        <v>4.9024649E7</v>
      </c>
      <c r="M1404" s="1" t="s">
        <v>50</v>
      </c>
      <c r="N1404" s="1" t="s">
        <v>59</v>
      </c>
      <c r="O1404" s="1" t="s">
        <v>4790</v>
      </c>
      <c r="Q1404" s="1" t="b">
        <v>0</v>
      </c>
      <c r="R1404" s="1">
        <v>0.434</v>
      </c>
      <c r="T1404" s="1" t="b">
        <v>0</v>
      </c>
      <c r="U1404" s="1">
        <v>0.141</v>
      </c>
      <c r="W1404" s="1" t="b">
        <v>0</v>
      </c>
      <c r="X1404" s="1">
        <v>0.159</v>
      </c>
      <c r="Y1404" s="1" t="b">
        <v>1</v>
      </c>
      <c r="Z1404" s="16"/>
      <c r="AA1404" s="18" t="b">
        <f t="shared" si="1"/>
        <v>0</v>
      </c>
      <c r="AB1404" s="18" t="b">
        <f t="shared" si="2"/>
        <v>0</v>
      </c>
      <c r="AC1404" s="18" t="b">
        <f t="shared" si="3"/>
        <v>0</v>
      </c>
      <c r="AD1404" s="18" t="str">
        <f t="shared" si="4"/>
        <v/>
      </c>
      <c r="AE1404" s="18" t="str">
        <f t="shared" si="5"/>
        <v/>
      </c>
      <c r="AF1404" s="18" t="str">
        <f t="shared" si="6"/>
        <v/>
      </c>
      <c r="AG1404" s="18" t="str">
        <f t="shared" si="7"/>
        <v>Not complex</v>
      </c>
      <c r="AH1404" s="16"/>
    </row>
    <row r="1405">
      <c r="A1405" s="1" t="s">
        <v>88</v>
      </c>
      <c r="B1405" s="1" t="s">
        <v>104</v>
      </c>
      <c r="C1405" s="1">
        <v>6.8839309E7</v>
      </c>
      <c r="D1405" s="1" t="s">
        <v>938</v>
      </c>
      <c r="E1405" s="1" t="s">
        <v>59</v>
      </c>
      <c r="F1405" s="1" t="s">
        <v>385</v>
      </c>
      <c r="G1405" s="1" t="s">
        <v>386</v>
      </c>
      <c r="H1405" s="1" t="s">
        <v>4791</v>
      </c>
      <c r="I1405" s="1" t="s">
        <v>4792</v>
      </c>
      <c r="J1405" s="1" t="s">
        <v>85</v>
      </c>
      <c r="K1405" s="1">
        <v>6.883931E7</v>
      </c>
      <c r="L1405" s="1">
        <v>6.883931E7</v>
      </c>
      <c r="M1405" s="1" t="s">
        <v>50</v>
      </c>
      <c r="N1405" s="1" t="s">
        <v>94</v>
      </c>
      <c r="O1405" s="1" t="s">
        <v>4793</v>
      </c>
      <c r="Q1405" s="1" t="b">
        <v>0</v>
      </c>
      <c r="R1405" s="1">
        <v>0.355</v>
      </c>
      <c r="T1405" s="1" t="b">
        <v>0</v>
      </c>
      <c r="U1405" s="1">
        <v>0.131</v>
      </c>
      <c r="W1405" s="1" t="b">
        <v>0</v>
      </c>
      <c r="X1405" s="1">
        <v>0.163</v>
      </c>
      <c r="Y1405" s="1" t="b">
        <v>1</v>
      </c>
      <c r="Z1405" s="16"/>
      <c r="AA1405" s="18" t="b">
        <f t="shared" si="1"/>
        <v>0</v>
      </c>
      <c r="AB1405" s="18" t="b">
        <f t="shared" si="2"/>
        <v>0</v>
      </c>
      <c r="AC1405" s="18" t="b">
        <f t="shared" si="3"/>
        <v>0</v>
      </c>
      <c r="AD1405" s="18" t="str">
        <f t="shared" si="4"/>
        <v/>
      </c>
      <c r="AE1405" s="18" t="str">
        <f t="shared" si="5"/>
        <v/>
      </c>
      <c r="AF1405" s="18" t="str">
        <f t="shared" si="6"/>
        <v/>
      </c>
      <c r="AG1405" s="18" t="str">
        <f t="shared" si="7"/>
        <v>Not complex</v>
      </c>
      <c r="AH1405" s="16"/>
    </row>
    <row r="1406">
      <c r="A1406" s="1" t="s">
        <v>33</v>
      </c>
      <c r="B1406" s="1" t="s">
        <v>112</v>
      </c>
      <c r="C1406" s="1">
        <v>4.8379624E7</v>
      </c>
      <c r="D1406" s="1" t="s">
        <v>50</v>
      </c>
      <c r="E1406" s="1" t="s">
        <v>59</v>
      </c>
      <c r="F1406" s="1" t="s">
        <v>776</v>
      </c>
      <c r="G1406" s="1" t="s">
        <v>777</v>
      </c>
      <c r="H1406" s="1" t="s">
        <v>4794</v>
      </c>
      <c r="I1406" s="1" t="s">
        <v>4795</v>
      </c>
      <c r="J1406" s="1" t="s">
        <v>85</v>
      </c>
      <c r="K1406" s="1">
        <v>4.8379624E7</v>
      </c>
      <c r="L1406" s="1">
        <v>4.8379624E7</v>
      </c>
      <c r="M1406" s="1" t="s">
        <v>50</v>
      </c>
      <c r="N1406" s="1" t="s">
        <v>59</v>
      </c>
      <c r="O1406" s="1" t="s">
        <v>4796</v>
      </c>
      <c r="P1406" s="1" t="s">
        <v>781</v>
      </c>
      <c r="Q1406" s="1" t="b">
        <v>1</v>
      </c>
      <c r="R1406" s="1">
        <v>0.332</v>
      </c>
      <c r="S1406" s="1" t="s">
        <v>781</v>
      </c>
      <c r="T1406" s="1" t="b">
        <v>1</v>
      </c>
      <c r="U1406" s="1">
        <v>0.123</v>
      </c>
      <c r="V1406" s="1" t="s">
        <v>781</v>
      </c>
      <c r="W1406" s="1" t="b">
        <v>1</v>
      </c>
      <c r="X1406" s="1">
        <v>0.165</v>
      </c>
      <c r="Y1406" s="1" t="b">
        <v>1</v>
      </c>
      <c r="Z1406" s="16"/>
      <c r="AA1406" s="18" t="b">
        <f t="shared" si="1"/>
        <v>0</v>
      </c>
      <c r="AB1406" s="18" t="b">
        <f t="shared" si="2"/>
        <v>0</v>
      </c>
      <c r="AC1406" s="18" t="b">
        <f t="shared" si="3"/>
        <v>0</v>
      </c>
      <c r="AD1406" s="18" t="str">
        <f t="shared" si="4"/>
        <v>Filtered</v>
      </c>
      <c r="AE1406" s="18" t="str">
        <f t="shared" si="5"/>
        <v>Filtered</v>
      </c>
      <c r="AF1406" s="18" t="str">
        <f t="shared" si="6"/>
        <v>Filtered</v>
      </c>
      <c r="AG1406" s="18" t="str">
        <f t="shared" si="7"/>
        <v>Not complex</v>
      </c>
      <c r="AH1406" s="16"/>
    </row>
    <row r="1407">
      <c r="A1407" s="1" t="s">
        <v>33</v>
      </c>
      <c r="B1407" s="1" t="s">
        <v>89</v>
      </c>
      <c r="C1407" s="1">
        <v>2176119.0</v>
      </c>
      <c r="D1407" s="1" t="s">
        <v>50</v>
      </c>
      <c r="E1407" s="1" t="s">
        <v>59</v>
      </c>
      <c r="F1407" s="1" t="s">
        <v>814</v>
      </c>
      <c r="G1407" s="1" t="s">
        <v>815</v>
      </c>
      <c r="H1407" s="1" t="s">
        <v>4797</v>
      </c>
      <c r="I1407" s="1" t="s">
        <v>4798</v>
      </c>
      <c r="J1407" s="1" t="s">
        <v>85</v>
      </c>
      <c r="K1407" s="1">
        <v>2176119.0</v>
      </c>
      <c r="L1407" s="1">
        <v>2176119.0</v>
      </c>
      <c r="M1407" s="1" t="s">
        <v>50</v>
      </c>
      <c r="N1407" s="1" t="s">
        <v>59</v>
      </c>
      <c r="O1407" s="1" t="s">
        <v>4799</v>
      </c>
      <c r="Q1407" s="1" t="b">
        <v>0</v>
      </c>
      <c r="R1407" s="1">
        <v>0.204</v>
      </c>
      <c r="T1407" s="1" t="b">
        <v>0</v>
      </c>
      <c r="U1407" s="1">
        <v>0.139</v>
      </c>
      <c r="W1407" s="1" t="b">
        <v>0</v>
      </c>
      <c r="X1407" s="1">
        <v>0.159</v>
      </c>
      <c r="Y1407" s="1" t="b">
        <v>1</v>
      </c>
      <c r="Z1407" s="16"/>
      <c r="AA1407" s="18" t="b">
        <f t="shared" si="1"/>
        <v>0</v>
      </c>
      <c r="AB1407" s="18" t="b">
        <f t="shared" si="2"/>
        <v>0</v>
      </c>
      <c r="AC1407" s="18" t="b">
        <f t="shared" si="3"/>
        <v>0</v>
      </c>
      <c r="AD1407" s="18" t="str">
        <f t="shared" si="4"/>
        <v/>
      </c>
      <c r="AE1407" s="18" t="str">
        <f t="shared" si="5"/>
        <v/>
      </c>
      <c r="AF1407" s="18" t="str">
        <f t="shared" si="6"/>
        <v/>
      </c>
      <c r="AG1407" s="18" t="str">
        <f t="shared" si="7"/>
        <v>Not complex</v>
      </c>
      <c r="AH1407" s="16"/>
    </row>
    <row r="1408">
      <c r="A1408" s="1" t="s">
        <v>33</v>
      </c>
      <c r="B1408" s="1" t="s">
        <v>239</v>
      </c>
      <c r="C1408" s="1">
        <v>5.0407034E7</v>
      </c>
      <c r="D1408" s="1" t="s">
        <v>35</v>
      </c>
      <c r="E1408" s="1" t="s">
        <v>36</v>
      </c>
      <c r="F1408" s="1" t="s">
        <v>915</v>
      </c>
      <c r="G1408" s="1" t="s">
        <v>916</v>
      </c>
      <c r="H1408" s="1" t="s">
        <v>4800</v>
      </c>
      <c r="I1408" s="1" t="s">
        <v>4801</v>
      </c>
      <c r="J1408" s="1" t="s">
        <v>85</v>
      </c>
      <c r="K1408" s="1">
        <v>5.0407034E7</v>
      </c>
      <c r="L1408" s="1">
        <v>5.0407034E7</v>
      </c>
      <c r="M1408" s="1" t="s">
        <v>35</v>
      </c>
      <c r="N1408" s="1" t="s">
        <v>36</v>
      </c>
      <c r="O1408" s="1" t="s">
        <v>4802</v>
      </c>
      <c r="Q1408" s="1" t="b">
        <v>0</v>
      </c>
      <c r="R1408" s="1">
        <v>0.29</v>
      </c>
      <c r="T1408" s="1" t="b">
        <v>0</v>
      </c>
      <c r="U1408" s="1">
        <v>0.136</v>
      </c>
      <c r="W1408" s="1" t="b">
        <v>0</v>
      </c>
      <c r="X1408" s="1">
        <v>0.162</v>
      </c>
      <c r="Y1408" s="1" t="b">
        <v>1</v>
      </c>
      <c r="Z1408" s="16"/>
      <c r="AA1408" s="18" t="b">
        <f t="shared" si="1"/>
        <v>0</v>
      </c>
      <c r="AB1408" s="18" t="b">
        <f t="shared" si="2"/>
        <v>0</v>
      </c>
      <c r="AC1408" s="18" t="b">
        <f t="shared" si="3"/>
        <v>0</v>
      </c>
      <c r="AD1408" s="18" t="str">
        <f t="shared" si="4"/>
        <v/>
      </c>
      <c r="AE1408" s="18" t="str">
        <f t="shared" si="5"/>
        <v/>
      </c>
      <c r="AF1408" s="18" t="str">
        <f t="shared" si="6"/>
        <v/>
      </c>
      <c r="AG1408" s="18" t="str">
        <f t="shared" si="7"/>
        <v>Not complex</v>
      </c>
      <c r="AH1408" s="16"/>
    </row>
    <row r="1409">
      <c r="A1409" s="1" t="s">
        <v>33</v>
      </c>
      <c r="B1409" s="1" t="s">
        <v>197</v>
      </c>
      <c r="C1409" s="1">
        <v>2.6697223E7</v>
      </c>
      <c r="D1409" s="1" t="s">
        <v>36</v>
      </c>
      <c r="E1409" s="1" t="s">
        <v>50</v>
      </c>
      <c r="F1409" s="1" t="s">
        <v>289</v>
      </c>
      <c r="G1409" s="1" t="s">
        <v>290</v>
      </c>
      <c r="H1409" s="1" t="s">
        <v>4803</v>
      </c>
      <c r="I1409" s="1" t="s">
        <v>4804</v>
      </c>
      <c r="J1409" s="1" t="s">
        <v>85</v>
      </c>
      <c r="K1409" s="1">
        <v>2.6697223E7</v>
      </c>
      <c r="L1409" s="1">
        <v>2.6697223E7</v>
      </c>
      <c r="M1409" s="1" t="s">
        <v>36</v>
      </c>
      <c r="N1409" s="1" t="s">
        <v>50</v>
      </c>
      <c r="O1409" s="1" t="s">
        <v>4805</v>
      </c>
      <c r="Q1409" s="1" t="b">
        <v>0</v>
      </c>
      <c r="R1409" s="1">
        <v>0.563</v>
      </c>
      <c r="T1409" s="1" t="b">
        <v>0</v>
      </c>
      <c r="U1409" s="1">
        <v>0.135</v>
      </c>
      <c r="W1409" s="1" t="b">
        <v>0</v>
      </c>
      <c r="X1409" s="1">
        <v>0.141</v>
      </c>
      <c r="Y1409" s="1" t="b">
        <v>1</v>
      </c>
      <c r="Z1409" s="16"/>
      <c r="AA1409" s="18" t="b">
        <f t="shared" si="1"/>
        <v>0</v>
      </c>
      <c r="AB1409" s="18" t="b">
        <f t="shared" si="2"/>
        <v>0</v>
      </c>
      <c r="AC1409" s="18" t="b">
        <f t="shared" si="3"/>
        <v>0</v>
      </c>
      <c r="AD1409" s="18" t="str">
        <f t="shared" si="4"/>
        <v/>
      </c>
      <c r="AE1409" s="18" t="str">
        <f t="shared" si="5"/>
        <v/>
      </c>
      <c r="AF1409" s="18" t="str">
        <f t="shared" si="6"/>
        <v/>
      </c>
      <c r="AG1409" s="18" t="str">
        <f t="shared" si="7"/>
        <v>Not complex</v>
      </c>
      <c r="AH1409" s="16"/>
    </row>
    <row r="1410">
      <c r="A1410" s="1" t="s">
        <v>33</v>
      </c>
      <c r="B1410" s="1" t="s">
        <v>34</v>
      </c>
      <c r="C1410" s="1">
        <v>1295088.0</v>
      </c>
      <c r="D1410" s="1" t="s">
        <v>36</v>
      </c>
      <c r="E1410" s="1" t="s">
        <v>50</v>
      </c>
      <c r="F1410" s="1" t="s">
        <v>37</v>
      </c>
      <c r="G1410" s="1" t="s">
        <v>38</v>
      </c>
      <c r="H1410" s="1" t="s">
        <v>4806</v>
      </c>
      <c r="I1410" s="1" t="s">
        <v>4806</v>
      </c>
      <c r="J1410" s="1" t="s">
        <v>85</v>
      </c>
      <c r="K1410" s="1">
        <v>1295088.0</v>
      </c>
      <c r="L1410" s="1">
        <v>1295088.0</v>
      </c>
      <c r="M1410" s="1" t="s">
        <v>36</v>
      </c>
      <c r="N1410" s="1" t="s">
        <v>50</v>
      </c>
      <c r="O1410" s="1" t="s">
        <v>4807</v>
      </c>
      <c r="P1410" s="1" t="s">
        <v>42</v>
      </c>
      <c r="Q1410" s="1" t="b">
        <v>1</v>
      </c>
      <c r="R1410" s="1">
        <v>0.212</v>
      </c>
      <c r="T1410" s="1" t="b">
        <v>0</v>
      </c>
      <c r="U1410" s="1">
        <v>0.131</v>
      </c>
      <c r="V1410" s="1" t="s">
        <v>42</v>
      </c>
      <c r="W1410" s="1" t="b">
        <v>1</v>
      </c>
      <c r="X1410" s="1">
        <v>0.142</v>
      </c>
      <c r="Y1410" s="1" t="b">
        <v>1</v>
      </c>
      <c r="Z1410" s="16"/>
      <c r="AA1410" s="18" t="b">
        <f t="shared" si="1"/>
        <v>1</v>
      </c>
      <c r="AB1410" s="18" t="b">
        <f t="shared" si="2"/>
        <v>0</v>
      </c>
      <c r="AC1410" s="18" t="b">
        <f t="shared" si="3"/>
        <v>1</v>
      </c>
      <c r="AD1410" s="18" t="str">
        <f t="shared" si="4"/>
        <v>Filtered</v>
      </c>
      <c r="AE1410" s="18" t="str">
        <f t="shared" si="5"/>
        <v/>
      </c>
      <c r="AF1410" s="18" t="str">
        <f t="shared" si="6"/>
        <v>Filtered</v>
      </c>
      <c r="AG1410" s="18" t="str">
        <f t="shared" si="7"/>
        <v>Not complex</v>
      </c>
      <c r="AH1410" s="16"/>
    </row>
    <row r="1411">
      <c r="A1411" s="1" t="s">
        <v>33</v>
      </c>
      <c r="B1411" s="1" t="s">
        <v>119</v>
      </c>
      <c r="C1411" s="1">
        <v>3.9471427E7</v>
      </c>
      <c r="D1411" s="1" t="s">
        <v>59</v>
      </c>
      <c r="E1411" s="1" t="s">
        <v>35</v>
      </c>
      <c r="F1411" s="1" t="s">
        <v>849</v>
      </c>
      <c r="G1411" s="1" t="s">
        <v>850</v>
      </c>
      <c r="H1411" s="1" t="s">
        <v>4808</v>
      </c>
      <c r="I1411" s="1" t="s">
        <v>4809</v>
      </c>
      <c r="J1411" s="1" t="s">
        <v>85</v>
      </c>
      <c r="K1411" s="1">
        <v>3.9471427E7</v>
      </c>
      <c r="L1411" s="1">
        <v>3.9471427E7</v>
      </c>
      <c r="M1411" s="1" t="s">
        <v>59</v>
      </c>
      <c r="N1411" s="1" t="s">
        <v>35</v>
      </c>
      <c r="O1411" s="1" t="s">
        <v>4810</v>
      </c>
      <c r="Q1411" s="1" t="b">
        <v>0</v>
      </c>
      <c r="R1411" s="1">
        <v>0.235</v>
      </c>
      <c r="T1411" s="1" t="b">
        <v>0</v>
      </c>
      <c r="U1411" s="1">
        <v>0.141</v>
      </c>
      <c r="W1411" s="1" t="b">
        <v>0</v>
      </c>
      <c r="X1411" s="1">
        <v>0.142</v>
      </c>
      <c r="Y1411" s="1" t="b">
        <v>1</v>
      </c>
      <c r="Z1411" s="16"/>
      <c r="AA1411" s="18" t="b">
        <f t="shared" si="1"/>
        <v>0</v>
      </c>
      <c r="AB1411" s="18" t="b">
        <f t="shared" si="2"/>
        <v>0</v>
      </c>
      <c r="AC1411" s="18" t="b">
        <f t="shared" si="3"/>
        <v>0</v>
      </c>
      <c r="AD1411" s="18" t="str">
        <f t="shared" si="4"/>
        <v/>
      </c>
      <c r="AE1411" s="18" t="str">
        <f t="shared" si="5"/>
        <v/>
      </c>
      <c r="AF1411" s="18" t="str">
        <f t="shared" si="6"/>
        <v/>
      </c>
      <c r="AG1411" s="18" t="str">
        <f t="shared" si="7"/>
        <v>Not complex</v>
      </c>
      <c r="AH1411" s="16"/>
    </row>
    <row r="1412">
      <c r="A1412" s="1" t="s">
        <v>33</v>
      </c>
      <c r="B1412" s="1" t="s">
        <v>239</v>
      </c>
      <c r="C1412" s="1">
        <v>1.9145948E7</v>
      </c>
      <c r="D1412" s="1" t="s">
        <v>59</v>
      </c>
      <c r="E1412" s="1" t="s">
        <v>35</v>
      </c>
      <c r="F1412" s="1" t="s">
        <v>1362</v>
      </c>
      <c r="G1412" s="1" t="s">
        <v>1363</v>
      </c>
      <c r="H1412" s="1" t="s">
        <v>4811</v>
      </c>
      <c r="I1412" s="1" t="s">
        <v>4812</v>
      </c>
      <c r="J1412" s="1" t="s">
        <v>85</v>
      </c>
      <c r="K1412" s="1">
        <v>1.9145948E7</v>
      </c>
      <c r="L1412" s="1">
        <v>1.9145948E7</v>
      </c>
      <c r="M1412" s="1" t="s">
        <v>59</v>
      </c>
      <c r="N1412" s="1" t="s">
        <v>35</v>
      </c>
      <c r="O1412" s="1" t="s">
        <v>4813</v>
      </c>
      <c r="Q1412" s="1" t="b">
        <v>0</v>
      </c>
      <c r="R1412" s="1">
        <v>0.297</v>
      </c>
      <c r="T1412" s="1" t="b">
        <v>0</v>
      </c>
      <c r="U1412" s="1">
        <v>0.129</v>
      </c>
      <c r="W1412" s="1" t="b">
        <v>0</v>
      </c>
      <c r="X1412" s="1">
        <v>0.142</v>
      </c>
      <c r="Y1412" s="1" t="b">
        <v>1</v>
      </c>
      <c r="Z1412" s="16"/>
      <c r="AA1412" s="18" t="b">
        <f t="shared" si="1"/>
        <v>0</v>
      </c>
      <c r="AB1412" s="18" t="b">
        <f t="shared" si="2"/>
        <v>0</v>
      </c>
      <c r="AC1412" s="18" t="b">
        <f t="shared" si="3"/>
        <v>0</v>
      </c>
      <c r="AD1412" s="18" t="str">
        <f t="shared" si="4"/>
        <v/>
      </c>
      <c r="AE1412" s="18" t="str">
        <f t="shared" si="5"/>
        <v/>
      </c>
      <c r="AF1412" s="18" t="str">
        <f t="shared" si="6"/>
        <v/>
      </c>
      <c r="AG1412" s="18" t="str">
        <f t="shared" si="7"/>
        <v>Not complex</v>
      </c>
      <c r="AH1412" s="16"/>
    </row>
    <row r="1413">
      <c r="A1413" s="1" t="s">
        <v>33</v>
      </c>
      <c r="B1413" s="1" t="s">
        <v>239</v>
      </c>
      <c r="C1413" s="1">
        <v>1.9145967E7</v>
      </c>
      <c r="D1413" s="1" t="s">
        <v>59</v>
      </c>
      <c r="E1413" s="1" t="s">
        <v>35</v>
      </c>
      <c r="F1413" s="1" t="s">
        <v>1362</v>
      </c>
      <c r="G1413" s="1" t="s">
        <v>1363</v>
      </c>
      <c r="H1413" s="1" t="s">
        <v>4814</v>
      </c>
      <c r="I1413" s="1" t="s">
        <v>4815</v>
      </c>
      <c r="J1413" s="1" t="s">
        <v>85</v>
      </c>
      <c r="K1413" s="1">
        <v>1.9145967E7</v>
      </c>
      <c r="L1413" s="1">
        <v>1.9145967E7</v>
      </c>
      <c r="M1413" s="1" t="s">
        <v>59</v>
      </c>
      <c r="N1413" s="1" t="s">
        <v>35</v>
      </c>
      <c r="O1413" s="1" t="s">
        <v>4816</v>
      </c>
      <c r="Q1413" s="1" t="b">
        <v>0</v>
      </c>
      <c r="R1413" s="1">
        <v>0.316</v>
      </c>
      <c r="T1413" s="1" t="b">
        <v>0</v>
      </c>
      <c r="U1413" s="1">
        <v>0.146</v>
      </c>
      <c r="W1413" s="1" t="b">
        <v>0</v>
      </c>
      <c r="X1413" s="1">
        <v>0.14</v>
      </c>
      <c r="Y1413" s="1" t="b">
        <v>1</v>
      </c>
      <c r="Z1413" s="16"/>
      <c r="AA1413" s="18" t="b">
        <f t="shared" si="1"/>
        <v>0</v>
      </c>
      <c r="AB1413" s="18" t="b">
        <f t="shared" si="2"/>
        <v>0</v>
      </c>
      <c r="AC1413" s="18" t="b">
        <f t="shared" si="3"/>
        <v>0</v>
      </c>
      <c r="AD1413" s="18" t="str">
        <f t="shared" si="4"/>
        <v/>
      </c>
      <c r="AE1413" s="18" t="str">
        <f t="shared" si="5"/>
        <v/>
      </c>
      <c r="AF1413" s="18" t="str">
        <f t="shared" si="6"/>
        <v/>
      </c>
      <c r="AG1413" s="18" t="str">
        <f t="shared" si="7"/>
        <v>Not complex</v>
      </c>
      <c r="AH1413" s="16"/>
    </row>
    <row r="1414">
      <c r="A1414" s="1" t="s">
        <v>33</v>
      </c>
      <c r="B1414" s="1" t="s">
        <v>175</v>
      </c>
      <c r="C1414" s="1">
        <v>1.17341218E8</v>
      </c>
      <c r="D1414" s="1" t="s">
        <v>50</v>
      </c>
      <c r="E1414" s="1" t="s">
        <v>36</v>
      </c>
      <c r="F1414" s="1" t="s">
        <v>325</v>
      </c>
      <c r="G1414" s="1" t="s">
        <v>326</v>
      </c>
      <c r="H1414" s="1" t="s">
        <v>4817</v>
      </c>
      <c r="I1414" s="1" t="s">
        <v>4818</v>
      </c>
      <c r="J1414" s="1" t="s">
        <v>85</v>
      </c>
      <c r="K1414" s="1">
        <v>1.17341218E8</v>
      </c>
      <c r="L1414" s="1">
        <v>1.17341218E8</v>
      </c>
      <c r="M1414" s="1" t="s">
        <v>50</v>
      </c>
      <c r="N1414" s="1" t="s">
        <v>36</v>
      </c>
      <c r="O1414" s="1" t="s">
        <v>4819</v>
      </c>
      <c r="Q1414" s="1" t="b">
        <v>0</v>
      </c>
      <c r="R1414" s="1">
        <v>0.247</v>
      </c>
      <c r="T1414" s="1" t="b">
        <v>0</v>
      </c>
      <c r="U1414" s="1">
        <v>0.13</v>
      </c>
      <c r="W1414" s="1" t="b">
        <v>0</v>
      </c>
      <c r="X1414" s="1">
        <v>0.143</v>
      </c>
      <c r="Y1414" s="1" t="b">
        <v>1</v>
      </c>
      <c r="Z1414" s="16"/>
      <c r="AA1414" s="18" t="b">
        <f t="shared" si="1"/>
        <v>0</v>
      </c>
      <c r="AB1414" s="18" t="b">
        <f t="shared" si="2"/>
        <v>0</v>
      </c>
      <c r="AC1414" s="18" t="b">
        <f t="shared" si="3"/>
        <v>0</v>
      </c>
      <c r="AD1414" s="18" t="str">
        <f t="shared" si="4"/>
        <v/>
      </c>
      <c r="AE1414" s="18" t="str">
        <f t="shared" si="5"/>
        <v/>
      </c>
      <c r="AF1414" s="18" t="str">
        <f t="shared" si="6"/>
        <v/>
      </c>
      <c r="AG1414" s="18" t="str">
        <f t="shared" si="7"/>
        <v>Not complex</v>
      </c>
      <c r="AH1414" s="16"/>
    </row>
    <row r="1415">
      <c r="A1415" s="1" t="s">
        <v>88</v>
      </c>
      <c r="B1415" s="1" t="s">
        <v>197</v>
      </c>
      <c r="C1415" s="1">
        <v>2.6696516E7</v>
      </c>
      <c r="D1415" s="1" t="s">
        <v>4820</v>
      </c>
      <c r="E1415" s="1" t="s">
        <v>36</v>
      </c>
      <c r="F1415" s="1" t="s">
        <v>289</v>
      </c>
      <c r="G1415" s="1" t="s">
        <v>290</v>
      </c>
      <c r="H1415" s="1" t="s">
        <v>4821</v>
      </c>
      <c r="I1415" s="1" t="s">
        <v>4822</v>
      </c>
      <c r="J1415" s="1" t="s">
        <v>85</v>
      </c>
      <c r="K1415" s="1">
        <v>2.6696517E7</v>
      </c>
      <c r="L1415" s="1">
        <v>2.6696655E7</v>
      </c>
      <c r="M1415" s="1" t="s">
        <v>4823</v>
      </c>
      <c r="N1415" s="1" t="s">
        <v>94</v>
      </c>
      <c r="O1415" s="1" t="s">
        <v>4824</v>
      </c>
      <c r="P1415" s="1" t="s">
        <v>294</v>
      </c>
      <c r="Q1415" s="1" t="b">
        <v>1</v>
      </c>
      <c r="R1415" s="1">
        <v>0.287</v>
      </c>
      <c r="S1415" s="1" t="s">
        <v>294</v>
      </c>
      <c r="T1415" s="1" t="b">
        <v>1</v>
      </c>
      <c r="U1415" s="1">
        <v>0.143</v>
      </c>
      <c r="V1415" s="1" t="s">
        <v>294</v>
      </c>
      <c r="W1415" s="1" t="b">
        <v>1</v>
      </c>
      <c r="X1415" s="1">
        <v>0.139</v>
      </c>
      <c r="Y1415" s="1" t="b">
        <v>1</v>
      </c>
      <c r="Z1415" s="16"/>
      <c r="AA1415" s="18" t="b">
        <f t="shared" si="1"/>
        <v>0</v>
      </c>
      <c r="AB1415" s="18" t="b">
        <f t="shared" si="2"/>
        <v>0</v>
      </c>
      <c r="AC1415" s="18" t="b">
        <f t="shared" si="3"/>
        <v>0</v>
      </c>
      <c r="AD1415" s="18" t="str">
        <f t="shared" si="4"/>
        <v>Filtered</v>
      </c>
      <c r="AE1415" s="18" t="str">
        <f t="shared" si="5"/>
        <v>Filtered</v>
      </c>
      <c r="AF1415" s="18" t="str">
        <f t="shared" si="6"/>
        <v>Filtered</v>
      </c>
      <c r="AG1415" s="18" t="b">
        <f t="shared" si="7"/>
        <v>1</v>
      </c>
      <c r="AH1415" s="16"/>
    </row>
    <row r="1416">
      <c r="A1416" s="1" t="s">
        <v>88</v>
      </c>
      <c r="B1416" s="1" t="s">
        <v>68</v>
      </c>
      <c r="C1416" s="1">
        <v>9.550831E7</v>
      </c>
      <c r="D1416" s="1" t="s">
        <v>4825</v>
      </c>
      <c r="E1416" s="1" t="s">
        <v>59</v>
      </c>
      <c r="F1416" s="1" t="s">
        <v>1400</v>
      </c>
      <c r="G1416" s="1" t="s">
        <v>1401</v>
      </c>
      <c r="H1416" s="1" t="s">
        <v>4826</v>
      </c>
      <c r="I1416" s="1" t="s">
        <v>4826</v>
      </c>
      <c r="J1416" s="1" t="s">
        <v>85</v>
      </c>
      <c r="K1416" s="1">
        <v>9.5508311E7</v>
      </c>
      <c r="L1416" s="1">
        <v>9.550837E7</v>
      </c>
      <c r="M1416" s="1" t="s">
        <v>4827</v>
      </c>
      <c r="N1416" s="1" t="s">
        <v>94</v>
      </c>
      <c r="O1416" s="1" t="s">
        <v>4828</v>
      </c>
      <c r="P1416" s="1" t="s">
        <v>1515</v>
      </c>
      <c r="Q1416" s="1" t="b">
        <v>1</v>
      </c>
      <c r="R1416" s="1">
        <v>0.353</v>
      </c>
      <c r="T1416" s="1" t="b">
        <v>0</v>
      </c>
      <c r="U1416" s="1">
        <v>0.134</v>
      </c>
      <c r="V1416" s="1" t="s">
        <v>1515</v>
      </c>
      <c r="W1416" s="1" t="b">
        <v>1</v>
      </c>
      <c r="X1416" s="1">
        <v>0.158</v>
      </c>
      <c r="Y1416" s="1" t="b">
        <v>1</v>
      </c>
      <c r="Z1416" s="16"/>
      <c r="AA1416" s="18" t="b">
        <f t="shared" si="1"/>
        <v>1</v>
      </c>
      <c r="AB1416" s="18" t="b">
        <f t="shared" si="2"/>
        <v>0</v>
      </c>
      <c r="AC1416" s="18" t="b">
        <f t="shared" si="3"/>
        <v>1</v>
      </c>
      <c r="AD1416" s="18" t="str">
        <f t="shared" si="4"/>
        <v>Filtered</v>
      </c>
      <c r="AE1416" s="18" t="str">
        <f t="shared" si="5"/>
        <v/>
      </c>
      <c r="AF1416" s="18" t="str">
        <f t="shared" si="6"/>
        <v>Filtered</v>
      </c>
      <c r="AG1416" s="18" t="b">
        <f t="shared" si="7"/>
        <v>1</v>
      </c>
      <c r="AH1416" s="16"/>
    </row>
    <row r="1417">
      <c r="A1417" s="1" t="s">
        <v>88</v>
      </c>
      <c r="B1417" s="1" t="s">
        <v>68</v>
      </c>
      <c r="C1417" s="1">
        <v>9.550831E7</v>
      </c>
      <c r="D1417" s="1" t="s">
        <v>4829</v>
      </c>
      <c r="E1417" s="1" t="s">
        <v>59</v>
      </c>
      <c r="F1417" s="1" t="s">
        <v>1400</v>
      </c>
      <c r="G1417" s="1" t="s">
        <v>1401</v>
      </c>
      <c r="H1417" s="1" t="s">
        <v>4830</v>
      </c>
      <c r="I1417" s="1" t="s">
        <v>4830</v>
      </c>
      <c r="J1417" s="1" t="s">
        <v>85</v>
      </c>
      <c r="K1417" s="1">
        <v>9.5508311E7</v>
      </c>
      <c r="L1417" s="1">
        <v>9.5508373E7</v>
      </c>
      <c r="M1417" s="1" t="s">
        <v>4831</v>
      </c>
      <c r="N1417" s="1" t="s">
        <v>94</v>
      </c>
      <c r="O1417" s="1" t="s">
        <v>4832</v>
      </c>
      <c r="P1417" s="1" t="s">
        <v>1515</v>
      </c>
      <c r="Q1417" s="1" t="b">
        <v>1</v>
      </c>
      <c r="R1417" s="1">
        <v>0.198</v>
      </c>
      <c r="T1417" s="1" t="b">
        <v>0</v>
      </c>
      <c r="U1417" s="1">
        <v>0.155</v>
      </c>
      <c r="V1417" s="1" t="s">
        <v>1515</v>
      </c>
      <c r="W1417" s="1" t="b">
        <v>1</v>
      </c>
      <c r="X1417" s="1">
        <v>0.163</v>
      </c>
      <c r="Y1417" s="1" t="b">
        <v>1</v>
      </c>
      <c r="Z1417" s="16"/>
      <c r="AA1417" s="18" t="b">
        <f t="shared" si="1"/>
        <v>1</v>
      </c>
      <c r="AB1417" s="18" t="b">
        <f t="shared" si="2"/>
        <v>0</v>
      </c>
      <c r="AC1417" s="18" t="b">
        <f t="shared" si="3"/>
        <v>1</v>
      </c>
      <c r="AD1417" s="18" t="str">
        <f t="shared" si="4"/>
        <v>Filtered</v>
      </c>
      <c r="AE1417" s="18" t="str">
        <f t="shared" si="5"/>
        <v/>
      </c>
      <c r="AF1417" s="18" t="str">
        <f t="shared" si="6"/>
        <v>Filtered</v>
      </c>
      <c r="AG1417" s="18" t="b">
        <f t="shared" si="7"/>
        <v>1</v>
      </c>
      <c r="AH1417" s="16"/>
    </row>
    <row r="1418">
      <c r="A1418" s="1" t="s">
        <v>33</v>
      </c>
      <c r="B1418" s="1" t="s">
        <v>77</v>
      </c>
      <c r="C1418" s="1">
        <v>8.793312E7</v>
      </c>
      <c r="D1418" s="1" t="s">
        <v>35</v>
      </c>
      <c r="E1418" s="1" t="s">
        <v>36</v>
      </c>
      <c r="F1418" s="1" t="s">
        <v>224</v>
      </c>
      <c r="G1418" s="1" t="s">
        <v>225</v>
      </c>
      <c r="H1418" s="1" t="s">
        <v>4833</v>
      </c>
      <c r="I1418" s="1" t="s">
        <v>4834</v>
      </c>
      <c r="J1418" s="1" t="s">
        <v>85</v>
      </c>
      <c r="K1418" s="1">
        <v>8.793312E7</v>
      </c>
      <c r="L1418" s="1">
        <v>8.793312E7</v>
      </c>
      <c r="M1418" s="1" t="s">
        <v>35</v>
      </c>
      <c r="N1418" s="1" t="s">
        <v>36</v>
      </c>
      <c r="O1418" s="1" t="s">
        <v>4835</v>
      </c>
      <c r="Q1418" s="1" t="b">
        <v>0</v>
      </c>
      <c r="R1418" s="1">
        <v>0.31</v>
      </c>
      <c r="T1418" s="1" t="b">
        <v>0</v>
      </c>
      <c r="U1418" s="1">
        <v>0.146</v>
      </c>
      <c r="W1418" s="1" t="b">
        <v>0</v>
      </c>
      <c r="X1418" s="1">
        <v>0.15</v>
      </c>
      <c r="Y1418" s="1" t="b">
        <v>1</v>
      </c>
      <c r="Z1418" s="16"/>
      <c r="AA1418" s="18" t="b">
        <f t="shared" si="1"/>
        <v>0</v>
      </c>
      <c r="AB1418" s="18" t="b">
        <f t="shared" si="2"/>
        <v>0</v>
      </c>
      <c r="AC1418" s="18" t="b">
        <f t="shared" si="3"/>
        <v>0</v>
      </c>
      <c r="AD1418" s="18" t="str">
        <f t="shared" si="4"/>
        <v/>
      </c>
      <c r="AE1418" s="18" t="str">
        <f t="shared" si="5"/>
        <v/>
      </c>
      <c r="AF1418" s="18" t="str">
        <f t="shared" si="6"/>
        <v/>
      </c>
      <c r="AG1418" s="18" t="str">
        <f t="shared" si="7"/>
        <v>Not complex</v>
      </c>
      <c r="AH1418" s="16"/>
    </row>
    <row r="1419">
      <c r="A1419" s="1" t="s">
        <v>33</v>
      </c>
      <c r="B1419" s="1" t="s">
        <v>77</v>
      </c>
      <c r="C1419" s="1">
        <v>8.7933136E7</v>
      </c>
      <c r="D1419" s="1" t="s">
        <v>50</v>
      </c>
      <c r="E1419" s="1" t="s">
        <v>59</v>
      </c>
      <c r="F1419" s="1" t="s">
        <v>224</v>
      </c>
      <c r="G1419" s="1" t="s">
        <v>225</v>
      </c>
      <c r="H1419" s="1" t="s">
        <v>4836</v>
      </c>
      <c r="I1419" s="1" t="s">
        <v>4837</v>
      </c>
      <c r="J1419" s="1" t="s">
        <v>85</v>
      </c>
      <c r="K1419" s="1">
        <v>8.7933136E7</v>
      </c>
      <c r="L1419" s="1">
        <v>8.7933136E7</v>
      </c>
      <c r="M1419" s="1" t="s">
        <v>50</v>
      </c>
      <c r="N1419" s="1" t="s">
        <v>59</v>
      </c>
      <c r="O1419" s="1" t="s">
        <v>4838</v>
      </c>
      <c r="P1419" s="1" t="s">
        <v>4839</v>
      </c>
      <c r="Q1419" s="1" t="b">
        <v>1</v>
      </c>
      <c r="R1419" s="1">
        <v>0.284</v>
      </c>
      <c r="S1419" s="1" t="s">
        <v>4839</v>
      </c>
      <c r="T1419" s="1" t="b">
        <v>1</v>
      </c>
      <c r="U1419" s="1">
        <v>0.135</v>
      </c>
      <c r="V1419" s="1" t="s">
        <v>4839</v>
      </c>
      <c r="W1419" s="1" t="b">
        <v>1</v>
      </c>
      <c r="X1419" s="1">
        <v>0.155</v>
      </c>
      <c r="Y1419" s="1" t="b">
        <v>1</v>
      </c>
      <c r="Z1419" s="16"/>
      <c r="AA1419" s="18" t="b">
        <f t="shared" si="1"/>
        <v>0</v>
      </c>
      <c r="AB1419" s="18" t="b">
        <f t="shared" si="2"/>
        <v>0</v>
      </c>
      <c r="AC1419" s="18" t="b">
        <f t="shared" si="3"/>
        <v>0</v>
      </c>
      <c r="AD1419" s="18" t="str">
        <f t="shared" si="4"/>
        <v>Filtered</v>
      </c>
      <c r="AE1419" s="18" t="str">
        <f t="shared" si="5"/>
        <v>Filtered</v>
      </c>
      <c r="AF1419" s="18" t="str">
        <f t="shared" si="6"/>
        <v>Filtered</v>
      </c>
      <c r="AG1419" s="18" t="str">
        <f t="shared" si="7"/>
        <v>Not complex</v>
      </c>
      <c r="AH1419" s="16"/>
    </row>
    <row r="1420">
      <c r="A1420" s="1" t="s">
        <v>88</v>
      </c>
      <c r="B1420" s="1" t="s">
        <v>104</v>
      </c>
      <c r="C1420" s="1">
        <v>4.9051159E7</v>
      </c>
      <c r="D1420" s="1" t="s">
        <v>4840</v>
      </c>
      <c r="E1420" s="1" t="s">
        <v>35</v>
      </c>
      <c r="F1420" s="1" t="s">
        <v>380</v>
      </c>
      <c r="G1420" s="1" t="s">
        <v>381</v>
      </c>
      <c r="H1420" s="1" t="s">
        <v>4841</v>
      </c>
      <c r="I1420" s="1" t="s">
        <v>4842</v>
      </c>
      <c r="J1420" s="1" t="s">
        <v>85</v>
      </c>
      <c r="K1420" s="1">
        <v>4.905116E7</v>
      </c>
      <c r="L1420" s="1">
        <v>4.9051213E7</v>
      </c>
      <c r="M1420" s="1" t="s">
        <v>4843</v>
      </c>
      <c r="N1420" s="1" t="s">
        <v>94</v>
      </c>
      <c r="O1420" s="1" t="s">
        <v>4844</v>
      </c>
      <c r="Q1420" s="1" t="b">
        <v>0</v>
      </c>
      <c r="R1420" s="1">
        <v>0.3</v>
      </c>
      <c r="T1420" s="1" t="b">
        <v>0</v>
      </c>
      <c r="U1420" s="1">
        <v>0.137</v>
      </c>
      <c r="W1420" s="1" t="b">
        <v>0</v>
      </c>
      <c r="X1420" s="1">
        <v>0.255</v>
      </c>
      <c r="Y1420" s="1" t="b">
        <v>1</v>
      </c>
      <c r="Z1420" s="16"/>
      <c r="AA1420" s="18" t="b">
        <f t="shared" si="1"/>
        <v>0</v>
      </c>
      <c r="AB1420" s="18" t="b">
        <f t="shared" si="2"/>
        <v>0</v>
      </c>
      <c r="AC1420" s="18" t="b">
        <f t="shared" si="3"/>
        <v>0</v>
      </c>
      <c r="AD1420" s="18" t="str">
        <f t="shared" si="4"/>
        <v/>
      </c>
      <c r="AE1420" s="18" t="str">
        <f t="shared" si="5"/>
        <v/>
      </c>
      <c r="AF1420" s="18" t="str">
        <f t="shared" si="6"/>
        <v/>
      </c>
      <c r="AG1420" s="18" t="b">
        <f t="shared" si="7"/>
        <v>0</v>
      </c>
      <c r="AH1420" s="16"/>
    </row>
    <row r="1421">
      <c r="A1421" s="1" t="s">
        <v>88</v>
      </c>
      <c r="B1421" s="1" t="s">
        <v>104</v>
      </c>
      <c r="C1421" s="1">
        <v>4.9051255E7</v>
      </c>
      <c r="D1421" s="1" t="s">
        <v>4845</v>
      </c>
      <c r="E1421" s="1" t="s">
        <v>59</v>
      </c>
      <c r="F1421" s="1" t="s">
        <v>380</v>
      </c>
      <c r="G1421" s="1" t="s">
        <v>381</v>
      </c>
      <c r="H1421" s="1" t="s">
        <v>4846</v>
      </c>
      <c r="I1421" s="1" t="s">
        <v>4847</v>
      </c>
      <c r="J1421" s="1" t="s">
        <v>85</v>
      </c>
      <c r="K1421" s="1">
        <v>4.9051256E7</v>
      </c>
      <c r="L1421" s="1">
        <v>4.9051309E7</v>
      </c>
      <c r="M1421" s="1" t="s">
        <v>4848</v>
      </c>
      <c r="N1421" s="1" t="s">
        <v>94</v>
      </c>
      <c r="O1421" s="1" t="s">
        <v>4849</v>
      </c>
      <c r="Q1421" s="1" t="b">
        <v>0</v>
      </c>
      <c r="R1421" s="1">
        <v>0.215</v>
      </c>
      <c r="T1421" s="1" t="b">
        <v>0</v>
      </c>
      <c r="U1421" s="1">
        <v>0.152</v>
      </c>
      <c r="W1421" s="1" t="b">
        <v>0</v>
      </c>
      <c r="X1421" s="1">
        <v>0.33</v>
      </c>
      <c r="Y1421" s="1" t="b">
        <v>1</v>
      </c>
      <c r="Z1421" s="16"/>
      <c r="AA1421" s="18" t="b">
        <f t="shared" si="1"/>
        <v>0</v>
      </c>
      <c r="AB1421" s="18" t="b">
        <f t="shared" si="2"/>
        <v>0</v>
      </c>
      <c r="AC1421" s="18" t="b">
        <f t="shared" si="3"/>
        <v>0</v>
      </c>
      <c r="AD1421" s="18" t="str">
        <f t="shared" si="4"/>
        <v/>
      </c>
      <c r="AE1421" s="18" t="str">
        <f t="shared" si="5"/>
        <v/>
      </c>
      <c r="AF1421" s="18" t="str">
        <f t="shared" si="6"/>
        <v/>
      </c>
      <c r="AG1421" s="18" t="b">
        <f t="shared" si="7"/>
        <v>0</v>
      </c>
      <c r="AH1421" s="16"/>
    </row>
    <row r="1422">
      <c r="A1422" s="1" t="s">
        <v>88</v>
      </c>
      <c r="B1422" s="1" t="s">
        <v>104</v>
      </c>
      <c r="C1422" s="1">
        <v>4.9051309E7</v>
      </c>
      <c r="D1422" s="1" t="s">
        <v>4850</v>
      </c>
      <c r="E1422" s="1" t="s">
        <v>50</v>
      </c>
      <c r="F1422" s="1" t="s">
        <v>380</v>
      </c>
      <c r="G1422" s="1" t="s">
        <v>381</v>
      </c>
      <c r="H1422" s="1" t="s">
        <v>4851</v>
      </c>
      <c r="I1422" s="1" t="s">
        <v>4852</v>
      </c>
      <c r="J1422" s="1" t="s">
        <v>85</v>
      </c>
      <c r="K1422" s="1">
        <v>4.905131E7</v>
      </c>
      <c r="L1422" s="1">
        <v>4.9051363E7</v>
      </c>
      <c r="M1422" s="1" t="s">
        <v>4853</v>
      </c>
      <c r="N1422" s="1" t="s">
        <v>94</v>
      </c>
      <c r="O1422" s="1" t="s">
        <v>4854</v>
      </c>
      <c r="Q1422" s="1" t="b">
        <v>0</v>
      </c>
      <c r="R1422" s="1">
        <v>0.17</v>
      </c>
      <c r="T1422" s="1" t="b">
        <v>0</v>
      </c>
      <c r="U1422" s="1">
        <v>0.147</v>
      </c>
      <c r="W1422" s="1" t="b">
        <v>0</v>
      </c>
      <c r="X1422" s="1">
        <v>0.304</v>
      </c>
      <c r="Y1422" s="1" t="b">
        <v>1</v>
      </c>
      <c r="Z1422" s="16"/>
      <c r="AA1422" s="18" t="b">
        <f t="shared" si="1"/>
        <v>0</v>
      </c>
      <c r="AB1422" s="18" t="b">
        <f t="shared" si="2"/>
        <v>0</v>
      </c>
      <c r="AC1422" s="18" t="b">
        <f t="shared" si="3"/>
        <v>0</v>
      </c>
      <c r="AD1422" s="18" t="str">
        <f t="shared" si="4"/>
        <v/>
      </c>
      <c r="AE1422" s="18" t="str">
        <f t="shared" si="5"/>
        <v/>
      </c>
      <c r="AF1422" s="18" t="str">
        <f t="shared" si="6"/>
        <v/>
      </c>
      <c r="AG1422" s="18" t="b">
        <f t="shared" si="7"/>
        <v>0</v>
      </c>
      <c r="AH1422" s="16"/>
    </row>
    <row r="1423">
      <c r="A1423" s="1" t="s">
        <v>88</v>
      </c>
      <c r="B1423" s="1" t="s">
        <v>104</v>
      </c>
      <c r="C1423" s="1">
        <v>4.9051625E7</v>
      </c>
      <c r="D1423" s="1" t="s">
        <v>4855</v>
      </c>
      <c r="E1423" s="1" t="s">
        <v>36</v>
      </c>
      <c r="F1423" s="1" t="s">
        <v>380</v>
      </c>
      <c r="G1423" s="1" t="s">
        <v>381</v>
      </c>
      <c r="H1423" s="1" t="s">
        <v>4856</v>
      </c>
      <c r="I1423" s="1" t="s">
        <v>4857</v>
      </c>
      <c r="J1423" s="1" t="s">
        <v>85</v>
      </c>
      <c r="K1423" s="1">
        <v>4.9051626E7</v>
      </c>
      <c r="L1423" s="1">
        <v>4.9051814E7</v>
      </c>
      <c r="M1423" s="1" t="s">
        <v>4858</v>
      </c>
      <c r="N1423" s="1" t="s">
        <v>94</v>
      </c>
      <c r="O1423" s="1" t="s">
        <v>4859</v>
      </c>
      <c r="Q1423" s="1" t="b">
        <v>0</v>
      </c>
      <c r="R1423" s="1">
        <v>0.23</v>
      </c>
      <c r="T1423" s="1" t="b">
        <v>0</v>
      </c>
      <c r="U1423" s="1">
        <v>0.134</v>
      </c>
      <c r="W1423" s="1" t="b">
        <v>0</v>
      </c>
      <c r="X1423" s="1">
        <v>0.51</v>
      </c>
      <c r="Y1423" s="1" t="b">
        <v>1</v>
      </c>
      <c r="Z1423" s="16"/>
      <c r="AA1423" s="18" t="b">
        <f t="shared" si="1"/>
        <v>0</v>
      </c>
      <c r="AB1423" s="18" t="b">
        <f t="shared" si="2"/>
        <v>0</v>
      </c>
      <c r="AC1423" s="18" t="b">
        <f t="shared" si="3"/>
        <v>0</v>
      </c>
      <c r="AD1423" s="18" t="str">
        <f t="shared" si="4"/>
        <v/>
      </c>
      <c r="AE1423" s="18" t="str">
        <f t="shared" si="5"/>
        <v/>
      </c>
      <c r="AF1423" s="18" t="str">
        <f t="shared" si="6"/>
        <v/>
      </c>
      <c r="AG1423" s="18" t="b">
        <f t="shared" si="7"/>
        <v>0</v>
      </c>
      <c r="AH1423" s="16"/>
    </row>
    <row r="1424">
      <c r="A1424" s="1" t="s">
        <v>33</v>
      </c>
      <c r="B1424" s="1" t="s">
        <v>112</v>
      </c>
      <c r="C1424" s="1">
        <v>4.836286E7</v>
      </c>
      <c r="D1424" s="1" t="s">
        <v>35</v>
      </c>
      <c r="E1424" s="1" t="s">
        <v>36</v>
      </c>
      <c r="F1424" s="1" t="s">
        <v>776</v>
      </c>
      <c r="G1424" s="1" t="s">
        <v>777</v>
      </c>
      <c r="H1424" s="1" t="s">
        <v>4860</v>
      </c>
      <c r="I1424" s="1" t="s">
        <v>4861</v>
      </c>
      <c r="J1424" s="1" t="s">
        <v>85</v>
      </c>
      <c r="K1424" s="1">
        <v>4.836286E7</v>
      </c>
      <c r="L1424" s="1">
        <v>4.836286E7</v>
      </c>
      <c r="M1424" s="1" t="s">
        <v>35</v>
      </c>
      <c r="N1424" s="1" t="s">
        <v>36</v>
      </c>
      <c r="O1424" s="1" t="s">
        <v>4862</v>
      </c>
      <c r="Q1424" s="1" t="b">
        <v>0</v>
      </c>
      <c r="R1424" s="1">
        <v>0.233</v>
      </c>
      <c r="T1424" s="1" t="b">
        <v>0</v>
      </c>
      <c r="U1424" s="1">
        <v>0.131</v>
      </c>
      <c r="W1424" s="1" t="b">
        <v>0</v>
      </c>
      <c r="X1424" s="1">
        <v>1.79</v>
      </c>
      <c r="Y1424" s="1" t="b">
        <v>1</v>
      </c>
      <c r="Z1424" s="16"/>
      <c r="AA1424" s="18" t="b">
        <f t="shared" si="1"/>
        <v>0</v>
      </c>
      <c r="AB1424" s="18" t="b">
        <f t="shared" si="2"/>
        <v>0</v>
      </c>
      <c r="AC1424" s="18" t="b">
        <f t="shared" si="3"/>
        <v>0</v>
      </c>
      <c r="AD1424" s="18" t="str">
        <f t="shared" si="4"/>
        <v/>
      </c>
      <c r="AE1424" s="18" t="str">
        <f t="shared" si="5"/>
        <v/>
      </c>
      <c r="AF1424" s="18" t="str">
        <f t="shared" si="6"/>
        <v/>
      </c>
      <c r="AG1424" s="18" t="str">
        <f t="shared" si="7"/>
        <v>Not complex</v>
      </c>
      <c r="AH1424" s="16"/>
    </row>
    <row r="1425">
      <c r="A1425" s="1" t="s">
        <v>88</v>
      </c>
      <c r="B1425" s="1" t="s">
        <v>89</v>
      </c>
      <c r="C1425" s="1">
        <v>3728650.0</v>
      </c>
      <c r="D1425" s="1" t="s">
        <v>4863</v>
      </c>
      <c r="E1425" s="1" t="s">
        <v>59</v>
      </c>
      <c r="F1425" s="1" t="s">
        <v>192</v>
      </c>
      <c r="G1425" s="1" t="s">
        <v>193</v>
      </c>
      <c r="H1425" s="1" t="s">
        <v>4864</v>
      </c>
      <c r="I1425" s="1" t="s">
        <v>4865</v>
      </c>
      <c r="J1425" s="1" t="s">
        <v>85</v>
      </c>
      <c r="K1425" s="1">
        <v>3728651.0</v>
      </c>
      <c r="L1425" s="1">
        <v>3728686.0</v>
      </c>
      <c r="M1425" s="1" t="s">
        <v>4866</v>
      </c>
      <c r="N1425" s="1" t="s">
        <v>94</v>
      </c>
      <c r="O1425" s="1" t="s">
        <v>4867</v>
      </c>
      <c r="Q1425" s="1" t="b">
        <v>0</v>
      </c>
      <c r="R1425" s="1">
        <v>0.281</v>
      </c>
      <c r="T1425" s="1" t="b">
        <v>0</v>
      </c>
      <c r="U1425" s="1">
        <v>0.142</v>
      </c>
      <c r="W1425" s="1" t="b">
        <v>0</v>
      </c>
      <c r="X1425" s="1">
        <v>0.719</v>
      </c>
      <c r="Y1425" s="1" t="b">
        <v>1</v>
      </c>
      <c r="Z1425" s="16"/>
      <c r="AA1425" s="18" t="b">
        <f t="shared" si="1"/>
        <v>0</v>
      </c>
      <c r="AB1425" s="18" t="b">
        <f t="shared" si="2"/>
        <v>0</v>
      </c>
      <c r="AC1425" s="18" t="b">
        <f t="shared" si="3"/>
        <v>0</v>
      </c>
      <c r="AD1425" s="18" t="str">
        <f t="shared" si="4"/>
        <v/>
      </c>
      <c r="AE1425" s="18" t="str">
        <f t="shared" si="5"/>
        <v/>
      </c>
      <c r="AF1425" s="18" t="str">
        <f t="shared" si="6"/>
        <v/>
      </c>
      <c r="AG1425" s="18" t="b">
        <f t="shared" si="7"/>
        <v>0</v>
      </c>
      <c r="AH1425" s="16"/>
    </row>
    <row r="1426">
      <c r="A1426" s="1" t="s">
        <v>33</v>
      </c>
      <c r="B1426" s="1" t="s">
        <v>239</v>
      </c>
      <c r="C1426" s="1">
        <v>4.2290683E7</v>
      </c>
      <c r="D1426" s="1" t="s">
        <v>35</v>
      </c>
      <c r="E1426" s="1" t="s">
        <v>36</v>
      </c>
      <c r="F1426" s="1" t="s">
        <v>397</v>
      </c>
      <c r="G1426" s="1" t="s">
        <v>398</v>
      </c>
      <c r="H1426" s="1" t="s">
        <v>4868</v>
      </c>
      <c r="I1426" s="1" t="s">
        <v>4869</v>
      </c>
      <c r="J1426" s="1" t="s">
        <v>85</v>
      </c>
      <c r="K1426" s="1">
        <v>4.2290683E7</v>
      </c>
      <c r="L1426" s="1">
        <v>4.2290683E7</v>
      </c>
      <c r="M1426" s="1" t="s">
        <v>35</v>
      </c>
      <c r="N1426" s="1" t="s">
        <v>36</v>
      </c>
      <c r="O1426" s="1" t="s">
        <v>4870</v>
      </c>
      <c r="Q1426" s="1" t="b">
        <v>0</v>
      </c>
      <c r="R1426" s="1">
        <v>0.231</v>
      </c>
      <c r="T1426" s="1" t="b">
        <v>0</v>
      </c>
      <c r="U1426" s="1">
        <v>0.13</v>
      </c>
      <c r="W1426" s="1" t="b">
        <v>0</v>
      </c>
      <c r="X1426" s="1">
        <v>0.432</v>
      </c>
      <c r="Y1426" s="1" t="b">
        <v>1</v>
      </c>
      <c r="Z1426" s="16"/>
      <c r="AA1426" s="18" t="b">
        <f t="shared" si="1"/>
        <v>0</v>
      </c>
      <c r="AB1426" s="18" t="b">
        <f t="shared" si="2"/>
        <v>0</v>
      </c>
      <c r="AC1426" s="18" t="b">
        <f t="shared" si="3"/>
        <v>0</v>
      </c>
      <c r="AD1426" s="18" t="str">
        <f t="shared" si="4"/>
        <v/>
      </c>
      <c r="AE1426" s="18" t="str">
        <f t="shared" si="5"/>
        <v/>
      </c>
      <c r="AF1426" s="18" t="str">
        <f t="shared" si="6"/>
        <v/>
      </c>
      <c r="AG1426" s="18" t="str">
        <f t="shared" si="7"/>
        <v>Not complex</v>
      </c>
      <c r="AH1426" s="16"/>
    </row>
    <row r="1427">
      <c r="A1427" s="1" t="s">
        <v>88</v>
      </c>
      <c r="B1427" s="1" t="s">
        <v>239</v>
      </c>
      <c r="C1427" s="1">
        <v>5.0407157E7</v>
      </c>
      <c r="D1427" s="1" t="s">
        <v>938</v>
      </c>
      <c r="E1427" s="1" t="s">
        <v>59</v>
      </c>
      <c r="F1427" s="1" t="s">
        <v>915</v>
      </c>
      <c r="G1427" s="1" t="s">
        <v>916</v>
      </c>
      <c r="H1427" s="1" t="s">
        <v>4871</v>
      </c>
      <c r="I1427" s="1" t="s">
        <v>4872</v>
      </c>
      <c r="J1427" s="1" t="s">
        <v>85</v>
      </c>
      <c r="K1427" s="1">
        <v>5.0407158E7</v>
      </c>
      <c r="L1427" s="1">
        <v>5.0407158E7</v>
      </c>
      <c r="M1427" s="1" t="s">
        <v>50</v>
      </c>
      <c r="N1427" s="1" t="s">
        <v>94</v>
      </c>
      <c r="O1427" s="1" t="s">
        <v>4873</v>
      </c>
      <c r="Q1427" s="1" t="b">
        <v>0</v>
      </c>
      <c r="R1427" s="1">
        <v>0.233</v>
      </c>
      <c r="T1427" s="1" t="b">
        <v>0</v>
      </c>
      <c r="U1427" s="1">
        <v>0.133</v>
      </c>
      <c r="W1427" s="1" t="b">
        <v>0</v>
      </c>
      <c r="X1427" s="1">
        <v>0.19</v>
      </c>
      <c r="Y1427" s="1" t="b">
        <v>1</v>
      </c>
      <c r="Z1427" s="16"/>
      <c r="AA1427" s="18" t="b">
        <f t="shared" si="1"/>
        <v>0</v>
      </c>
      <c r="AB1427" s="18" t="b">
        <f t="shared" si="2"/>
        <v>0</v>
      </c>
      <c r="AC1427" s="18" t="b">
        <f t="shared" si="3"/>
        <v>0</v>
      </c>
      <c r="AD1427" s="18" t="str">
        <f t="shared" si="4"/>
        <v/>
      </c>
      <c r="AE1427" s="18" t="str">
        <f t="shared" si="5"/>
        <v/>
      </c>
      <c r="AF1427" s="18" t="str">
        <f t="shared" si="6"/>
        <v/>
      </c>
      <c r="AG1427" s="18" t="str">
        <f t="shared" si="7"/>
        <v>Not complex</v>
      </c>
      <c r="AH1427" s="16"/>
    </row>
    <row r="1428">
      <c r="A1428" s="1" t="s">
        <v>33</v>
      </c>
      <c r="B1428" s="1" t="s">
        <v>77</v>
      </c>
      <c r="C1428" s="1">
        <v>8.7925531E7</v>
      </c>
      <c r="D1428" s="1" t="s">
        <v>59</v>
      </c>
      <c r="E1428" s="1" t="s">
        <v>36</v>
      </c>
      <c r="F1428" s="1" t="s">
        <v>224</v>
      </c>
      <c r="G1428" s="1" t="s">
        <v>225</v>
      </c>
      <c r="H1428" s="1" t="s">
        <v>4874</v>
      </c>
      <c r="I1428" s="1" t="s">
        <v>4875</v>
      </c>
      <c r="J1428" s="1" t="s">
        <v>85</v>
      </c>
      <c r="K1428" s="1">
        <v>8.7925531E7</v>
      </c>
      <c r="L1428" s="1">
        <v>8.7925531E7</v>
      </c>
      <c r="M1428" s="1" t="s">
        <v>59</v>
      </c>
      <c r="N1428" s="1" t="s">
        <v>36</v>
      </c>
      <c r="O1428" s="1" t="s">
        <v>4876</v>
      </c>
      <c r="P1428" s="1" t="s">
        <v>3489</v>
      </c>
      <c r="Q1428" s="1" t="b">
        <v>1</v>
      </c>
      <c r="R1428" s="1">
        <v>0.31</v>
      </c>
      <c r="S1428" s="1" t="s">
        <v>3489</v>
      </c>
      <c r="T1428" s="1" t="b">
        <v>1</v>
      </c>
      <c r="U1428" s="1">
        <v>0.139</v>
      </c>
      <c r="V1428" s="1" t="s">
        <v>3489</v>
      </c>
      <c r="W1428" s="1" t="b">
        <v>1</v>
      </c>
      <c r="X1428" s="1">
        <v>0.151</v>
      </c>
      <c r="Y1428" s="1" t="b">
        <v>1</v>
      </c>
      <c r="Z1428" s="16"/>
      <c r="AA1428" s="18" t="b">
        <f t="shared" si="1"/>
        <v>0</v>
      </c>
      <c r="AB1428" s="18" t="b">
        <f t="shared" si="2"/>
        <v>0</v>
      </c>
      <c r="AC1428" s="18" t="b">
        <f t="shared" si="3"/>
        <v>0</v>
      </c>
      <c r="AD1428" s="18" t="str">
        <f t="shared" si="4"/>
        <v>Filtered</v>
      </c>
      <c r="AE1428" s="18" t="str">
        <f t="shared" si="5"/>
        <v>Filtered</v>
      </c>
      <c r="AF1428" s="18" t="str">
        <f t="shared" si="6"/>
        <v>Filtered</v>
      </c>
      <c r="AG1428" s="18" t="str">
        <f t="shared" si="7"/>
        <v>Not complex</v>
      </c>
      <c r="AH1428" s="16"/>
    </row>
    <row r="1429">
      <c r="A1429" s="1" t="s">
        <v>33</v>
      </c>
      <c r="B1429" s="1" t="s">
        <v>295</v>
      </c>
      <c r="C1429" s="1">
        <v>4.1227271E7</v>
      </c>
      <c r="D1429" s="1" t="s">
        <v>35</v>
      </c>
      <c r="E1429" s="1" t="s">
        <v>36</v>
      </c>
      <c r="F1429" s="1" t="s">
        <v>296</v>
      </c>
      <c r="G1429" s="1" t="s">
        <v>297</v>
      </c>
      <c r="H1429" s="1" t="s">
        <v>4877</v>
      </c>
      <c r="I1429" s="1" t="s">
        <v>4878</v>
      </c>
      <c r="J1429" s="1" t="s">
        <v>85</v>
      </c>
      <c r="K1429" s="1">
        <v>4.1227271E7</v>
      </c>
      <c r="L1429" s="1">
        <v>4.1227271E7</v>
      </c>
      <c r="M1429" s="1" t="s">
        <v>35</v>
      </c>
      <c r="N1429" s="1" t="s">
        <v>36</v>
      </c>
      <c r="O1429" s="1" t="s">
        <v>4879</v>
      </c>
      <c r="Q1429" s="1" t="b">
        <v>0</v>
      </c>
      <c r="R1429" s="1">
        <v>0.23</v>
      </c>
      <c r="T1429" s="1" t="b">
        <v>0</v>
      </c>
      <c r="U1429" s="1">
        <v>0.149</v>
      </c>
      <c r="W1429" s="1" t="b">
        <v>0</v>
      </c>
      <c r="X1429" s="1">
        <v>0.151</v>
      </c>
      <c r="Y1429" s="1" t="b">
        <v>1</v>
      </c>
      <c r="Z1429" s="16"/>
      <c r="AA1429" s="18" t="b">
        <f t="shared" si="1"/>
        <v>0</v>
      </c>
      <c r="AB1429" s="18" t="b">
        <f t="shared" si="2"/>
        <v>0</v>
      </c>
      <c r="AC1429" s="18" t="b">
        <f t="shared" si="3"/>
        <v>0</v>
      </c>
      <c r="AD1429" s="18" t="str">
        <f t="shared" si="4"/>
        <v/>
      </c>
      <c r="AE1429" s="18" t="str">
        <f t="shared" si="5"/>
        <v/>
      </c>
      <c r="AF1429" s="18" t="str">
        <f t="shared" si="6"/>
        <v/>
      </c>
      <c r="AG1429" s="18" t="str">
        <f t="shared" si="7"/>
        <v>Not complex</v>
      </c>
      <c r="AH1429" s="16"/>
    </row>
    <row r="1430">
      <c r="A1430" s="1" t="s">
        <v>33</v>
      </c>
      <c r="B1430" s="1" t="s">
        <v>112</v>
      </c>
      <c r="C1430" s="1">
        <v>4.0665944E7</v>
      </c>
      <c r="D1430" s="1" t="s">
        <v>36</v>
      </c>
      <c r="E1430" s="1" t="s">
        <v>50</v>
      </c>
      <c r="F1430" s="1" t="s">
        <v>771</v>
      </c>
      <c r="G1430" s="1" t="s">
        <v>772</v>
      </c>
      <c r="H1430" s="1" t="s">
        <v>4880</v>
      </c>
      <c r="I1430" s="1" t="s">
        <v>4881</v>
      </c>
      <c r="J1430" s="1" t="s">
        <v>85</v>
      </c>
      <c r="K1430" s="1">
        <v>4.0665944E7</v>
      </c>
      <c r="L1430" s="1">
        <v>4.0665944E7</v>
      </c>
      <c r="M1430" s="1" t="s">
        <v>36</v>
      </c>
      <c r="N1430" s="1" t="s">
        <v>50</v>
      </c>
      <c r="O1430" s="1" t="s">
        <v>4882</v>
      </c>
      <c r="Q1430" s="1" t="b">
        <v>0</v>
      </c>
      <c r="R1430" s="1">
        <v>0.242</v>
      </c>
      <c r="T1430" s="1" t="b">
        <v>0</v>
      </c>
      <c r="U1430" s="1">
        <v>0.125</v>
      </c>
      <c r="W1430" s="1" t="b">
        <v>0</v>
      </c>
      <c r="X1430" s="1">
        <v>0.147</v>
      </c>
      <c r="Y1430" s="1" t="b">
        <v>1</v>
      </c>
      <c r="Z1430" s="16"/>
      <c r="AA1430" s="18" t="b">
        <f t="shared" si="1"/>
        <v>0</v>
      </c>
      <c r="AB1430" s="18" t="b">
        <f t="shared" si="2"/>
        <v>0</v>
      </c>
      <c r="AC1430" s="18" t="b">
        <f t="shared" si="3"/>
        <v>0</v>
      </c>
      <c r="AD1430" s="18" t="str">
        <f t="shared" si="4"/>
        <v/>
      </c>
      <c r="AE1430" s="18" t="str">
        <f t="shared" si="5"/>
        <v/>
      </c>
      <c r="AF1430" s="18" t="str">
        <f t="shared" si="6"/>
        <v/>
      </c>
      <c r="AG1430" s="18" t="str">
        <f t="shared" si="7"/>
        <v>Not complex</v>
      </c>
      <c r="AH1430" s="16"/>
    </row>
    <row r="1431">
      <c r="A1431" s="1" t="s">
        <v>33</v>
      </c>
      <c r="B1431" s="1" t="s">
        <v>119</v>
      </c>
      <c r="C1431" s="1">
        <v>3.1232079E7</v>
      </c>
      <c r="D1431" s="1" t="s">
        <v>35</v>
      </c>
      <c r="E1431" s="1" t="s">
        <v>59</v>
      </c>
      <c r="F1431" s="1" t="s">
        <v>841</v>
      </c>
      <c r="G1431" s="1" t="s">
        <v>842</v>
      </c>
      <c r="H1431" s="1" t="s">
        <v>4883</v>
      </c>
      <c r="I1431" s="1" t="s">
        <v>4884</v>
      </c>
      <c r="J1431" s="1" t="s">
        <v>85</v>
      </c>
      <c r="K1431" s="1">
        <v>3.1232079E7</v>
      </c>
      <c r="L1431" s="1">
        <v>3.1232079E7</v>
      </c>
      <c r="M1431" s="1" t="s">
        <v>35</v>
      </c>
      <c r="N1431" s="1" t="s">
        <v>59</v>
      </c>
      <c r="O1431" s="1" t="s">
        <v>4885</v>
      </c>
      <c r="Q1431" s="1" t="b">
        <v>0</v>
      </c>
      <c r="R1431" s="1">
        <v>0.368</v>
      </c>
      <c r="T1431" s="1" t="b">
        <v>0</v>
      </c>
      <c r="U1431" s="1">
        <v>0.144</v>
      </c>
      <c r="W1431" s="1" t="b">
        <v>0</v>
      </c>
      <c r="X1431" s="1">
        <v>0.158</v>
      </c>
      <c r="Y1431" s="1" t="b">
        <v>0</v>
      </c>
      <c r="Z1431" s="16"/>
      <c r="AA1431" s="18" t="b">
        <f t="shared" si="1"/>
        <v>0</v>
      </c>
      <c r="AB1431" s="18" t="b">
        <f t="shared" si="2"/>
        <v>0</v>
      </c>
      <c r="AC1431" s="18" t="b">
        <f t="shared" si="3"/>
        <v>0</v>
      </c>
      <c r="AD1431" s="18" t="str">
        <f t="shared" si="4"/>
        <v/>
      </c>
      <c r="AE1431" s="18" t="str">
        <f t="shared" si="5"/>
        <v/>
      </c>
      <c r="AF1431" s="18" t="str">
        <f t="shared" si="6"/>
        <v/>
      </c>
      <c r="AG1431" s="18" t="str">
        <f t="shared" si="7"/>
        <v>Not complex</v>
      </c>
      <c r="AH1431" s="16"/>
    </row>
    <row r="1432">
      <c r="A1432" s="1" t="s">
        <v>33</v>
      </c>
      <c r="B1432" s="1" t="s">
        <v>175</v>
      </c>
      <c r="C1432" s="1">
        <v>4.1684802E7</v>
      </c>
      <c r="D1432" s="1" t="s">
        <v>35</v>
      </c>
      <c r="E1432" s="1" t="s">
        <v>36</v>
      </c>
      <c r="F1432" s="1" t="s">
        <v>1504</v>
      </c>
      <c r="G1432" s="1" t="s">
        <v>1505</v>
      </c>
      <c r="H1432" s="1" t="s">
        <v>4886</v>
      </c>
      <c r="I1432" s="1" t="s">
        <v>4887</v>
      </c>
      <c r="J1432" s="1" t="s">
        <v>85</v>
      </c>
      <c r="K1432" s="1">
        <v>4.1684802E7</v>
      </c>
      <c r="L1432" s="1">
        <v>4.1684802E7</v>
      </c>
      <c r="M1432" s="1" t="s">
        <v>35</v>
      </c>
      <c r="N1432" s="1" t="s">
        <v>36</v>
      </c>
      <c r="O1432" s="1" t="s">
        <v>4888</v>
      </c>
      <c r="Q1432" s="1" t="b">
        <v>0</v>
      </c>
      <c r="R1432" s="1">
        <v>0.374</v>
      </c>
      <c r="T1432" s="1" t="b">
        <v>0</v>
      </c>
      <c r="U1432" s="1">
        <v>0.131</v>
      </c>
      <c r="W1432" s="1" t="b">
        <v>0</v>
      </c>
      <c r="X1432" s="1">
        <v>0.143</v>
      </c>
      <c r="Y1432" s="1" t="b">
        <v>0</v>
      </c>
      <c r="Z1432" s="16"/>
      <c r="AA1432" s="18" t="b">
        <f t="shared" si="1"/>
        <v>0</v>
      </c>
      <c r="AB1432" s="18" t="b">
        <f t="shared" si="2"/>
        <v>0</v>
      </c>
      <c r="AC1432" s="18" t="b">
        <f t="shared" si="3"/>
        <v>0</v>
      </c>
      <c r="AD1432" s="18" t="str">
        <f t="shared" si="4"/>
        <v/>
      </c>
      <c r="AE1432" s="18" t="str">
        <f t="shared" si="5"/>
        <v/>
      </c>
      <c r="AF1432" s="18" t="str">
        <f t="shared" si="6"/>
        <v/>
      </c>
      <c r="AG1432" s="18" t="str">
        <f t="shared" si="7"/>
        <v>Not complex</v>
      </c>
      <c r="AH1432" s="16"/>
    </row>
    <row r="1433">
      <c r="A1433" s="1" t="s">
        <v>88</v>
      </c>
      <c r="B1433" s="1" t="s">
        <v>68</v>
      </c>
      <c r="C1433" s="1">
        <v>1.328966E8</v>
      </c>
      <c r="D1433" s="1" t="s">
        <v>3955</v>
      </c>
      <c r="E1433" s="1" t="s">
        <v>50</v>
      </c>
      <c r="F1433" s="1" t="s">
        <v>1516</v>
      </c>
      <c r="G1433" s="1" t="s">
        <v>1517</v>
      </c>
      <c r="H1433" s="1" t="s">
        <v>4889</v>
      </c>
      <c r="I1433" s="1" t="s">
        <v>4890</v>
      </c>
      <c r="J1433" s="1" t="s">
        <v>85</v>
      </c>
      <c r="K1433" s="1">
        <v>1.32896601E8</v>
      </c>
      <c r="L1433" s="1">
        <v>1.32896603E8</v>
      </c>
      <c r="M1433" s="1" t="s">
        <v>3958</v>
      </c>
      <c r="N1433" s="1" t="s">
        <v>94</v>
      </c>
      <c r="O1433" s="1" t="s">
        <v>4891</v>
      </c>
      <c r="Q1433" s="1" t="b">
        <v>0</v>
      </c>
      <c r="R1433" s="1">
        <v>0.26</v>
      </c>
      <c r="T1433" s="1" t="b">
        <v>0</v>
      </c>
      <c r="U1433" s="1">
        <v>0.127</v>
      </c>
      <c r="W1433" s="1" t="b">
        <v>0</v>
      </c>
      <c r="X1433" s="1">
        <v>0.15</v>
      </c>
      <c r="Y1433" s="1" t="b">
        <v>1</v>
      </c>
      <c r="Z1433" s="16"/>
      <c r="AA1433" s="18" t="b">
        <f t="shared" si="1"/>
        <v>0</v>
      </c>
      <c r="AB1433" s="18" t="b">
        <f t="shared" si="2"/>
        <v>0</v>
      </c>
      <c r="AC1433" s="18" t="b">
        <f t="shared" si="3"/>
        <v>0</v>
      </c>
      <c r="AD1433" s="18" t="str">
        <f t="shared" si="4"/>
        <v/>
      </c>
      <c r="AE1433" s="18" t="str">
        <f t="shared" si="5"/>
        <v/>
      </c>
      <c r="AF1433" s="18" t="str">
        <f t="shared" si="6"/>
        <v/>
      </c>
      <c r="AG1433" s="18" t="b">
        <f t="shared" si="7"/>
        <v>0</v>
      </c>
      <c r="AH1433" s="16"/>
    </row>
    <row r="1434">
      <c r="A1434" s="1" t="s">
        <v>88</v>
      </c>
      <c r="B1434" s="1" t="s">
        <v>104</v>
      </c>
      <c r="C1434" s="1">
        <v>4.9051351E7</v>
      </c>
      <c r="D1434" s="1" t="s">
        <v>4892</v>
      </c>
      <c r="E1434" s="1" t="s">
        <v>36</v>
      </c>
      <c r="F1434" s="1" t="s">
        <v>380</v>
      </c>
      <c r="G1434" s="1" t="s">
        <v>381</v>
      </c>
      <c r="H1434" s="1" t="s">
        <v>4893</v>
      </c>
      <c r="I1434" s="1" t="s">
        <v>4894</v>
      </c>
      <c r="J1434" s="1" t="s">
        <v>85</v>
      </c>
      <c r="K1434" s="1">
        <v>4.9051352E7</v>
      </c>
      <c r="L1434" s="1">
        <v>4.9051405E7</v>
      </c>
      <c r="M1434" s="1" t="s">
        <v>4895</v>
      </c>
      <c r="N1434" s="1" t="s">
        <v>94</v>
      </c>
      <c r="O1434" s="1" t="s">
        <v>4896</v>
      </c>
      <c r="Q1434" s="1" t="b">
        <v>0</v>
      </c>
      <c r="R1434" s="1">
        <v>0.643</v>
      </c>
      <c r="T1434" s="1" t="b">
        <v>0</v>
      </c>
      <c r="U1434" s="1">
        <v>0.134</v>
      </c>
      <c r="W1434" s="1" t="b">
        <v>0</v>
      </c>
      <c r="X1434" s="1">
        <v>0.176</v>
      </c>
      <c r="Y1434" s="1" t="b">
        <v>1</v>
      </c>
      <c r="Z1434" s="16"/>
      <c r="AA1434" s="18" t="b">
        <f t="shared" si="1"/>
        <v>0</v>
      </c>
      <c r="AB1434" s="18" t="b">
        <f t="shared" si="2"/>
        <v>0</v>
      </c>
      <c r="AC1434" s="18" t="b">
        <f t="shared" si="3"/>
        <v>0</v>
      </c>
      <c r="AD1434" s="18" t="str">
        <f t="shared" si="4"/>
        <v/>
      </c>
      <c r="AE1434" s="18" t="str">
        <f t="shared" si="5"/>
        <v/>
      </c>
      <c r="AF1434" s="18" t="str">
        <f t="shared" si="6"/>
        <v/>
      </c>
      <c r="AG1434" s="18" t="b">
        <f t="shared" si="7"/>
        <v>0</v>
      </c>
      <c r="AH1434" s="16"/>
    </row>
    <row r="1435">
      <c r="A1435" s="1" t="s">
        <v>88</v>
      </c>
      <c r="B1435" s="1" t="s">
        <v>197</v>
      </c>
      <c r="C1435" s="1">
        <v>2.6696959E7</v>
      </c>
      <c r="D1435" s="1" t="s">
        <v>4897</v>
      </c>
      <c r="E1435" s="1" t="s">
        <v>36</v>
      </c>
      <c r="F1435" s="1" t="s">
        <v>289</v>
      </c>
      <c r="G1435" s="1" t="s">
        <v>290</v>
      </c>
      <c r="H1435" s="1" t="s">
        <v>4898</v>
      </c>
      <c r="I1435" s="1" t="s">
        <v>4899</v>
      </c>
      <c r="J1435" s="1" t="s">
        <v>85</v>
      </c>
      <c r="K1435" s="1">
        <v>2.669696E7</v>
      </c>
      <c r="L1435" s="1">
        <v>2.6697129E7</v>
      </c>
      <c r="M1435" s="1" t="s">
        <v>4900</v>
      </c>
      <c r="N1435" s="1" t="s">
        <v>94</v>
      </c>
      <c r="O1435" s="1" t="s">
        <v>4901</v>
      </c>
      <c r="P1435" s="1" t="s">
        <v>294</v>
      </c>
      <c r="Q1435" s="1" t="b">
        <v>1</v>
      </c>
      <c r="R1435" s="1">
        <v>0.242</v>
      </c>
      <c r="S1435" s="1" t="s">
        <v>294</v>
      </c>
      <c r="T1435" s="1" t="b">
        <v>1</v>
      </c>
      <c r="U1435" s="1">
        <v>0.137</v>
      </c>
      <c r="V1435" s="1" t="s">
        <v>294</v>
      </c>
      <c r="W1435" s="1" t="b">
        <v>1</v>
      </c>
      <c r="X1435" s="1">
        <v>0.155</v>
      </c>
      <c r="Y1435" s="1" t="b">
        <v>1</v>
      </c>
      <c r="Z1435" s="16"/>
      <c r="AA1435" s="18" t="b">
        <f t="shared" si="1"/>
        <v>0</v>
      </c>
      <c r="AB1435" s="18" t="b">
        <f t="shared" si="2"/>
        <v>0</v>
      </c>
      <c r="AC1435" s="18" t="b">
        <f t="shared" si="3"/>
        <v>0</v>
      </c>
      <c r="AD1435" s="18" t="str">
        <f t="shared" si="4"/>
        <v>Filtered</v>
      </c>
      <c r="AE1435" s="18" t="str">
        <f t="shared" si="5"/>
        <v>Filtered</v>
      </c>
      <c r="AF1435" s="18" t="str">
        <f t="shared" si="6"/>
        <v>Filtered</v>
      </c>
      <c r="AG1435" s="18" t="b">
        <f t="shared" si="7"/>
        <v>1</v>
      </c>
      <c r="AH1435" s="16"/>
    </row>
    <row r="1436">
      <c r="A1436" s="1" t="s">
        <v>33</v>
      </c>
      <c r="B1436" s="1" t="s">
        <v>197</v>
      </c>
      <c r="C1436" s="1">
        <v>7.7962888E7</v>
      </c>
      <c r="D1436" s="1" t="s">
        <v>50</v>
      </c>
      <c r="E1436" s="1" t="s">
        <v>59</v>
      </c>
      <c r="F1436" s="1" t="s">
        <v>1109</v>
      </c>
      <c r="G1436" s="1" t="s">
        <v>1110</v>
      </c>
      <c r="H1436" s="1" t="s">
        <v>4902</v>
      </c>
      <c r="I1436" s="1" t="s">
        <v>4903</v>
      </c>
      <c r="J1436" s="1" t="s">
        <v>85</v>
      </c>
      <c r="K1436" s="1">
        <v>7.7962888E7</v>
      </c>
      <c r="L1436" s="1">
        <v>7.7962888E7</v>
      </c>
      <c r="M1436" s="1" t="s">
        <v>50</v>
      </c>
      <c r="N1436" s="1" t="s">
        <v>59</v>
      </c>
      <c r="O1436" s="1" t="s">
        <v>4904</v>
      </c>
      <c r="Q1436" s="1" t="b">
        <v>0</v>
      </c>
      <c r="R1436" s="1">
        <v>0.338</v>
      </c>
      <c r="T1436" s="1" t="b">
        <v>0</v>
      </c>
      <c r="U1436" s="1">
        <v>0.137</v>
      </c>
      <c r="W1436" s="1" t="b">
        <v>0</v>
      </c>
      <c r="X1436" s="1">
        <v>0.145</v>
      </c>
      <c r="Y1436" s="1" t="b">
        <v>1</v>
      </c>
      <c r="Z1436" s="16"/>
      <c r="AA1436" s="18" t="b">
        <f t="shared" si="1"/>
        <v>0</v>
      </c>
      <c r="AB1436" s="18" t="b">
        <f t="shared" si="2"/>
        <v>0</v>
      </c>
      <c r="AC1436" s="18" t="b">
        <f t="shared" si="3"/>
        <v>0</v>
      </c>
      <c r="AD1436" s="18" t="str">
        <f t="shared" si="4"/>
        <v/>
      </c>
      <c r="AE1436" s="18" t="str">
        <f t="shared" si="5"/>
        <v/>
      </c>
      <c r="AF1436" s="18" t="str">
        <f t="shared" si="6"/>
        <v/>
      </c>
      <c r="AG1436" s="18" t="str">
        <f t="shared" si="7"/>
        <v>Not complex</v>
      </c>
      <c r="AH1436" s="16"/>
    </row>
    <row r="1437">
      <c r="A1437" s="1" t="s">
        <v>88</v>
      </c>
      <c r="B1437" s="1" t="s">
        <v>197</v>
      </c>
      <c r="C1437" s="1">
        <v>7.7963701E7</v>
      </c>
      <c r="D1437" s="1" t="s">
        <v>352</v>
      </c>
      <c r="E1437" s="1" t="s">
        <v>36</v>
      </c>
      <c r="F1437" s="1" t="s">
        <v>1109</v>
      </c>
      <c r="G1437" s="1" t="s">
        <v>1110</v>
      </c>
      <c r="H1437" s="1" t="s">
        <v>4905</v>
      </c>
      <c r="I1437" s="1" t="s">
        <v>4906</v>
      </c>
      <c r="J1437" s="1" t="s">
        <v>85</v>
      </c>
      <c r="K1437" s="1">
        <v>7.7963702E7</v>
      </c>
      <c r="L1437" s="1">
        <v>7.7963702E7</v>
      </c>
      <c r="M1437" s="1" t="s">
        <v>50</v>
      </c>
      <c r="N1437" s="1" t="s">
        <v>94</v>
      </c>
      <c r="O1437" s="1" t="s">
        <v>4907</v>
      </c>
      <c r="P1437" s="1" t="s">
        <v>1114</v>
      </c>
      <c r="Q1437" s="1" t="b">
        <v>1</v>
      </c>
      <c r="R1437" s="1">
        <v>0.188</v>
      </c>
      <c r="S1437" s="1" t="s">
        <v>1114</v>
      </c>
      <c r="T1437" s="1" t="b">
        <v>1</v>
      </c>
      <c r="U1437" s="1">
        <v>0.139</v>
      </c>
      <c r="V1437" s="1" t="s">
        <v>1114</v>
      </c>
      <c r="W1437" s="1" t="b">
        <v>1</v>
      </c>
      <c r="X1437" s="1">
        <v>0.145</v>
      </c>
      <c r="Y1437" s="1" t="b">
        <v>1</v>
      </c>
      <c r="Z1437" s="16"/>
      <c r="AA1437" s="18" t="b">
        <f t="shared" si="1"/>
        <v>0</v>
      </c>
      <c r="AB1437" s="18" t="b">
        <f t="shared" si="2"/>
        <v>0</v>
      </c>
      <c r="AC1437" s="18" t="b">
        <f t="shared" si="3"/>
        <v>0</v>
      </c>
      <c r="AD1437" s="18" t="str">
        <f t="shared" si="4"/>
        <v>Filtered</v>
      </c>
      <c r="AE1437" s="18" t="str">
        <f t="shared" si="5"/>
        <v>Filtered</v>
      </c>
      <c r="AF1437" s="18" t="str">
        <f t="shared" si="6"/>
        <v>Filtered</v>
      </c>
      <c r="AG1437" s="18" t="str">
        <f t="shared" si="7"/>
        <v>Not complex</v>
      </c>
      <c r="AH1437" s="16"/>
    </row>
    <row r="1438">
      <c r="A1438" s="1" t="s">
        <v>33</v>
      </c>
      <c r="B1438" s="1" t="s">
        <v>204</v>
      </c>
      <c r="C1438" s="1">
        <v>6.1488738E7</v>
      </c>
      <c r="D1438" s="1" t="s">
        <v>59</v>
      </c>
      <c r="E1438" s="1" t="s">
        <v>35</v>
      </c>
      <c r="F1438" s="1" t="s">
        <v>566</v>
      </c>
      <c r="G1438" s="1" t="s">
        <v>567</v>
      </c>
      <c r="H1438" s="1" t="s">
        <v>4908</v>
      </c>
      <c r="I1438" s="1" t="s">
        <v>4909</v>
      </c>
      <c r="J1438" s="1" t="s">
        <v>85</v>
      </c>
      <c r="K1438" s="1">
        <v>6.1488738E7</v>
      </c>
      <c r="L1438" s="1">
        <v>6.1488738E7</v>
      </c>
      <c r="M1438" s="1" t="s">
        <v>59</v>
      </c>
      <c r="N1438" s="1" t="s">
        <v>35</v>
      </c>
      <c r="O1438" s="1" t="s">
        <v>4910</v>
      </c>
      <c r="Q1438" s="1" t="b">
        <v>0</v>
      </c>
      <c r="R1438" s="1">
        <v>0.339</v>
      </c>
      <c r="T1438" s="1" t="b">
        <v>0</v>
      </c>
      <c r="U1438" s="1">
        <v>0.134</v>
      </c>
      <c r="W1438" s="1" t="b">
        <v>0</v>
      </c>
      <c r="X1438" s="1">
        <v>0.152</v>
      </c>
      <c r="Y1438" s="1" t="b">
        <v>1</v>
      </c>
      <c r="Z1438" s="16"/>
      <c r="AA1438" s="18" t="b">
        <f t="shared" si="1"/>
        <v>0</v>
      </c>
      <c r="AB1438" s="18" t="b">
        <f t="shared" si="2"/>
        <v>0</v>
      </c>
      <c r="AC1438" s="18" t="b">
        <f t="shared" si="3"/>
        <v>0</v>
      </c>
      <c r="AD1438" s="18" t="str">
        <f t="shared" si="4"/>
        <v/>
      </c>
      <c r="AE1438" s="18" t="str">
        <f t="shared" si="5"/>
        <v/>
      </c>
      <c r="AF1438" s="18" t="str">
        <f t="shared" si="6"/>
        <v/>
      </c>
      <c r="AG1438" s="18" t="str">
        <f t="shared" si="7"/>
        <v>Not complex</v>
      </c>
      <c r="AH1438" s="16"/>
    </row>
    <row r="1439">
      <c r="A1439" s="1" t="s">
        <v>88</v>
      </c>
      <c r="B1439" s="1" t="s">
        <v>204</v>
      </c>
      <c r="C1439" s="1">
        <v>1.97392443E8</v>
      </c>
      <c r="D1439" s="1" t="s">
        <v>35</v>
      </c>
      <c r="E1439" s="1" t="s">
        <v>4911</v>
      </c>
      <c r="F1439" s="1" t="s">
        <v>576</v>
      </c>
      <c r="G1439" s="1" t="s">
        <v>577</v>
      </c>
      <c r="H1439" s="1" t="s">
        <v>4912</v>
      </c>
      <c r="I1439" s="1" t="s">
        <v>4913</v>
      </c>
      <c r="J1439" s="1" t="s">
        <v>85</v>
      </c>
      <c r="K1439" s="1">
        <v>1.97392443E8</v>
      </c>
      <c r="L1439" s="1">
        <v>1.97392444E8</v>
      </c>
      <c r="M1439" s="1" t="s">
        <v>94</v>
      </c>
      <c r="N1439" s="1" t="s">
        <v>4914</v>
      </c>
      <c r="O1439" s="1" t="s">
        <v>4915</v>
      </c>
      <c r="Q1439" s="1" t="b">
        <v>0</v>
      </c>
      <c r="R1439" s="1">
        <v>0.875</v>
      </c>
      <c r="T1439" s="1" t="b">
        <v>0</v>
      </c>
      <c r="U1439" s="1">
        <v>0.133</v>
      </c>
      <c r="W1439" s="1" t="b">
        <v>0</v>
      </c>
      <c r="X1439" s="1">
        <v>0.145</v>
      </c>
      <c r="Y1439" s="1" t="b">
        <v>1</v>
      </c>
      <c r="Z1439" s="16"/>
      <c r="AA1439" s="18" t="b">
        <f t="shared" si="1"/>
        <v>0</v>
      </c>
      <c r="AB1439" s="18" t="b">
        <f t="shared" si="2"/>
        <v>0</v>
      </c>
      <c r="AC1439" s="18" t="b">
        <f t="shared" si="3"/>
        <v>0</v>
      </c>
      <c r="AD1439" s="18" t="str">
        <f t="shared" si="4"/>
        <v/>
      </c>
      <c r="AE1439" s="18" t="str">
        <f t="shared" si="5"/>
        <v/>
      </c>
      <c r="AF1439" s="18" t="str">
        <f t="shared" si="6"/>
        <v/>
      </c>
      <c r="AG1439" s="18" t="b">
        <f t="shared" si="7"/>
        <v>0</v>
      </c>
      <c r="AH1439" s="16"/>
    </row>
    <row r="1440">
      <c r="A1440" s="1" t="s">
        <v>88</v>
      </c>
      <c r="B1440" s="1" t="s">
        <v>204</v>
      </c>
      <c r="C1440" s="1">
        <v>1.9740846E8</v>
      </c>
      <c r="D1440" s="1" t="s">
        <v>90</v>
      </c>
      <c r="E1440" s="1" t="s">
        <v>59</v>
      </c>
      <c r="F1440" s="1" t="s">
        <v>576</v>
      </c>
      <c r="G1440" s="1" t="s">
        <v>577</v>
      </c>
      <c r="H1440" s="1" t="s">
        <v>4916</v>
      </c>
      <c r="I1440" s="1" t="s">
        <v>4917</v>
      </c>
      <c r="J1440" s="1" t="s">
        <v>85</v>
      </c>
      <c r="K1440" s="1">
        <v>1.97408461E8</v>
      </c>
      <c r="L1440" s="1">
        <v>1.97408461E8</v>
      </c>
      <c r="M1440" s="1" t="s">
        <v>35</v>
      </c>
      <c r="N1440" s="1" t="s">
        <v>94</v>
      </c>
      <c r="O1440" s="1" t="s">
        <v>4918</v>
      </c>
      <c r="Q1440" s="1" t="b">
        <v>0</v>
      </c>
      <c r="R1440" s="1">
        <v>0.694</v>
      </c>
      <c r="T1440" s="1" t="b">
        <v>0</v>
      </c>
      <c r="U1440" s="1">
        <v>0.13</v>
      </c>
      <c r="W1440" s="1" t="b">
        <v>0</v>
      </c>
      <c r="X1440" s="1">
        <v>0.142</v>
      </c>
      <c r="Y1440" s="1" t="b">
        <v>1</v>
      </c>
      <c r="Z1440" s="16"/>
      <c r="AA1440" s="18" t="b">
        <f t="shared" si="1"/>
        <v>0</v>
      </c>
      <c r="AB1440" s="18" t="b">
        <f t="shared" si="2"/>
        <v>0</v>
      </c>
      <c r="AC1440" s="18" t="b">
        <f t="shared" si="3"/>
        <v>0</v>
      </c>
      <c r="AD1440" s="18" t="str">
        <f t="shared" si="4"/>
        <v/>
      </c>
      <c r="AE1440" s="18" t="str">
        <f t="shared" si="5"/>
        <v/>
      </c>
      <c r="AF1440" s="18" t="str">
        <f t="shared" si="6"/>
        <v/>
      </c>
      <c r="AG1440" s="18" t="str">
        <f t="shared" si="7"/>
        <v>Not complex</v>
      </c>
      <c r="AH1440" s="16"/>
    </row>
    <row r="1441">
      <c r="A1441" s="1" t="s">
        <v>33</v>
      </c>
      <c r="B1441" s="1" t="s">
        <v>295</v>
      </c>
      <c r="C1441" s="1">
        <v>1.0142112E7</v>
      </c>
      <c r="D1441" s="1" t="s">
        <v>50</v>
      </c>
      <c r="E1441" s="1" t="s">
        <v>36</v>
      </c>
      <c r="F1441" s="1" t="s">
        <v>590</v>
      </c>
      <c r="G1441" s="1" t="s">
        <v>591</v>
      </c>
      <c r="H1441" s="1" t="s">
        <v>4919</v>
      </c>
      <c r="I1441" s="1" t="s">
        <v>4920</v>
      </c>
      <c r="J1441" s="1" t="s">
        <v>85</v>
      </c>
      <c r="K1441" s="1">
        <v>1.0142112E7</v>
      </c>
      <c r="L1441" s="1">
        <v>1.0142112E7</v>
      </c>
      <c r="M1441" s="1" t="s">
        <v>50</v>
      </c>
      <c r="N1441" s="1" t="s">
        <v>36</v>
      </c>
      <c r="O1441" s="1" t="s">
        <v>4921</v>
      </c>
      <c r="P1441" s="1" t="s">
        <v>4922</v>
      </c>
      <c r="Q1441" s="1" t="b">
        <v>1</v>
      </c>
      <c r="R1441" s="1">
        <v>1.345</v>
      </c>
      <c r="S1441" s="1" t="s">
        <v>4922</v>
      </c>
      <c r="T1441" s="1" t="b">
        <v>1</v>
      </c>
      <c r="U1441" s="1">
        <v>0.132</v>
      </c>
      <c r="V1441" s="1" t="s">
        <v>4922</v>
      </c>
      <c r="W1441" s="1" t="b">
        <v>1</v>
      </c>
      <c r="X1441" s="1">
        <v>0.154</v>
      </c>
      <c r="Y1441" s="1" t="b">
        <v>1</v>
      </c>
      <c r="Z1441" s="16"/>
      <c r="AA1441" s="18" t="b">
        <f t="shared" si="1"/>
        <v>0</v>
      </c>
      <c r="AB1441" s="18" t="b">
        <f t="shared" si="2"/>
        <v>0</v>
      </c>
      <c r="AC1441" s="18" t="b">
        <f t="shared" si="3"/>
        <v>0</v>
      </c>
      <c r="AD1441" s="18" t="str">
        <f t="shared" si="4"/>
        <v>Filtered</v>
      </c>
      <c r="AE1441" s="18" t="str">
        <f t="shared" si="5"/>
        <v>Filtered</v>
      </c>
      <c r="AF1441" s="18" t="str">
        <f t="shared" si="6"/>
        <v>Filtered</v>
      </c>
      <c r="AG1441" s="18" t="str">
        <f t="shared" si="7"/>
        <v>Not complex</v>
      </c>
      <c r="AH1441" s="16"/>
    </row>
    <row r="1442">
      <c r="A1442" s="1" t="s">
        <v>33</v>
      </c>
      <c r="B1442" s="1" t="s">
        <v>295</v>
      </c>
      <c r="C1442" s="1">
        <v>1.0146567E7</v>
      </c>
      <c r="D1442" s="1" t="s">
        <v>50</v>
      </c>
      <c r="E1442" s="1" t="s">
        <v>59</v>
      </c>
      <c r="F1442" s="1" t="s">
        <v>590</v>
      </c>
      <c r="G1442" s="1" t="s">
        <v>591</v>
      </c>
      <c r="H1442" s="1" t="s">
        <v>4923</v>
      </c>
      <c r="I1442" s="1" t="s">
        <v>4924</v>
      </c>
      <c r="J1442" s="1" t="s">
        <v>85</v>
      </c>
      <c r="K1442" s="1">
        <v>1.0146567E7</v>
      </c>
      <c r="L1442" s="1">
        <v>1.0146567E7</v>
      </c>
      <c r="M1442" s="1" t="s">
        <v>50</v>
      </c>
      <c r="N1442" s="1" t="s">
        <v>59</v>
      </c>
      <c r="O1442" s="1" t="s">
        <v>4925</v>
      </c>
      <c r="P1442" s="1" t="s">
        <v>595</v>
      </c>
      <c r="Q1442" s="1" t="b">
        <v>1</v>
      </c>
      <c r="R1442" s="1">
        <v>0.402</v>
      </c>
      <c r="S1442" s="1" t="s">
        <v>595</v>
      </c>
      <c r="T1442" s="1" t="b">
        <v>1</v>
      </c>
      <c r="U1442" s="1">
        <v>0.135</v>
      </c>
      <c r="V1442" s="1" t="s">
        <v>595</v>
      </c>
      <c r="W1442" s="1" t="b">
        <v>1</v>
      </c>
      <c r="X1442" s="1">
        <v>0.155</v>
      </c>
      <c r="Y1442" s="1" t="b">
        <v>1</v>
      </c>
      <c r="Z1442" s="16"/>
      <c r="AA1442" s="18" t="b">
        <f t="shared" si="1"/>
        <v>0</v>
      </c>
      <c r="AB1442" s="18" t="b">
        <f t="shared" si="2"/>
        <v>0</v>
      </c>
      <c r="AC1442" s="18" t="b">
        <f t="shared" si="3"/>
        <v>0</v>
      </c>
      <c r="AD1442" s="18" t="str">
        <f t="shared" si="4"/>
        <v>Filtered</v>
      </c>
      <c r="AE1442" s="18" t="str">
        <f t="shared" si="5"/>
        <v>Filtered</v>
      </c>
      <c r="AF1442" s="18" t="str">
        <f t="shared" si="6"/>
        <v>Filtered</v>
      </c>
      <c r="AG1442" s="18" t="str">
        <f t="shared" si="7"/>
        <v>Not complex</v>
      </c>
      <c r="AH1442" s="16"/>
    </row>
    <row r="1443">
      <c r="A1443" s="1" t="s">
        <v>33</v>
      </c>
      <c r="B1443" s="1" t="s">
        <v>295</v>
      </c>
      <c r="C1443" s="1">
        <v>1.0149813E7</v>
      </c>
      <c r="D1443" s="1" t="s">
        <v>50</v>
      </c>
      <c r="E1443" s="1" t="s">
        <v>59</v>
      </c>
      <c r="F1443" s="1" t="s">
        <v>590</v>
      </c>
      <c r="G1443" s="1" t="s">
        <v>591</v>
      </c>
      <c r="H1443" s="1" t="s">
        <v>4926</v>
      </c>
      <c r="I1443" s="1" t="s">
        <v>4927</v>
      </c>
      <c r="J1443" s="1" t="s">
        <v>85</v>
      </c>
      <c r="K1443" s="1">
        <v>1.0149813E7</v>
      </c>
      <c r="L1443" s="1">
        <v>1.0149813E7</v>
      </c>
      <c r="M1443" s="1" t="s">
        <v>50</v>
      </c>
      <c r="N1443" s="1" t="s">
        <v>59</v>
      </c>
      <c r="O1443" s="1" t="s">
        <v>4928</v>
      </c>
      <c r="P1443" s="1" t="s">
        <v>595</v>
      </c>
      <c r="Q1443" s="1" t="b">
        <v>1</v>
      </c>
      <c r="R1443" s="1">
        <v>0.523</v>
      </c>
      <c r="S1443" s="1" t="s">
        <v>595</v>
      </c>
      <c r="T1443" s="1" t="b">
        <v>1</v>
      </c>
      <c r="U1443" s="1">
        <v>0.143</v>
      </c>
      <c r="V1443" s="1" t="s">
        <v>595</v>
      </c>
      <c r="W1443" s="1" t="b">
        <v>1</v>
      </c>
      <c r="X1443" s="1">
        <v>0.143</v>
      </c>
      <c r="Y1443" s="1" t="b">
        <v>1</v>
      </c>
      <c r="Z1443" s="16"/>
      <c r="AA1443" s="18" t="b">
        <f t="shared" si="1"/>
        <v>0</v>
      </c>
      <c r="AB1443" s="18" t="b">
        <f t="shared" si="2"/>
        <v>0</v>
      </c>
      <c r="AC1443" s="18" t="b">
        <f t="shared" si="3"/>
        <v>0</v>
      </c>
      <c r="AD1443" s="18" t="str">
        <f t="shared" si="4"/>
        <v>Filtered</v>
      </c>
      <c r="AE1443" s="18" t="str">
        <f t="shared" si="5"/>
        <v>Filtered</v>
      </c>
      <c r="AF1443" s="18" t="str">
        <f t="shared" si="6"/>
        <v>Filtered</v>
      </c>
      <c r="AG1443" s="18" t="str">
        <f t="shared" si="7"/>
        <v>Not complex</v>
      </c>
      <c r="AH1443" s="16"/>
    </row>
    <row r="1444">
      <c r="A1444" s="1" t="s">
        <v>33</v>
      </c>
      <c r="B1444" s="1" t="s">
        <v>295</v>
      </c>
      <c r="C1444" s="1">
        <v>1.79199103E8</v>
      </c>
      <c r="D1444" s="1" t="s">
        <v>35</v>
      </c>
      <c r="E1444" s="1" t="s">
        <v>50</v>
      </c>
      <c r="F1444" s="1" t="s">
        <v>374</v>
      </c>
      <c r="G1444" s="1" t="s">
        <v>375</v>
      </c>
      <c r="H1444" s="1" t="s">
        <v>4929</v>
      </c>
      <c r="I1444" s="1" t="s">
        <v>4930</v>
      </c>
      <c r="J1444" s="1" t="s">
        <v>85</v>
      </c>
      <c r="K1444" s="1">
        <v>1.79199103E8</v>
      </c>
      <c r="L1444" s="1">
        <v>1.79199103E8</v>
      </c>
      <c r="M1444" s="1" t="s">
        <v>35</v>
      </c>
      <c r="N1444" s="1" t="s">
        <v>50</v>
      </c>
      <c r="O1444" s="1" t="s">
        <v>4931</v>
      </c>
      <c r="P1444" s="1" t="s">
        <v>4932</v>
      </c>
      <c r="Q1444" s="1" t="b">
        <v>1</v>
      </c>
      <c r="R1444" s="1">
        <v>0.177</v>
      </c>
      <c r="S1444" s="1" t="s">
        <v>4932</v>
      </c>
      <c r="T1444" s="1" t="b">
        <v>1</v>
      </c>
      <c r="U1444" s="1">
        <v>0.127</v>
      </c>
      <c r="V1444" s="1" t="s">
        <v>4932</v>
      </c>
      <c r="W1444" s="1" t="b">
        <v>1</v>
      </c>
      <c r="X1444" s="1">
        <v>0.138</v>
      </c>
      <c r="Y1444" s="1" t="b">
        <v>1</v>
      </c>
      <c r="Z1444" s="16"/>
      <c r="AA1444" s="18" t="b">
        <f t="shared" si="1"/>
        <v>0</v>
      </c>
      <c r="AB1444" s="18" t="b">
        <f t="shared" si="2"/>
        <v>0</v>
      </c>
      <c r="AC1444" s="18" t="b">
        <f t="shared" si="3"/>
        <v>0</v>
      </c>
      <c r="AD1444" s="18" t="str">
        <f t="shared" si="4"/>
        <v>Filtered</v>
      </c>
      <c r="AE1444" s="18" t="str">
        <f t="shared" si="5"/>
        <v>Filtered</v>
      </c>
      <c r="AF1444" s="18" t="str">
        <f t="shared" si="6"/>
        <v>Filtered</v>
      </c>
      <c r="AG1444" s="18" t="str">
        <f t="shared" si="7"/>
        <v>Not complex</v>
      </c>
      <c r="AH1444" s="16"/>
    </row>
    <row r="1445">
      <c r="A1445" s="1" t="s">
        <v>33</v>
      </c>
      <c r="B1445" s="1" t="s">
        <v>147</v>
      </c>
      <c r="C1445" s="1">
        <v>5.4736498E7</v>
      </c>
      <c r="D1445" s="1" t="s">
        <v>35</v>
      </c>
      <c r="E1445" s="1" t="s">
        <v>59</v>
      </c>
      <c r="F1445" s="1" t="s">
        <v>407</v>
      </c>
      <c r="G1445" s="1" t="s">
        <v>408</v>
      </c>
      <c r="H1445" s="1" t="s">
        <v>4933</v>
      </c>
      <c r="I1445" s="1" t="s">
        <v>4934</v>
      </c>
      <c r="J1445" s="1" t="s">
        <v>85</v>
      </c>
      <c r="K1445" s="1">
        <v>5.4736498E7</v>
      </c>
      <c r="L1445" s="1">
        <v>5.4736498E7</v>
      </c>
      <c r="M1445" s="1" t="s">
        <v>35</v>
      </c>
      <c r="N1445" s="1" t="s">
        <v>59</v>
      </c>
      <c r="O1445" s="1" t="s">
        <v>4935</v>
      </c>
      <c r="Q1445" s="1" t="b">
        <v>0</v>
      </c>
      <c r="R1445" s="1">
        <v>0.183</v>
      </c>
      <c r="T1445" s="1" t="b">
        <v>0</v>
      </c>
      <c r="U1445" s="1">
        <v>0.134</v>
      </c>
      <c r="W1445" s="1" t="b">
        <v>0</v>
      </c>
      <c r="X1445" s="1">
        <v>0.142</v>
      </c>
      <c r="Y1445" s="1" t="b">
        <v>1</v>
      </c>
      <c r="Z1445" s="16"/>
      <c r="AA1445" s="18" t="b">
        <f t="shared" si="1"/>
        <v>0</v>
      </c>
      <c r="AB1445" s="18" t="b">
        <f t="shared" si="2"/>
        <v>0</v>
      </c>
      <c r="AC1445" s="18" t="b">
        <f t="shared" si="3"/>
        <v>0</v>
      </c>
      <c r="AD1445" s="18" t="str">
        <f t="shared" si="4"/>
        <v/>
      </c>
      <c r="AE1445" s="18" t="str">
        <f t="shared" si="5"/>
        <v/>
      </c>
      <c r="AF1445" s="18" t="str">
        <f t="shared" si="6"/>
        <v/>
      </c>
      <c r="AG1445" s="18" t="str">
        <f t="shared" si="7"/>
        <v>Not complex</v>
      </c>
      <c r="AH1445" s="16"/>
    </row>
    <row r="1446">
      <c r="A1446" s="1" t="s">
        <v>33</v>
      </c>
      <c r="B1446" s="1" t="s">
        <v>147</v>
      </c>
      <c r="C1446" s="1">
        <v>1.05234999E8</v>
      </c>
      <c r="D1446" s="1" t="s">
        <v>59</v>
      </c>
      <c r="E1446" s="1" t="s">
        <v>50</v>
      </c>
      <c r="F1446" s="1" t="s">
        <v>148</v>
      </c>
      <c r="G1446" s="1" t="s">
        <v>149</v>
      </c>
      <c r="H1446" s="1" t="s">
        <v>4936</v>
      </c>
      <c r="I1446" s="1" t="s">
        <v>4937</v>
      </c>
      <c r="J1446" s="1" t="s">
        <v>85</v>
      </c>
      <c r="K1446" s="1">
        <v>1.05234999E8</v>
      </c>
      <c r="L1446" s="1">
        <v>1.05234999E8</v>
      </c>
      <c r="M1446" s="1" t="s">
        <v>59</v>
      </c>
      <c r="N1446" s="1" t="s">
        <v>50</v>
      </c>
      <c r="O1446" s="1" t="s">
        <v>4938</v>
      </c>
      <c r="Q1446" s="1" t="b">
        <v>0</v>
      </c>
      <c r="R1446" s="1">
        <v>0.185</v>
      </c>
      <c r="T1446" s="1" t="b">
        <v>0</v>
      </c>
      <c r="U1446" s="1">
        <v>0.126</v>
      </c>
      <c r="W1446" s="1" t="b">
        <v>0</v>
      </c>
      <c r="X1446" s="1">
        <v>0.157</v>
      </c>
      <c r="Y1446" s="1" t="b">
        <v>1</v>
      </c>
      <c r="Z1446" s="16"/>
      <c r="AA1446" s="18" t="b">
        <f t="shared" si="1"/>
        <v>0</v>
      </c>
      <c r="AB1446" s="18" t="b">
        <f t="shared" si="2"/>
        <v>0</v>
      </c>
      <c r="AC1446" s="18" t="b">
        <f t="shared" si="3"/>
        <v>0</v>
      </c>
      <c r="AD1446" s="18" t="str">
        <f t="shared" si="4"/>
        <v/>
      </c>
      <c r="AE1446" s="18" t="str">
        <f t="shared" si="5"/>
        <v/>
      </c>
      <c r="AF1446" s="18" t="str">
        <f t="shared" si="6"/>
        <v/>
      </c>
      <c r="AG1446" s="18" t="str">
        <f t="shared" si="7"/>
        <v>Not complex</v>
      </c>
      <c r="AH1446" s="16"/>
    </row>
    <row r="1447">
      <c r="A1447" s="1" t="s">
        <v>33</v>
      </c>
      <c r="B1447" s="1" t="s">
        <v>34</v>
      </c>
      <c r="C1447" s="1">
        <v>1295115.0</v>
      </c>
      <c r="D1447" s="1" t="s">
        <v>35</v>
      </c>
      <c r="E1447" s="1" t="s">
        <v>36</v>
      </c>
      <c r="F1447" s="1" t="s">
        <v>37</v>
      </c>
      <c r="G1447" s="1" t="s">
        <v>38</v>
      </c>
      <c r="H1447" s="1" t="s">
        <v>4939</v>
      </c>
      <c r="I1447" s="1" t="s">
        <v>4939</v>
      </c>
      <c r="J1447" s="1" t="s">
        <v>85</v>
      </c>
      <c r="K1447" s="1">
        <v>1295115.0</v>
      </c>
      <c r="L1447" s="1">
        <v>1295115.0</v>
      </c>
      <c r="M1447" s="1" t="s">
        <v>35</v>
      </c>
      <c r="N1447" s="1" t="s">
        <v>36</v>
      </c>
      <c r="O1447" s="1" t="s">
        <v>4940</v>
      </c>
      <c r="P1447" s="1" t="s">
        <v>42</v>
      </c>
      <c r="Q1447" s="1" t="b">
        <v>1</v>
      </c>
      <c r="R1447" s="1">
        <v>0.207</v>
      </c>
      <c r="T1447" s="1" t="b">
        <v>0</v>
      </c>
      <c r="U1447" s="1">
        <v>0.129</v>
      </c>
      <c r="V1447" s="1" t="s">
        <v>42</v>
      </c>
      <c r="W1447" s="1" t="b">
        <v>1</v>
      </c>
      <c r="X1447" s="1">
        <v>0.145</v>
      </c>
      <c r="Y1447" s="1" t="b">
        <v>1</v>
      </c>
      <c r="Z1447" s="16"/>
      <c r="AA1447" s="18" t="b">
        <f t="shared" si="1"/>
        <v>1</v>
      </c>
      <c r="AB1447" s="18" t="b">
        <f t="shared" si="2"/>
        <v>0</v>
      </c>
      <c r="AC1447" s="18" t="b">
        <f t="shared" si="3"/>
        <v>1</v>
      </c>
      <c r="AD1447" s="18" t="str">
        <f t="shared" si="4"/>
        <v>Filtered</v>
      </c>
      <c r="AE1447" s="18" t="str">
        <f t="shared" si="5"/>
        <v/>
      </c>
      <c r="AF1447" s="18" t="str">
        <f t="shared" si="6"/>
        <v>Filtered</v>
      </c>
      <c r="AG1447" s="18" t="str">
        <f t="shared" si="7"/>
        <v>Not complex</v>
      </c>
      <c r="AH1447" s="16"/>
    </row>
    <row r="1448">
      <c r="A1448" s="1" t="s">
        <v>33</v>
      </c>
      <c r="B1448" s="1" t="s">
        <v>34</v>
      </c>
      <c r="C1448" s="1">
        <v>1.12838221E8</v>
      </c>
      <c r="D1448" s="1" t="s">
        <v>35</v>
      </c>
      <c r="E1448" s="1" t="s">
        <v>36</v>
      </c>
      <c r="F1448" s="1" t="s">
        <v>437</v>
      </c>
      <c r="G1448" s="1" t="s">
        <v>438</v>
      </c>
      <c r="H1448" s="1" t="s">
        <v>4941</v>
      </c>
      <c r="I1448" s="1" t="s">
        <v>4942</v>
      </c>
      <c r="J1448" s="1" t="s">
        <v>85</v>
      </c>
      <c r="K1448" s="1">
        <v>1.12838221E8</v>
      </c>
      <c r="L1448" s="1">
        <v>1.12838221E8</v>
      </c>
      <c r="M1448" s="1" t="s">
        <v>35</v>
      </c>
      <c r="N1448" s="1" t="s">
        <v>36</v>
      </c>
      <c r="O1448" s="1" t="s">
        <v>4943</v>
      </c>
      <c r="Q1448" s="1" t="b">
        <v>0</v>
      </c>
      <c r="R1448" s="1">
        <v>0.152</v>
      </c>
      <c r="T1448" s="1" t="b">
        <v>0</v>
      </c>
      <c r="U1448" s="1">
        <v>0.128</v>
      </c>
      <c r="W1448" s="1" t="b">
        <v>0</v>
      </c>
      <c r="X1448" s="1">
        <v>0.144</v>
      </c>
      <c r="Y1448" s="1" t="b">
        <v>1</v>
      </c>
      <c r="Z1448" s="16"/>
      <c r="AA1448" s="18" t="b">
        <f t="shared" si="1"/>
        <v>0</v>
      </c>
      <c r="AB1448" s="18" t="b">
        <f t="shared" si="2"/>
        <v>0</v>
      </c>
      <c r="AC1448" s="18" t="b">
        <f t="shared" si="3"/>
        <v>0</v>
      </c>
      <c r="AD1448" s="18" t="str">
        <f t="shared" si="4"/>
        <v/>
      </c>
      <c r="AE1448" s="18" t="str">
        <f t="shared" si="5"/>
        <v/>
      </c>
      <c r="AF1448" s="18" t="str">
        <f t="shared" si="6"/>
        <v/>
      </c>
      <c r="AG1448" s="18" t="str">
        <f t="shared" si="7"/>
        <v>Not complex</v>
      </c>
      <c r="AH1448" s="16"/>
    </row>
    <row r="1449">
      <c r="A1449" s="1" t="s">
        <v>33</v>
      </c>
      <c r="B1449" s="1" t="s">
        <v>34</v>
      </c>
      <c r="C1449" s="1">
        <v>1.12839942E8</v>
      </c>
      <c r="D1449" s="1" t="s">
        <v>50</v>
      </c>
      <c r="E1449" s="1" t="s">
        <v>59</v>
      </c>
      <c r="F1449" s="1" t="s">
        <v>437</v>
      </c>
      <c r="G1449" s="1" t="s">
        <v>438</v>
      </c>
      <c r="H1449" s="1" t="s">
        <v>4944</v>
      </c>
      <c r="I1449" s="1" t="s">
        <v>4945</v>
      </c>
      <c r="J1449" s="1" t="s">
        <v>85</v>
      </c>
      <c r="K1449" s="1">
        <v>1.12839942E8</v>
      </c>
      <c r="L1449" s="1">
        <v>1.12839942E8</v>
      </c>
      <c r="M1449" s="1" t="s">
        <v>50</v>
      </c>
      <c r="N1449" s="1" t="s">
        <v>59</v>
      </c>
      <c r="O1449" s="1" t="s">
        <v>4946</v>
      </c>
      <c r="P1449" s="1" t="s">
        <v>1306</v>
      </c>
      <c r="Q1449" s="1" t="b">
        <v>1</v>
      </c>
      <c r="R1449" s="1">
        <v>0.153</v>
      </c>
      <c r="S1449" s="1" t="s">
        <v>1306</v>
      </c>
      <c r="T1449" s="1" t="b">
        <v>1</v>
      </c>
      <c r="U1449" s="1">
        <v>0.132</v>
      </c>
      <c r="V1449" s="1" t="s">
        <v>1306</v>
      </c>
      <c r="W1449" s="1" t="b">
        <v>1</v>
      </c>
      <c r="X1449" s="1">
        <v>0.153</v>
      </c>
      <c r="Y1449" s="1" t="b">
        <v>1</v>
      </c>
      <c r="Z1449" s="16"/>
      <c r="AA1449" s="18" t="b">
        <f t="shared" si="1"/>
        <v>0</v>
      </c>
      <c r="AB1449" s="18" t="b">
        <f t="shared" si="2"/>
        <v>0</v>
      </c>
      <c r="AC1449" s="18" t="b">
        <f t="shared" si="3"/>
        <v>0</v>
      </c>
      <c r="AD1449" s="18" t="str">
        <f t="shared" si="4"/>
        <v>Filtered</v>
      </c>
      <c r="AE1449" s="18" t="str">
        <f t="shared" si="5"/>
        <v>Filtered</v>
      </c>
      <c r="AF1449" s="18" t="str">
        <f t="shared" si="6"/>
        <v>Filtered</v>
      </c>
      <c r="AG1449" s="18" t="str">
        <f t="shared" si="7"/>
        <v>Not complex</v>
      </c>
      <c r="AH1449" s="16"/>
    </row>
    <row r="1450">
      <c r="A1450" s="1" t="s">
        <v>33</v>
      </c>
      <c r="B1450" s="1" t="s">
        <v>97</v>
      </c>
      <c r="C1450" s="1">
        <v>5.5154152E7</v>
      </c>
      <c r="D1450" s="1" t="s">
        <v>50</v>
      </c>
      <c r="E1450" s="1" t="s">
        <v>59</v>
      </c>
      <c r="F1450" s="1" t="s">
        <v>137</v>
      </c>
      <c r="G1450" s="1" t="s">
        <v>138</v>
      </c>
      <c r="H1450" s="1" t="s">
        <v>4947</v>
      </c>
      <c r="I1450" s="1" t="s">
        <v>4948</v>
      </c>
      <c r="J1450" s="1" t="s">
        <v>85</v>
      </c>
      <c r="K1450" s="1">
        <v>5.5154152E7</v>
      </c>
      <c r="L1450" s="1">
        <v>5.5154152E7</v>
      </c>
      <c r="M1450" s="1" t="s">
        <v>50</v>
      </c>
      <c r="N1450" s="1" t="s">
        <v>59</v>
      </c>
      <c r="O1450" s="1" t="s">
        <v>4949</v>
      </c>
      <c r="Q1450" s="1" t="b">
        <v>0</v>
      </c>
      <c r="R1450" s="1">
        <v>0.176</v>
      </c>
      <c r="T1450" s="1" t="b">
        <v>0</v>
      </c>
      <c r="U1450" s="1">
        <v>0.126</v>
      </c>
      <c r="W1450" s="1" t="b">
        <v>0</v>
      </c>
      <c r="X1450" s="1">
        <v>0.141</v>
      </c>
      <c r="Y1450" s="1" t="b">
        <v>1</v>
      </c>
      <c r="Z1450" s="16"/>
      <c r="AA1450" s="18" t="b">
        <f t="shared" si="1"/>
        <v>0</v>
      </c>
      <c r="AB1450" s="18" t="b">
        <f t="shared" si="2"/>
        <v>0</v>
      </c>
      <c r="AC1450" s="18" t="b">
        <f t="shared" si="3"/>
        <v>0</v>
      </c>
      <c r="AD1450" s="18" t="str">
        <f t="shared" si="4"/>
        <v/>
      </c>
      <c r="AE1450" s="18" t="str">
        <f t="shared" si="5"/>
        <v/>
      </c>
      <c r="AF1450" s="18" t="str">
        <f t="shared" si="6"/>
        <v/>
      </c>
      <c r="AG1450" s="18" t="str">
        <f t="shared" si="7"/>
        <v>Not complex</v>
      </c>
      <c r="AH1450" s="16"/>
    </row>
    <row r="1451">
      <c r="A1451" s="1" t="s">
        <v>33</v>
      </c>
      <c r="B1451" s="1" t="s">
        <v>97</v>
      </c>
      <c r="C1451" s="1">
        <v>5.5160233E7</v>
      </c>
      <c r="D1451" s="1" t="s">
        <v>35</v>
      </c>
      <c r="E1451" s="1" t="s">
        <v>59</v>
      </c>
      <c r="F1451" s="1" t="s">
        <v>137</v>
      </c>
      <c r="G1451" s="1" t="s">
        <v>138</v>
      </c>
      <c r="H1451" s="1" t="s">
        <v>4950</v>
      </c>
      <c r="I1451" s="1" t="s">
        <v>4951</v>
      </c>
      <c r="J1451" s="1" t="s">
        <v>85</v>
      </c>
      <c r="K1451" s="1">
        <v>5.5160233E7</v>
      </c>
      <c r="L1451" s="1">
        <v>5.5160233E7</v>
      </c>
      <c r="M1451" s="1" t="s">
        <v>35</v>
      </c>
      <c r="N1451" s="1" t="s">
        <v>59</v>
      </c>
      <c r="O1451" s="1" t="s">
        <v>4952</v>
      </c>
      <c r="Q1451" s="1" t="b">
        <v>0</v>
      </c>
      <c r="R1451" s="1">
        <v>0.212</v>
      </c>
      <c r="T1451" s="1" t="b">
        <v>0</v>
      </c>
      <c r="U1451" s="1">
        <v>0.145</v>
      </c>
      <c r="W1451" s="1" t="b">
        <v>0</v>
      </c>
      <c r="X1451" s="1">
        <v>0.144</v>
      </c>
      <c r="Y1451" s="1" t="b">
        <v>1</v>
      </c>
      <c r="Z1451" s="16"/>
      <c r="AA1451" s="18" t="b">
        <f t="shared" si="1"/>
        <v>0</v>
      </c>
      <c r="AB1451" s="18" t="b">
        <f t="shared" si="2"/>
        <v>0</v>
      </c>
      <c r="AC1451" s="18" t="b">
        <f t="shared" si="3"/>
        <v>0</v>
      </c>
      <c r="AD1451" s="18" t="str">
        <f t="shared" si="4"/>
        <v/>
      </c>
      <c r="AE1451" s="18" t="str">
        <f t="shared" si="5"/>
        <v/>
      </c>
      <c r="AF1451" s="18" t="str">
        <f t="shared" si="6"/>
        <v/>
      </c>
      <c r="AG1451" s="18" t="str">
        <f t="shared" si="7"/>
        <v>Not complex</v>
      </c>
      <c r="AH1451" s="16"/>
    </row>
    <row r="1452">
      <c r="A1452" s="1" t="s">
        <v>33</v>
      </c>
      <c r="B1452" s="1" t="s">
        <v>97</v>
      </c>
      <c r="C1452" s="1">
        <v>5.5174782E7</v>
      </c>
      <c r="D1452" s="1" t="s">
        <v>35</v>
      </c>
      <c r="E1452" s="1" t="s">
        <v>36</v>
      </c>
      <c r="F1452" s="1" t="s">
        <v>137</v>
      </c>
      <c r="G1452" s="1" t="s">
        <v>138</v>
      </c>
      <c r="H1452" s="1" t="s">
        <v>4953</v>
      </c>
      <c r="I1452" s="1" t="s">
        <v>4954</v>
      </c>
      <c r="J1452" s="1" t="s">
        <v>85</v>
      </c>
      <c r="K1452" s="1">
        <v>5.5174782E7</v>
      </c>
      <c r="L1452" s="1">
        <v>5.5174782E7</v>
      </c>
      <c r="M1452" s="1" t="s">
        <v>35</v>
      </c>
      <c r="N1452" s="1" t="s">
        <v>36</v>
      </c>
      <c r="O1452" s="1" t="s">
        <v>4955</v>
      </c>
      <c r="Q1452" s="1" t="b">
        <v>0</v>
      </c>
      <c r="R1452" s="1">
        <v>0.179</v>
      </c>
      <c r="T1452" s="1" t="b">
        <v>0</v>
      </c>
      <c r="U1452" s="1">
        <v>0.128</v>
      </c>
      <c r="W1452" s="1" t="b">
        <v>0</v>
      </c>
      <c r="X1452" s="1">
        <v>0.167</v>
      </c>
      <c r="Y1452" s="1" t="b">
        <v>1</v>
      </c>
      <c r="Z1452" s="16"/>
      <c r="AA1452" s="18" t="b">
        <f t="shared" si="1"/>
        <v>0</v>
      </c>
      <c r="AB1452" s="18" t="b">
        <f t="shared" si="2"/>
        <v>0</v>
      </c>
      <c r="AC1452" s="18" t="b">
        <f t="shared" si="3"/>
        <v>0</v>
      </c>
      <c r="AD1452" s="18" t="str">
        <f t="shared" si="4"/>
        <v/>
      </c>
      <c r="AE1452" s="18" t="str">
        <f t="shared" si="5"/>
        <v/>
      </c>
      <c r="AF1452" s="18" t="str">
        <f t="shared" si="6"/>
        <v/>
      </c>
      <c r="AG1452" s="18" t="str">
        <f t="shared" si="7"/>
        <v>Not complex</v>
      </c>
      <c r="AH1452" s="16"/>
    </row>
    <row r="1453">
      <c r="A1453" s="1" t="s">
        <v>33</v>
      </c>
      <c r="B1453" s="1" t="s">
        <v>97</v>
      </c>
      <c r="C1453" s="1">
        <v>1.16771869E8</v>
      </c>
      <c r="D1453" s="1" t="s">
        <v>50</v>
      </c>
      <c r="E1453" s="1" t="s">
        <v>59</v>
      </c>
      <c r="F1453" s="1" t="s">
        <v>330</v>
      </c>
      <c r="G1453" s="1" t="s">
        <v>331</v>
      </c>
      <c r="H1453" s="1" t="s">
        <v>2452</v>
      </c>
      <c r="I1453" s="1" t="s">
        <v>2453</v>
      </c>
      <c r="J1453" s="1" t="s">
        <v>85</v>
      </c>
      <c r="K1453" s="1">
        <v>1.16771869E8</v>
      </c>
      <c r="L1453" s="1">
        <v>1.16771869E8</v>
      </c>
      <c r="M1453" s="1" t="s">
        <v>50</v>
      </c>
      <c r="N1453" s="1" t="s">
        <v>59</v>
      </c>
      <c r="O1453" s="1" t="s">
        <v>2454</v>
      </c>
      <c r="P1453" s="1" t="s">
        <v>2455</v>
      </c>
      <c r="Q1453" s="1" t="b">
        <v>1</v>
      </c>
      <c r="R1453" s="1">
        <v>0.15</v>
      </c>
      <c r="S1453" s="1" t="s">
        <v>2455</v>
      </c>
      <c r="T1453" s="1" t="b">
        <v>1</v>
      </c>
      <c r="U1453" s="1">
        <v>0.133</v>
      </c>
      <c r="V1453" s="1" t="s">
        <v>2455</v>
      </c>
      <c r="W1453" s="1" t="b">
        <v>1</v>
      </c>
      <c r="X1453" s="1">
        <v>0.147</v>
      </c>
      <c r="Y1453" s="1" t="b">
        <v>1</v>
      </c>
      <c r="Z1453" s="16"/>
      <c r="AA1453" s="18" t="b">
        <f t="shared" si="1"/>
        <v>0</v>
      </c>
      <c r="AB1453" s="18" t="b">
        <f t="shared" si="2"/>
        <v>0</v>
      </c>
      <c r="AC1453" s="18" t="b">
        <f t="shared" si="3"/>
        <v>0</v>
      </c>
      <c r="AD1453" s="18" t="str">
        <f t="shared" si="4"/>
        <v>Filtered</v>
      </c>
      <c r="AE1453" s="18" t="str">
        <f t="shared" si="5"/>
        <v>Filtered</v>
      </c>
      <c r="AF1453" s="18" t="str">
        <f t="shared" si="6"/>
        <v>Filtered</v>
      </c>
      <c r="AG1453" s="18" t="str">
        <f t="shared" si="7"/>
        <v>Not complex</v>
      </c>
      <c r="AH1453" s="16"/>
    </row>
    <row r="1454">
      <c r="A1454" s="1" t="s">
        <v>33</v>
      </c>
      <c r="B1454" s="1" t="s">
        <v>97</v>
      </c>
      <c r="C1454" s="1">
        <v>1.40781618E8</v>
      </c>
      <c r="D1454" s="1" t="s">
        <v>50</v>
      </c>
      <c r="E1454" s="1" t="s">
        <v>59</v>
      </c>
      <c r="F1454" s="1" t="s">
        <v>183</v>
      </c>
      <c r="G1454" s="1" t="s">
        <v>184</v>
      </c>
      <c r="H1454" s="1" t="s">
        <v>2520</v>
      </c>
      <c r="I1454" s="1" t="s">
        <v>2521</v>
      </c>
      <c r="J1454" s="1" t="s">
        <v>85</v>
      </c>
      <c r="K1454" s="1">
        <v>1.40781618E8</v>
      </c>
      <c r="L1454" s="1">
        <v>1.40781618E8</v>
      </c>
      <c r="M1454" s="1" t="s">
        <v>50</v>
      </c>
      <c r="N1454" s="1" t="s">
        <v>59</v>
      </c>
      <c r="O1454" s="1" t="s">
        <v>4956</v>
      </c>
      <c r="P1454" s="1" t="s">
        <v>4957</v>
      </c>
      <c r="Q1454" s="1" t="b">
        <v>1</v>
      </c>
      <c r="R1454" s="1">
        <v>0.184</v>
      </c>
      <c r="S1454" s="1" t="s">
        <v>4957</v>
      </c>
      <c r="T1454" s="1" t="b">
        <v>1</v>
      </c>
      <c r="U1454" s="1">
        <v>0.141</v>
      </c>
      <c r="V1454" s="1" t="s">
        <v>4957</v>
      </c>
      <c r="W1454" s="1" t="b">
        <v>1</v>
      </c>
      <c r="X1454" s="1">
        <v>0.151</v>
      </c>
      <c r="Y1454" s="1" t="b">
        <v>1</v>
      </c>
      <c r="Z1454" s="16"/>
      <c r="AA1454" s="18" t="b">
        <f t="shared" si="1"/>
        <v>0</v>
      </c>
      <c r="AB1454" s="18" t="b">
        <f t="shared" si="2"/>
        <v>0</v>
      </c>
      <c r="AC1454" s="18" t="b">
        <f t="shared" si="3"/>
        <v>0</v>
      </c>
      <c r="AD1454" s="18" t="str">
        <f t="shared" si="4"/>
        <v>Filtered</v>
      </c>
      <c r="AE1454" s="18" t="str">
        <f t="shared" si="5"/>
        <v>Filtered</v>
      </c>
      <c r="AF1454" s="18" t="str">
        <f t="shared" si="6"/>
        <v>Filtered</v>
      </c>
      <c r="AG1454" s="18" t="str">
        <f t="shared" si="7"/>
        <v>Not complex</v>
      </c>
      <c r="AH1454" s="16"/>
    </row>
    <row r="1455">
      <c r="A1455" s="1" t="s">
        <v>33</v>
      </c>
      <c r="B1455" s="1" t="s">
        <v>104</v>
      </c>
      <c r="C1455" s="1">
        <v>2.5245303E7</v>
      </c>
      <c r="D1455" s="1" t="s">
        <v>36</v>
      </c>
      <c r="E1455" s="1" t="s">
        <v>35</v>
      </c>
      <c r="F1455" s="1" t="s">
        <v>105</v>
      </c>
      <c r="G1455" s="1" t="s">
        <v>106</v>
      </c>
      <c r="H1455" s="1" t="s">
        <v>4958</v>
      </c>
      <c r="I1455" s="1" t="s">
        <v>4959</v>
      </c>
      <c r="J1455" s="1" t="s">
        <v>85</v>
      </c>
      <c r="K1455" s="1">
        <v>2.5245303E7</v>
      </c>
      <c r="L1455" s="1">
        <v>2.5245303E7</v>
      </c>
      <c r="M1455" s="1" t="s">
        <v>36</v>
      </c>
      <c r="N1455" s="1" t="s">
        <v>35</v>
      </c>
      <c r="O1455" s="1" t="s">
        <v>4960</v>
      </c>
      <c r="P1455" s="1" t="s">
        <v>4961</v>
      </c>
      <c r="Q1455" s="1" t="b">
        <v>1</v>
      </c>
      <c r="R1455" s="1">
        <v>0.169</v>
      </c>
      <c r="S1455" s="1" t="s">
        <v>4961</v>
      </c>
      <c r="T1455" s="1" t="b">
        <v>1</v>
      </c>
      <c r="U1455" s="1">
        <v>0.138</v>
      </c>
      <c r="V1455" s="1" t="s">
        <v>4961</v>
      </c>
      <c r="W1455" s="1" t="b">
        <v>1</v>
      </c>
      <c r="X1455" s="1">
        <v>0.149</v>
      </c>
      <c r="Y1455" s="1" t="b">
        <v>1</v>
      </c>
      <c r="Z1455" s="16"/>
      <c r="AA1455" s="18" t="b">
        <f t="shared" si="1"/>
        <v>0</v>
      </c>
      <c r="AB1455" s="18" t="b">
        <f t="shared" si="2"/>
        <v>0</v>
      </c>
      <c r="AC1455" s="18" t="b">
        <f t="shared" si="3"/>
        <v>0</v>
      </c>
      <c r="AD1455" s="18" t="str">
        <f t="shared" si="4"/>
        <v>Filtered</v>
      </c>
      <c r="AE1455" s="18" t="str">
        <f t="shared" si="5"/>
        <v>Filtered</v>
      </c>
      <c r="AF1455" s="18" t="str">
        <f t="shared" si="6"/>
        <v>Filtered</v>
      </c>
      <c r="AG1455" s="18" t="str">
        <f t="shared" si="7"/>
        <v>Not complex</v>
      </c>
      <c r="AH1455" s="16"/>
    </row>
    <row r="1456">
      <c r="A1456" s="1" t="s">
        <v>88</v>
      </c>
      <c r="B1456" s="1" t="s">
        <v>104</v>
      </c>
      <c r="C1456" s="1">
        <v>4.9030363E7</v>
      </c>
      <c r="D1456" s="1" t="s">
        <v>352</v>
      </c>
      <c r="E1456" s="1" t="s">
        <v>36</v>
      </c>
      <c r="F1456" s="1" t="s">
        <v>380</v>
      </c>
      <c r="G1456" s="1" t="s">
        <v>381</v>
      </c>
      <c r="H1456" s="1" t="s">
        <v>4962</v>
      </c>
      <c r="I1456" s="1" t="s">
        <v>4963</v>
      </c>
      <c r="J1456" s="1" t="s">
        <v>85</v>
      </c>
      <c r="K1456" s="1">
        <v>4.9030364E7</v>
      </c>
      <c r="L1456" s="1">
        <v>4.9030364E7</v>
      </c>
      <c r="M1456" s="1" t="s">
        <v>50</v>
      </c>
      <c r="N1456" s="1" t="s">
        <v>94</v>
      </c>
      <c r="O1456" s="1" t="s">
        <v>4964</v>
      </c>
      <c r="P1456" s="1" t="s">
        <v>750</v>
      </c>
      <c r="Q1456" s="1" t="b">
        <v>1</v>
      </c>
      <c r="R1456" s="1">
        <v>0.17</v>
      </c>
      <c r="S1456" s="1" t="s">
        <v>750</v>
      </c>
      <c r="T1456" s="1" t="b">
        <v>1</v>
      </c>
      <c r="U1456" s="1">
        <v>0.138</v>
      </c>
      <c r="V1456" s="1" t="s">
        <v>750</v>
      </c>
      <c r="W1456" s="1" t="b">
        <v>1</v>
      </c>
      <c r="X1456" s="1">
        <v>0.13</v>
      </c>
      <c r="Y1456" s="1" t="b">
        <v>1</v>
      </c>
      <c r="Z1456" s="16"/>
      <c r="AA1456" s="18" t="b">
        <f t="shared" si="1"/>
        <v>0</v>
      </c>
      <c r="AB1456" s="18" t="b">
        <f t="shared" si="2"/>
        <v>0</v>
      </c>
      <c r="AC1456" s="18" t="b">
        <f t="shared" si="3"/>
        <v>0</v>
      </c>
      <c r="AD1456" s="18" t="str">
        <f t="shared" si="4"/>
        <v>Filtered</v>
      </c>
      <c r="AE1456" s="18" t="str">
        <f t="shared" si="5"/>
        <v>Filtered</v>
      </c>
      <c r="AF1456" s="18" t="str">
        <f t="shared" si="6"/>
        <v>Filtered</v>
      </c>
      <c r="AG1456" s="18" t="str">
        <f t="shared" si="7"/>
        <v>Not complex</v>
      </c>
      <c r="AH1456" s="16"/>
    </row>
    <row r="1457">
      <c r="A1457" s="1" t="s">
        <v>88</v>
      </c>
      <c r="B1457" s="1" t="s">
        <v>104</v>
      </c>
      <c r="C1457" s="1">
        <v>4.9051424E7</v>
      </c>
      <c r="D1457" s="1" t="s">
        <v>4965</v>
      </c>
      <c r="E1457" s="1" t="s">
        <v>35</v>
      </c>
      <c r="F1457" s="1" t="s">
        <v>380</v>
      </c>
      <c r="G1457" s="1" t="s">
        <v>381</v>
      </c>
      <c r="H1457" s="1" t="s">
        <v>4966</v>
      </c>
      <c r="I1457" s="1" t="s">
        <v>4967</v>
      </c>
      <c r="J1457" s="1" t="s">
        <v>85</v>
      </c>
      <c r="K1457" s="1">
        <v>4.9051425E7</v>
      </c>
      <c r="L1457" s="1">
        <v>4.9051451E7</v>
      </c>
      <c r="M1457" s="1" t="s">
        <v>4968</v>
      </c>
      <c r="N1457" s="1" t="s">
        <v>94</v>
      </c>
      <c r="O1457" s="1" t="s">
        <v>4969</v>
      </c>
      <c r="Q1457" s="1" t="b">
        <v>0</v>
      </c>
      <c r="R1457" s="1">
        <v>0.162</v>
      </c>
      <c r="T1457" s="1" t="b">
        <v>0</v>
      </c>
      <c r="U1457" s="1">
        <v>0.134</v>
      </c>
      <c r="W1457" s="1" t="b">
        <v>0</v>
      </c>
      <c r="X1457" s="1">
        <v>0.141</v>
      </c>
      <c r="Y1457" s="1" t="b">
        <v>1</v>
      </c>
      <c r="Z1457" s="16"/>
      <c r="AA1457" s="18" t="b">
        <f t="shared" si="1"/>
        <v>0</v>
      </c>
      <c r="AB1457" s="18" t="b">
        <f t="shared" si="2"/>
        <v>0</v>
      </c>
      <c r="AC1457" s="18" t="b">
        <f t="shared" si="3"/>
        <v>0</v>
      </c>
      <c r="AD1457" s="18" t="str">
        <f t="shared" si="4"/>
        <v/>
      </c>
      <c r="AE1457" s="18" t="str">
        <f t="shared" si="5"/>
        <v/>
      </c>
      <c r="AF1457" s="18" t="str">
        <f t="shared" si="6"/>
        <v/>
      </c>
      <c r="AG1457" s="18" t="b">
        <f t="shared" si="7"/>
        <v>0</v>
      </c>
      <c r="AH1457" s="16"/>
    </row>
    <row r="1458">
      <c r="A1458" s="1" t="s">
        <v>88</v>
      </c>
      <c r="B1458" s="1" t="s">
        <v>104</v>
      </c>
      <c r="C1458" s="1">
        <v>4.9051745E7</v>
      </c>
      <c r="D1458" s="1" t="s">
        <v>35</v>
      </c>
      <c r="E1458" s="1" t="s">
        <v>4970</v>
      </c>
      <c r="F1458" s="1" t="s">
        <v>380</v>
      </c>
      <c r="G1458" s="1" t="s">
        <v>381</v>
      </c>
      <c r="H1458" s="1" t="s">
        <v>4971</v>
      </c>
      <c r="I1458" s="1" t="s">
        <v>4972</v>
      </c>
      <c r="J1458" s="1" t="s">
        <v>85</v>
      </c>
      <c r="K1458" s="1">
        <v>4.9051745E7</v>
      </c>
      <c r="L1458" s="1">
        <v>4.9051746E7</v>
      </c>
      <c r="M1458" s="1" t="s">
        <v>94</v>
      </c>
      <c r="N1458" s="1" t="s">
        <v>4973</v>
      </c>
      <c r="O1458" s="1" t="s">
        <v>4974</v>
      </c>
      <c r="Q1458" s="1" t="b">
        <v>0</v>
      </c>
      <c r="R1458" s="1">
        <v>0.166</v>
      </c>
      <c r="T1458" s="1" t="b">
        <v>0</v>
      </c>
      <c r="U1458" s="1">
        <v>0.128</v>
      </c>
      <c r="W1458" s="1" t="b">
        <v>0</v>
      </c>
      <c r="X1458" s="1">
        <v>0.156</v>
      </c>
      <c r="Y1458" s="1" t="b">
        <v>1</v>
      </c>
      <c r="Z1458" s="16"/>
      <c r="AA1458" s="18" t="b">
        <f t="shared" si="1"/>
        <v>0</v>
      </c>
      <c r="AB1458" s="18" t="b">
        <f t="shared" si="2"/>
        <v>0</v>
      </c>
      <c r="AC1458" s="18" t="b">
        <f t="shared" si="3"/>
        <v>0</v>
      </c>
      <c r="AD1458" s="18" t="str">
        <f t="shared" si="4"/>
        <v/>
      </c>
      <c r="AE1458" s="18" t="str">
        <f t="shared" si="5"/>
        <v/>
      </c>
      <c r="AF1458" s="18" t="str">
        <f t="shared" si="6"/>
        <v/>
      </c>
      <c r="AG1458" s="18" t="b">
        <f t="shared" si="7"/>
        <v>0</v>
      </c>
      <c r="AH1458" s="16"/>
    </row>
    <row r="1459">
      <c r="A1459" s="1" t="s">
        <v>33</v>
      </c>
      <c r="B1459" s="1" t="s">
        <v>104</v>
      </c>
      <c r="C1459" s="1">
        <v>5.710288E7</v>
      </c>
      <c r="D1459" s="1" t="s">
        <v>59</v>
      </c>
      <c r="E1459" s="1" t="s">
        <v>36</v>
      </c>
      <c r="F1459" s="1" t="s">
        <v>763</v>
      </c>
      <c r="G1459" s="1" t="s">
        <v>764</v>
      </c>
      <c r="H1459" s="1" t="s">
        <v>4975</v>
      </c>
      <c r="I1459" s="1" t="s">
        <v>4976</v>
      </c>
      <c r="J1459" s="1" t="s">
        <v>85</v>
      </c>
      <c r="K1459" s="1">
        <v>5.710288E7</v>
      </c>
      <c r="L1459" s="1">
        <v>5.710288E7</v>
      </c>
      <c r="M1459" s="1" t="s">
        <v>59</v>
      </c>
      <c r="N1459" s="1" t="s">
        <v>36</v>
      </c>
      <c r="O1459" s="1" t="s">
        <v>4977</v>
      </c>
      <c r="Q1459" s="1" t="b">
        <v>0</v>
      </c>
      <c r="R1459" s="1">
        <v>0.164</v>
      </c>
      <c r="T1459" s="1" t="b">
        <v>0</v>
      </c>
      <c r="U1459" s="1">
        <v>0.141</v>
      </c>
      <c r="W1459" s="1" t="b">
        <v>0</v>
      </c>
      <c r="X1459" s="1">
        <v>0.151</v>
      </c>
      <c r="Y1459" s="1" t="b">
        <v>1</v>
      </c>
      <c r="Z1459" s="16"/>
      <c r="AA1459" s="18" t="b">
        <f t="shared" si="1"/>
        <v>0</v>
      </c>
      <c r="AB1459" s="18" t="b">
        <f t="shared" si="2"/>
        <v>0</v>
      </c>
      <c r="AC1459" s="18" t="b">
        <f t="shared" si="3"/>
        <v>0</v>
      </c>
      <c r="AD1459" s="18" t="str">
        <f t="shared" si="4"/>
        <v/>
      </c>
      <c r="AE1459" s="18" t="str">
        <f t="shared" si="5"/>
        <v/>
      </c>
      <c r="AF1459" s="18" t="str">
        <f t="shared" si="6"/>
        <v/>
      </c>
      <c r="AG1459" s="18" t="str">
        <f t="shared" si="7"/>
        <v>Not complex</v>
      </c>
      <c r="AH1459" s="16"/>
    </row>
    <row r="1460">
      <c r="A1460" s="1" t="s">
        <v>33</v>
      </c>
      <c r="B1460" s="1" t="s">
        <v>112</v>
      </c>
      <c r="C1460" s="1">
        <v>4.8373493E7</v>
      </c>
      <c r="D1460" s="1" t="s">
        <v>35</v>
      </c>
      <c r="E1460" s="1" t="s">
        <v>36</v>
      </c>
      <c r="F1460" s="1" t="s">
        <v>776</v>
      </c>
      <c r="G1460" s="1" t="s">
        <v>777</v>
      </c>
      <c r="H1460" s="1" t="s">
        <v>4978</v>
      </c>
      <c r="I1460" s="1" t="s">
        <v>4978</v>
      </c>
      <c r="J1460" s="1" t="s">
        <v>85</v>
      </c>
      <c r="K1460" s="1">
        <v>4.8373493E7</v>
      </c>
      <c r="L1460" s="1">
        <v>4.8373493E7</v>
      </c>
      <c r="M1460" s="1" t="s">
        <v>35</v>
      </c>
      <c r="N1460" s="1" t="s">
        <v>36</v>
      </c>
      <c r="O1460" s="1" t="s">
        <v>4979</v>
      </c>
      <c r="P1460" s="1" t="s">
        <v>781</v>
      </c>
      <c r="Q1460" s="1" t="b">
        <v>1</v>
      </c>
      <c r="R1460" s="1">
        <v>0.178</v>
      </c>
      <c r="T1460" s="1" t="b">
        <v>0</v>
      </c>
      <c r="U1460" s="1">
        <v>0.136</v>
      </c>
      <c r="V1460" s="1" t="s">
        <v>781</v>
      </c>
      <c r="W1460" s="1" t="b">
        <v>1</v>
      </c>
      <c r="X1460" s="1">
        <v>0.164</v>
      </c>
      <c r="Y1460" s="1" t="b">
        <v>1</v>
      </c>
      <c r="Z1460" s="16"/>
      <c r="AA1460" s="18" t="b">
        <f t="shared" si="1"/>
        <v>1</v>
      </c>
      <c r="AB1460" s="18" t="b">
        <f t="shared" si="2"/>
        <v>0</v>
      </c>
      <c r="AC1460" s="18" t="b">
        <f t="shared" si="3"/>
        <v>1</v>
      </c>
      <c r="AD1460" s="18" t="str">
        <f t="shared" si="4"/>
        <v>Filtered</v>
      </c>
      <c r="AE1460" s="18" t="str">
        <f t="shared" si="5"/>
        <v/>
      </c>
      <c r="AF1460" s="18" t="str">
        <f t="shared" si="6"/>
        <v>Filtered</v>
      </c>
      <c r="AG1460" s="18" t="str">
        <f t="shared" si="7"/>
        <v>Not complex</v>
      </c>
      <c r="AH1460" s="16"/>
    </row>
    <row r="1461">
      <c r="A1461" s="1" t="s">
        <v>33</v>
      </c>
      <c r="B1461" s="1" t="s">
        <v>112</v>
      </c>
      <c r="C1461" s="1">
        <v>4.8381415E7</v>
      </c>
      <c r="D1461" s="1" t="s">
        <v>35</v>
      </c>
      <c r="E1461" s="1" t="s">
        <v>36</v>
      </c>
      <c r="F1461" s="1" t="s">
        <v>776</v>
      </c>
      <c r="G1461" s="1" t="s">
        <v>777</v>
      </c>
      <c r="H1461" s="1" t="s">
        <v>4980</v>
      </c>
      <c r="I1461" s="1" t="s">
        <v>4981</v>
      </c>
      <c r="J1461" s="1" t="s">
        <v>85</v>
      </c>
      <c r="K1461" s="1">
        <v>4.8381415E7</v>
      </c>
      <c r="L1461" s="1">
        <v>4.8381415E7</v>
      </c>
      <c r="M1461" s="1" t="s">
        <v>35</v>
      </c>
      <c r="N1461" s="1" t="s">
        <v>36</v>
      </c>
      <c r="O1461" s="1" t="s">
        <v>4982</v>
      </c>
      <c r="Q1461" s="1" t="b">
        <v>0</v>
      </c>
      <c r="R1461" s="1">
        <v>0.176</v>
      </c>
      <c r="T1461" s="1" t="b">
        <v>0</v>
      </c>
      <c r="U1461" s="1">
        <v>0.137</v>
      </c>
      <c r="W1461" s="1" t="b">
        <v>0</v>
      </c>
      <c r="X1461" s="1">
        <v>0.154</v>
      </c>
      <c r="Y1461" s="1" t="b">
        <v>1</v>
      </c>
      <c r="Z1461" s="16"/>
      <c r="AA1461" s="18" t="b">
        <f t="shared" si="1"/>
        <v>0</v>
      </c>
      <c r="AB1461" s="18" t="b">
        <f t="shared" si="2"/>
        <v>0</v>
      </c>
      <c r="AC1461" s="18" t="b">
        <f t="shared" si="3"/>
        <v>0</v>
      </c>
      <c r="AD1461" s="18" t="str">
        <f t="shared" si="4"/>
        <v/>
      </c>
      <c r="AE1461" s="18" t="str">
        <f t="shared" si="5"/>
        <v/>
      </c>
      <c r="AF1461" s="18" t="str">
        <f t="shared" si="6"/>
        <v/>
      </c>
      <c r="AG1461" s="18" t="str">
        <f t="shared" si="7"/>
        <v>Not complex</v>
      </c>
      <c r="AH1461" s="16"/>
    </row>
    <row r="1462">
      <c r="A1462" s="1" t="s">
        <v>33</v>
      </c>
      <c r="B1462" s="1" t="s">
        <v>112</v>
      </c>
      <c r="C1462" s="1">
        <v>4.8463833E7</v>
      </c>
      <c r="D1462" s="1" t="s">
        <v>35</v>
      </c>
      <c r="E1462" s="1" t="s">
        <v>36</v>
      </c>
      <c r="F1462" s="1" t="s">
        <v>776</v>
      </c>
      <c r="G1462" s="1" t="s">
        <v>777</v>
      </c>
      <c r="H1462" s="1" t="s">
        <v>4983</v>
      </c>
      <c r="I1462" s="1" t="s">
        <v>4984</v>
      </c>
      <c r="J1462" s="1" t="s">
        <v>85</v>
      </c>
      <c r="K1462" s="1">
        <v>4.8463833E7</v>
      </c>
      <c r="L1462" s="1">
        <v>4.8463833E7</v>
      </c>
      <c r="M1462" s="1" t="s">
        <v>35</v>
      </c>
      <c r="N1462" s="1" t="s">
        <v>36</v>
      </c>
      <c r="O1462" s="1" t="s">
        <v>4985</v>
      </c>
      <c r="Q1462" s="1" t="b">
        <v>0</v>
      </c>
      <c r="R1462" s="1">
        <v>0.176</v>
      </c>
      <c r="T1462" s="1" t="b">
        <v>0</v>
      </c>
      <c r="U1462" s="1">
        <v>0.137</v>
      </c>
      <c r="W1462" s="1" t="b">
        <v>0</v>
      </c>
      <c r="X1462" s="1">
        <v>0.145</v>
      </c>
      <c r="Y1462" s="1" t="b">
        <v>1</v>
      </c>
      <c r="Z1462" s="16"/>
      <c r="AA1462" s="18" t="b">
        <f t="shared" si="1"/>
        <v>0</v>
      </c>
      <c r="AB1462" s="18" t="b">
        <f t="shared" si="2"/>
        <v>0</v>
      </c>
      <c r="AC1462" s="18" t="b">
        <f t="shared" si="3"/>
        <v>0</v>
      </c>
      <c r="AD1462" s="18" t="str">
        <f t="shared" si="4"/>
        <v/>
      </c>
      <c r="AE1462" s="18" t="str">
        <f t="shared" si="5"/>
        <v/>
      </c>
      <c r="AF1462" s="18" t="str">
        <f t="shared" si="6"/>
        <v/>
      </c>
      <c r="AG1462" s="18" t="str">
        <f t="shared" si="7"/>
        <v>Not complex</v>
      </c>
      <c r="AH1462" s="16"/>
    </row>
    <row r="1463">
      <c r="A1463" s="1" t="s">
        <v>33</v>
      </c>
      <c r="B1463" s="1" t="s">
        <v>49</v>
      </c>
      <c r="C1463" s="1">
        <v>1.04772368E8</v>
      </c>
      <c r="D1463" s="1" t="s">
        <v>50</v>
      </c>
      <c r="E1463" s="1" t="s">
        <v>36</v>
      </c>
      <c r="F1463" s="1" t="s">
        <v>51</v>
      </c>
      <c r="G1463" s="1" t="s">
        <v>52</v>
      </c>
      <c r="H1463" s="1" t="s">
        <v>4986</v>
      </c>
      <c r="I1463" s="1" t="s">
        <v>4987</v>
      </c>
      <c r="J1463" s="1" t="s">
        <v>85</v>
      </c>
      <c r="K1463" s="1">
        <v>1.04772368E8</v>
      </c>
      <c r="L1463" s="1">
        <v>1.04772368E8</v>
      </c>
      <c r="M1463" s="1" t="s">
        <v>50</v>
      </c>
      <c r="N1463" s="1" t="s">
        <v>36</v>
      </c>
      <c r="O1463" s="1" t="s">
        <v>4988</v>
      </c>
      <c r="Q1463" s="1" t="b">
        <v>0</v>
      </c>
      <c r="R1463" s="1">
        <v>0.181</v>
      </c>
      <c r="T1463" s="1" t="b">
        <v>0</v>
      </c>
      <c r="U1463" s="1">
        <v>0.148</v>
      </c>
      <c r="W1463" s="1" t="b">
        <v>0</v>
      </c>
      <c r="X1463" s="1">
        <v>0.154</v>
      </c>
      <c r="Y1463" s="1" t="b">
        <v>0</v>
      </c>
      <c r="Z1463" s="16"/>
      <c r="AA1463" s="18" t="b">
        <f t="shared" si="1"/>
        <v>0</v>
      </c>
      <c r="AB1463" s="18" t="b">
        <f t="shared" si="2"/>
        <v>0</v>
      </c>
      <c r="AC1463" s="18" t="b">
        <f t="shared" si="3"/>
        <v>0</v>
      </c>
      <c r="AD1463" s="18" t="str">
        <f t="shared" si="4"/>
        <v/>
      </c>
      <c r="AE1463" s="18" t="str">
        <f t="shared" si="5"/>
        <v/>
      </c>
      <c r="AF1463" s="18" t="str">
        <f t="shared" si="6"/>
        <v/>
      </c>
      <c r="AG1463" s="18" t="str">
        <f t="shared" si="7"/>
        <v>Not complex</v>
      </c>
      <c r="AH1463" s="16"/>
    </row>
    <row r="1464">
      <c r="A1464" s="1" t="s">
        <v>33</v>
      </c>
      <c r="B1464" s="1" t="s">
        <v>89</v>
      </c>
      <c r="C1464" s="1">
        <v>6.8812145E7</v>
      </c>
      <c r="D1464" s="1" t="s">
        <v>50</v>
      </c>
      <c r="E1464" s="1" t="s">
        <v>59</v>
      </c>
      <c r="F1464" s="1" t="s">
        <v>830</v>
      </c>
      <c r="G1464" s="1" t="s">
        <v>831</v>
      </c>
      <c r="H1464" s="1" t="s">
        <v>4989</v>
      </c>
      <c r="I1464" s="1" t="s">
        <v>4990</v>
      </c>
      <c r="J1464" s="1" t="s">
        <v>85</v>
      </c>
      <c r="K1464" s="1">
        <v>6.8812145E7</v>
      </c>
      <c r="L1464" s="1">
        <v>6.8812145E7</v>
      </c>
      <c r="M1464" s="1" t="s">
        <v>50</v>
      </c>
      <c r="N1464" s="1" t="s">
        <v>59</v>
      </c>
      <c r="O1464" s="1" t="s">
        <v>4991</v>
      </c>
      <c r="P1464" s="1" t="s">
        <v>4992</v>
      </c>
      <c r="Q1464" s="1" t="b">
        <v>1</v>
      </c>
      <c r="R1464" s="1">
        <v>0.171</v>
      </c>
      <c r="S1464" s="1" t="s">
        <v>4992</v>
      </c>
      <c r="T1464" s="1" t="b">
        <v>1</v>
      </c>
      <c r="U1464" s="1">
        <v>0.134</v>
      </c>
      <c r="V1464" s="1" t="s">
        <v>4992</v>
      </c>
      <c r="W1464" s="1" t="b">
        <v>1</v>
      </c>
      <c r="X1464" s="1">
        <v>0.152</v>
      </c>
      <c r="Y1464" s="1" t="b">
        <v>1</v>
      </c>
      <c r="Z1464" s="16"/>
      <c r="AA1464" s="18" t="b">
        <f t="shared" si="1"/>
        <v>0</v>
      </c>
      <c r="AB1464" s="18" t="b">
        <f t="shared" si="2"/>
        <v>0</v>
      </c>
      <c r="AC1464" s="18" t="b">
        <f t="shared" si="3"/>
        <v>0</v>
      </c>
      <c r="AD1464" s="18" t="str">
        <f t="shared" si="4"/>
        <v>Filtered</v>
      </c>
      <c r="AE1464" s="18" t="str">
        <f t="shared" si="5"/>
        <v>Filtered</v>
      </c>
      <c r="AF1464" s="18" t="str">
        <f t="shared" si="6"/>
        <v>Filtered</v>
      </c>
      <c r="AG1464" s="18" t="str">
        <f t="shared" si="7"/>
        <v>Not complex</v>
      </c>
      <c r="AH1464" s="16"/>
    </row>
    <row r="1465">
      <c r="A1465" s="1" t="s">
        <v>88</v>
      </c>
      <c r="B1465" s="1" t="s">
        <v>239</v>
      </c>
      <c r="C1465" s="1">
        <v>1223104.0</v>
      </c>
      <c r="D1465" s="1" t="s">
        <v>4993</v>
      </c>
      <c r="E1465" s="1" t="s">
        <v>50</v>
      </c>
      <c r="F1465" s="1" t="s">
        <v>1124</v>
      </c>
      <c r="G1465" s="1" t="s">
        <v>1125</v>
      </c>
      <c r="H1465" s="1" t="s">
        <v>4994</v>
      </c>
      <c r="I1465" s="1" t="s">
        <v>4995</v>
      </c>
      <c r="J1465" s="1" t="s">
        <v>85</v>
      </c>
      <c r="K1465" s="1">
        <v>1223105.0</v>
      </c>
      <c r="L1465" s="1">
        <v>1223110.0</v>
      </c>
      <c r="M1465" s="1" t="s">
        <v>4996</v>
      </c>
      <c r="N1465" s="1" t="s">
        <v>94</v>
      </c>
      <c r="O1465" s="1" t="s">
        <v>4997</v>
      </c>
      <c r="Q1465" s="1" t="b">
        <v>0</v>
      </c>
      <c r="R1465" s="1">
        <v>0.182</v>
      </c>
      <c r="T1465" s="1" t="b">
        <v>0</v>
      </c>
      <c r="U1465" s="1">
        <v>0.137</v>
      </c>
      <c r="W1465" s="1" t="b">
        <v>0</v>
      </c>
      <c r="X1465" s="1">
        <v>0.148</v>
      </c>
      <c r="Y1465" s="1" t="b">
        <v>1</v>
      </c>
      <c r="Z1465" s="16"/>
      <c r="AA1465" s="18" t="b">
        <f t="shared" si="1"/>
        <v>0</v>
      </c>
      <c r="AB1465" s="18" t="b">
        <f t="shared" si="2"/>
        <v>0</v>
      </c>
      <c r="AC1465" s="18" t="b">
        <f t="shared" si="3"/>
        <v>0</v>
      </c>
      <c r="AD1465" s="18" t="str">
        <f t="shared" si="4"/>
        <v/>
      </c>
      <c r="AE1465" s="18" t="str">
        <f t="shared" si="5"/>
        <v/>
      </c>
      <c r="AF1465" s="18" t="str">
        <f t="shared" si="6"/>
        <v/>
      </c>
      <c r="AG1465" s="18" t="b">
        <f t="shared" si="7"/>
        <v>0</v>
      </c>
      <c r="AH1465" s="16"/>
    </row>
    <row r="1466">
      <c r="A1466" s="1" t="s">
        <v>33</v>
      </c>
      <c r="B1466" s="1" t="s">
        <v>239</v>
      </c>
      <c r="C1466" s="1">
        <v>1.1027846E7</v>
      </c>
      <c r="D1466" s="1" t="s">
        <v>35</v>
      </c>
      <c r="E1466" s="1" t="s">
        <v>59</v>
      </c>
      <c r="F1466" s="1" t="s">
        <v>241</v>
      </c>
      <c r="G1466" s="1" t="s">
        <v>242</v>
      </c>
      <c r="H1466" s="1" t="s">
        <v>4998</v>
      </c>
      <c r="I1466" s="1" t="s">
        <v>4999</v>
      </c>
      <c r="J1466" s="1" t="s">
        <v>85</v>
      </c>
      <c r="K1466" s="1">
        <v>1.1027846E7</v>
      </c>
      <c r="L1466" s="1">
        <v>1.1027846E7</v>
      </c>
      <c r="M1466" s="1" t="s">
        <v>35</v>
      </c>
      <c r="N1466" s="1" t="s">
        <v>59</v>
      </c>
      <c r="O1466" s="1" t="s">
        <v>5000</v>
      </c>
      <c r="Q1466" s="1" t="b">
        <v>0</v>
      </c>
      <c r="R1466" s="1">
        <v>0.191</v>
      </c>
      <c r="T1466" s="1" t="b">
        <v>0</v>
      </c>
      <c r="U1466" s="1">
        <v>0.139</v>
      </c>
      <c r="W1466" s="1" t="b">
        <v>0</v>
      </c>
      <c r="X1466" s="1">
        <v>0.149</v>
      </c>
      <c r="Y1466" s="1" t="b">
        <v>0</v>
      </c>
      <c r="Z1466" s="16"/>
      <c r="AA1466" s="18" t="b">
        <f t="shared" si="1"/>
        <v>0</v>
      </c>
      <c r="AB1466" s="18" t="b">
        <f t="shared" si="2"/>
        <v>0</v>
      </c>
      <c r="AC1466" s="18" t="b">
        <f t="shared" si="3"/>
        <v>0</v>
      </c>
      <c r="AD1466" s="18" t="str">
        <f t="shared" si="4"/>
        <v/>
      </c>
      <c r="AE1466" s="18" t="str">
        <f t="shared" si="5"/>
        <v/>
      </c>
      <c r="AF1466" s="18" t="str">
        <f t="shared" si="6"/>
        <v/>
      </c>
      <c r="AG1466" s="18" t="str">
        <f t="shared" si="7"/>
        <v>Not complex</v>
      </c>
      <c r="AH1466" s="16"/>
    </row>
    <row r="1467">
      <c r="A1467" s="1" t="s">
        <v>88</v>
      </c>
      <c r="B1467" s="1" t="s">
        <v>239</v>
      </c>
      <c r="C1467" s="1">
        <v>1.1041496E7</v>
      </c>
      <c r="D1467" s="1" t="s">
        <v>5001</v>
      </c>
      <c r="E1467" s="1" t="s">
        <v>36</v>
      </c>
      <c r="F1467" s="1" t="s">
        <v>241</v>
      </c>
      <c r="G1467" s="1" t="s">
        <v>242</v>
      </c>
      <c r="H1467" s="1" t="s">
        <v>5002</v>
      </c>
      <c r="I1467" s="1" t="s">
        <v>5003</v>
      </c>
      <c r="J1467" s="1" t="s">
        <v>85</v>
      </c>
      <c r="K1467" s="1">
        <v>1.1041497E7</v>
      </c>
      <c r="L1467" s="1">
        <v>1.10415E7</v>
      </c>
      <c r="M1467" s="1" t="s">
        <v>993</v>
      </c>
      <c r="N1467" s="1" t="s">
        <v>94</v>
      </c>
      <c r="O1467" s="1" t="s">
        <v>5004</v>
      </c>
      <c r="P1467" s="1" t="s">
        <v>3219</v>
      </c>
      <c r="Q1467" s="1" t="b">
        <v>1</v>
      </c>
      <c r="R1467" s="1">
        <v>0.167</v>
      </c>
      <c r="S1467" s="1" t="s">
        <v>3219</v>
      </c>
      <c r="T1467" s="1" t="b">
        <v>1</v>
      </c>
      <c r="U1467" s="1">
        <v>0.126</v>
      </c>
      <c r="V1467" s="1" t="s">
        <v>3219</v>
      </c>
      <c r="W1467" s="1" t="b">
        <v>1</v>
      </c>
      <c r="X1467" s="1">
        <v>0.148</v>
      </c>
      <c r="Y1467" s="1" t="b">
        <v>0</v>
      </c>
      <c r="Z1467" s="16"/>
      <c r="AA1467" s="18" t="b">
        <f t="shared" si="1"/>
        <v>0</v>
      </c>
      <c r="AB1467" s="18" t="b">
        <f t="shared" si="2"/>
        <v>0</v>
      </c>
      <c r="AC1467" s="18" t="b">
        <f t="shared" si="3"/>
        <v>0</v>
      </c>
      <c r="AD1467" s="18" t="str">
        <f t="shared" si="4"/>
        <v>Filtered</v>
      </c>
      <c r="AE1467" s="18" t="str">
        <f t="shared" si="5"/>
        <v>Filtered</v>
      </c>
      <c r="AF1467" s="18" t="str">
        <f t="shared" si="6"/>
        <v>Filtered</v>
      </c>
      <c r="AG1467" s="18" t="b">
        <f t="shared" si="7"/>
        <v>1</v>
      </c>
      <c r="AH1467" s="16"/>
    </row>
    <row r="1468">
      <c r="A1468" s="1" t="s">
        <v>33</v>
      </c>
      <c r="B1468" s="1" t="s">
        <v>58</v>
      </c>
      <c r="C1468" s="1">
        <v>2.0138595E7</v>
      </c>
      <c r="D1468" s="1" t="s">
        <v>50</v>
      </c>
      <c r="E1468" s="1" t="s">
        <v>59</v>
      </c>
      <c r="F1468" s="1" t="s">
        <v>490</v>
      </c>
      <c r="G1468" s="1" t="s">
        <v>491</v>
      </c>
      <c r="H1468" s="1" t="s">
        <v>5005</v>
      </c>
      <c r="I1468" s="1" t="s">
        <v>5006</v>
      </c>
      <c r="J1468" s="1" t="s">
        <v>85</v>
      </c>
      <c r="K1468" s="1">
        <v>2.0138595E7</v>
      </c>
      <c r="L1468" s="1">
        <v>2.0138595E7</v>
      </c>
      <c r="M1468" s="1" t="s">
        <v>50</v>
      </c>
      <c r="N1468" s="1" t="s">
        <v>59</v>
      </c>
      <c r="O1468" s="1" t="s">
        <v>5007</v>
      </c>
      <c r="P1468" s="1" t="s">
        <v>5008</v>
      </c>
      <c r="Q1468" s="1" t="b">
        <v>1</v>
      </c>
      <c r="R1468" s="1">
        <v>0.191</v>
      </c>
      <c r="S1468" s="1" t="s">
        <v>5008</v>
      </c>
      <c r="T1468" s="1" t="b">
        <v>1</v>
      </c>
      <c r="U1468" s="1">
        <v>0.135</v>
      </c>
      <c r="V1468" s="1" t="s">
        <v>5008</v>
      </c>
      <c r="W1468" s="1" t="b">
        <v>1</v>
      </c>
      <c r="X1468" s="1">
        <v>0.142</v>
      </c>
      <c r="Y1468" s="1" t="b">
        <v>1</v>
      </c>
      <c r="Z1468" s="16"/>
      <c r="AA1468" s="18" t="b">
        <f t="shared" si="1"/>
        <v>0</v>
      </c>
      <c r="AB1468" s="18" t="b">
        <f t="shared" si="2"/>
        <v>0</v>
      </c>
      <c r="AC1468" s="18" t="b">
        <f t="shared" si="3"/>
        <v>0</v>
      </c>
      <c r="AD1468" s="18" t="str">
        <f t="shared" si="4"/>
        <v>Filtered</v>
      </c>
      <c r="AE1468" s="18" t="str">
        <f t="shared" si="5"/>
        <v>Filtered</v>
      </c>
      <c r="AF1468" s="18" t="str">
        <f t="shared" si="6"/>
        <v>Filtered</v>
      </c>
      <c r="AG1468" s="18" t="str">
        <f t="shared" si="7"/>
        <v>Not complex</v>
      </c>
      <c r="AH1468" s="16"/>
    </row>
    <row r="1469">
      <c r="A1469" s="1" t="s">
        <v>33</v>
      </c>
      <c r="B1469" s="1" t="s">
        <v>119</v>
      </c>
      <c r="C1469" s="1">
        <v>3.1235963E7</v>
      </c>
      <c r="D1469" s="1" t="s">
        <v>50</v>
      </c>
      <c r="E1469" s="1" t="s">
        <v>59</v>
      </c>
      <c r="F1469" s="1" t="s">
        <v>841</v>
      </c>
      <c r="G1469" s="1" t="s">
        <v>842</v>
      </c>
      <c r="H1469" s="1" t="s">
        <v>3720</v>
      </c>
      <c r="I1469" s="1" t="s">
        <v>3721</v>
      </c>
      <c r="J1469" s="1" t="s">
        <v>85</v>
      </c>
      <c r="K1469" s="1">
        <v>3.1235963E7</v>
      </c>
      <c r="L1469" s="1">
        <v>3.1235963E7</v>
      </c>
      <c r="M1469" s="1" t="s">
        <v>50</v>
      </c>
      <c r="N1469" s="1" t="s">
        <v>59</v>
      </c>
      <c r="O1469" s="1" t="s">
        <v>3722</v>
      </c>
      <c r="P1469" s="1" t="s">
        <v>1344</v>
      </c>
      <c r="Q1469" s="1" t="b">
        <v>1</v>
      </c>
      <c r="R1469" s="1">
        <v>0.176</v>
      </c>
      <c r="S1469" s="1" t="s">
        <v>1344</v>
      </c>
      <c r="T1469" s="1" t="b">
        <v>1</v>
      </c>
      <c r="U1469" s="1">
        <v>0.135</v>
      </c>
      <c r="V1469" s="1" t="s">
        <v>1344</v>
      </c>
      <c r="W1469" s="1" t="b">
        <v>1</v>
      </c>
      <c r="X1469" s="1">
        <v>0.158</v>
      </c>
      <c r="Y1469" s="1" t="b">
        <v>0</v>
      </c>
      <c r="Z1469" s="16"/>
      <c r="AA1469" s="18" t="b">
        <f t="shared" si="1"/>
        <v>0</v>
      </c>
      <c r="AB1469" s="18" t="b">
        <f t="shared" si="2"/>
        <v>0</v>
      </c>
      <c r="AC1469" s="18" t="b">
        <f t="shared" si="3"/>
        <v>0</v>
      </c>
      <c r="AD1469" s="18" t="str">
        <f t="shared" si="4"/>
        <v>Filtered</v>
      </c>
      <c r="AE1469" s="18" t="str">
        <f t="shared" si="5"/>
        <v>Filtered</v>
      </c>
      <c r="AF1469" s="18" t="str">
        <f t="shared" si="6"/>
        <v>Filtered</v>
      </c>
      <c r="AG1469" s="18" t="str">
        <f t="shared" si="7"/>
        <v>Not complex</v>
      </c>
      <c r="AH1469" s="16"/>
    </row>
    <row r="1470">
      <c r="A1470" s="1" t="s">
        <v>33</v>
      </c>
      <c r="B1470" s="1" t="s">
        <v>58</v>
      </c>
      <c r="C1470" s="1">
        <v>1.01353989E8</v>
      </c>
      <c r="D1470" s="1" t="s">
        <v>50</v>
      </c>
      <c r="E1470" s="1" t="s">
        <v>36</v>
      </c>
      <c r="F1470" s="1" t="s">
        <v>942</v>
      </c>
      <c r="G1470" s="1" t="s">
        <v>943</v>
      </c>
      <c r="H1470" s="1" t="s">
        <v>5009</v>
      </c>
      <c r="I1470" s="1" t="s">
        <v>5009</v>
      </c>
      <c r="J1470" s="1" t="s">
        <v>85</v>
      </c>
      <c r="K1470" s="1">
        <v>1.01353989E8</v>
      </c>
      <c r="L1470" s="1">
        <v>1.01353989E8</v>
      </c>
      <c r="M1470" s="1" t="s">
        <v>50</v>
      </c>
      <c r="N1470" s="1" t="s">
        <v>36</v>
      </c>
      <c r="O1470" s="1" t="s">
        <v>5010</v>
      </c>
      <c r="Q1470" s="1" t="b">
        <v>0</v>
      </c>
      <c r="R1470" s="1">
        <v>0.171</v>
      </c>
      <c r="T1470" s="1" t="b">
        <v>0</v>
      </c>
      <c r="U1470" s="1">
        <v>0.133</v>
      </c>
      <c r="W1470" s="1" t="b">
        <v>0</v>
      </c>
      <c r="X1470" s="1">
        <v>0.135</v>
      </c>
      <c r="Y1470" s="1" t="b">
        <v>1</v>
      </c>
      <c r="Z1470" s="16"/>
      <c r="AA1470" s="18" t="b">
        <f t="shared" si="1"/>
        <v>0</v>
      </c>
      <c r="AB1470" s="18" t="b">
        <f t="shared" si="2"/>
        <v>0</v>
      </c>
      <c r="AC1470" s="18" t="b">
        <f t="shared" si="3"/>
        <v>0</v>
      </c>
      <c r="AD1470" s="18" t="str">
        <f t="shared" si="4"/>
        <v/>
      </c>
      <c r="AE1470" s="18" t="str">
        <f t="shared" si="5"/>
        <v/>
      </c>
      <c r="AF1470" s="18" t="str">
        <f t="shared" si="6"/>
        <v/>
      </c>
      <c r="AG1470" s="18" t="str">
        <f t="shared" si="7"/>
        <v>Not complex</v>
      </c>
      <c r="AH1470" s="16"/>
    </row>
    <row r="1471">
      <c r="A1471" s="1" t="s">
        <v>88</v>
      </c>
      <c r="B1471" s="1" t="s">
        <v>68</v>
      </c>
      <c r="C1471" s="1">
        <v>2.1974795E7</v>
      </c>
      <c r="D1471" s="1" t="s">
        <v>5011</v>
      </c>
      <c r="E1471" s="1" t="s">
        <v>36</v>
      </c>
      <c r="F1471" s="1" t="s">
        <v>218</v>
      </c>
      <c r="G1471" s="1" t="s">
        <v>219</v>
      </c>
      <c r="H1471" s="1" t="s">
        <v>5012</v>
      </c>
      <c r="I1471" s="1" t="s">
        <v>5013</v>
      </c>
      <c r="J1471" s="1" t="s">
        <v>85</v>
      </c>
      <c r="K1471" s="1">
        <v>2.1974796E7</v>
      </c>
      <c r="L1471" s="1">
        <v>2.1974819E7</v>
      </c>
      <c r="M1471" s="1" t="s">
        <v>5014</v>
      </c>
      <c r="N1471" s="1" t="s">
        <v>94</v>
      </c>
      <c r="O1471" s="1" t="s">
        <v>5015</v>
      </c>
      <c r="Q1471" s="1" t="b">
        <v>0</v>
      </c>
      <c r="R1471" s="1">
        <v>0.159</v>
      </c>
      <c r="T1471" s="1" t="b">
        <v>0</v>
      </c>
      <c r="U1471" s="1">
        <v>0.149</v>
      </c>
      <c r="W1471" s="1" t="b">
        <v>0</v>
      </c>
      <c r="X1471" s="1">
        <v>0.161</v>
      </c>
      <c r="Y1471" s="1" t="b">
        <v>1</v>
      </c>
      <c r="Z1471" s="16"/>
      <c r="AA1471" s="18" t="b">
        <f t="shared" si="1"/>
        <v>0</v>
      </c>
      <c r="AB1471" s="18" t="b">
        <f t="shared" si="2"/>
        <v>0</v>
      </c>
      <c r="AC1471" s="18" t="b">
        <f t="shared" si="3"/>
        <v>0</v>
      </c>
      <c r="AD1471" s="18" t="str">
        <f t="shared" si="4"/>
        <v/>
      </c>
      <c r="AE1471" s="18" t="str">
        <f t="shared" si="5"/>
        <v/>
      </c>
      <c r="AF1471" s="18" t="str">
        <f t="shared" si="6"/>
        <v/>
      </c>
      <c r="AG1471" s="18" t="b">
        <f t="shared" si="7"/>
        <v>0</v>
      </c>
      <c r="AH1471" s="16"/>
    </row>
    <row r="1472">
      <c r="A1472" s="1" t="s">
        <v>33</v>
      </c>
      <c r="B1472" s="1" t="s">
        <v>119</v>
      </c>
      <c r="C1472" s="1">
        <v>4.3091783E7</v>
      </c>
      <c r="D1472" s="1" t="s">
        <v>50</v>
      </c>
      <c r="E1472" s="1" t="s">
        <v>36</v>
      </c>
      <c r="F1472" s="1" t="s">
        <v>868</v>
      </c>
      <c r="G1472" s="1" t="s">
        <v>869</v>
      </c>
      <c r="H1472" s="1" t="s">
        <v>5016</v>
      </c>
      <c r="I1472" s="1" t="s">
        <v>5017</v>
      </c>
      <c r="J1472" s="1" t="s">
        <v>85</v>
      </c>
      <c r="K1472" s="1">
        <v>4.3091783E7</v>
      </c>
      <c r="L1472" s="1">
        <v>4.3091783E7</v>
      </c>
      <c r="M1472" s="1" t="s">
        <v>50</v>
      </c>
      <c r="N1472" s="1" t="s">
        <v>36</v>
      </c>
      <c r="O1472" s="1" t="s">
        <v>5018</v>
      </c>
      <c r="P1472" s="1" t="s">
        <v>1156</v>
      </c>
      <c r="Q1472" s="1" t="b">
        <v>1</v>
      </c>
      <c r="R1472" s="1">
        <v>0.166</v>
      </c>
      <c r="S1472" s="1" t="s">
        <v>1156</v>
      </c>
      <c r="T1472" s="1" t="b">
        <v>1</v>
      </c>
      <c r="U1472" s="1">
        <v>0.13</v>
      </c>
      <c r="V1472" s="1" t="s">
        <v>1156</v>
      </c>
      <c r="W1472" s="1" t="b">
        <v>1</v>
      </c>
      <c r="X1472" s="1">
        <v>0.153</v>
      </c>
      <c r="Y1472" s="1" t="b">
        <v>1</v>
      </c>
      <c r="Z1472" s="16"/>
      <c r="AA1472" s="18" t="b">
        <f t="shared" si="1"/>
        <v>0</v>
      </c>
      <c r="AB1472" s="18" t="b">
        <f t="shared" si="2"/>
        <v>0</v>
      </c>
      <c r="AC1472" s="18" t="b">
        <f t="shared" si="3"/>
        <v>0</v>
      </c>
      <c r="AD1472" s="18" t="str">
        <f t="shared" si="4"/>
        <v>Filtered</v>
      </c>
      <c r="AE1472" s="18" t="str">
        <f t="shared" si="5"/>
        <v>Filtered</v>
      </c>
      <c r="AF1472" s="18" t="str">
        <f t="shared" si="6"/>
        <v>Filtered</v>
      </c>
      <c r="AG1472" s="18" t="str">
        <f t="shared" si="7"/>
        <v>Not complex</v>
      </c>
      <c r="AH1472" s="16"/>
    </row>
    <row r="1473">
      <c r="A1473" s="1" t="s">
        <v>88</v>
      </c>
      <c r="B1473" s="1" t="s">
        <v>484</v>
      </c>
      <c r="C1473" s="1">
        <v>2.8734461E7</v>
      </c>
      <c r="D1473" s="1" t="s">
        <v>5019</v>
      </c>
      <c r="E1473" s="1" t="s">
        <v>50</v>
      </c>
      <c r="F1473" s="1" t="s">
        <v>2218</v>
      </c>
      <c r="G1473" s="1" t="s">
        <v>2219</v>
      </c>
      <c r="H1473" s="1" t="s">
        <v>5020</v>
      </c>
      <c r="I1473" s="1" t="s">
        <v>5021</v>
      </c>
      <c r="J1473" s="1" t="s">
        <v>85</v>
      </c>
      <c r="K1473" s="1">
        <v>2.8734462E7</v>
      </c>
      <c r="L1473" s="1">
        <v>2.8734476E7</v>
      </c>
      <c r="M1473" s="1" t="s">
        <v>5022</v>
      </c>
      <c r="N1473" s="1" t="s">
        <v>94</v>
      </c>
      <c r="O1473" s="1" t="s">
        <v>5023</v>
      </c>
      <c r="Q1473" s="1" t="b">
        <v>0</v>
      </c>
      <c r="R1473" s="1">
        <v>0.153</v>
      </c>
      <c r="T1473" s="1" t="b">
        <v>0</v>
      </c>
      <c r="U1473" s="1">
        <v>0.134</v>
      </c>
      <c r="W1473" s="1" t="b">
        <v>0</v>
      </c>
      <c r="X1473" s="1">
        <v>0.15</v>
      </c>
      <c r="Y1473" s="1" t="b">
        <v>1</v>
      </c>
      <c r="Z1473" s="16"/>
      <c r="AA1473" s="18" t="b">
        <f t="shared" si="1"/>
        <v>0</v>
      </c>
      <c r="AB1473" s="18" t="b">
        <f t="shared" si="2"/>
        <v>0</v>
      </c>
      <c r="AC1473" s="18" t="b">
        <f t="shared" si="3"/>
        <v>0</v>
      </c>
      <c r="AD1473" s="18" t="str">
        <f t="shared" si="4"/>
        <v/>
      </c>
      <c r="AE1473" s="18" t="str">
        <f t="shared" si="5"/>
        <v/>
      </c>
      <c r="AF1473" s="18" t="str">
        <f t="shared" si="6"/>
        <v/>
      </c>
      <c r="AG1473" s="18" t="b">
        <f t="shared" si="7"/>
        <v>0</v>
      </c>
      <c r="AH1473" s="16"/>
    </row>
    <row r="1474">
      <c r="A1474" s="1" t="s">
        <v>88</v>
      </c>
      <c r="B1474" s="1" t="s">
        <v>58</v>
      </c>
      <c r="C1474" s="1">
        <v>6.7545316E7</v>
      </c>
      <c r="D1474" s="1" t="s">
        <v>4630</v>
      </c>
      <c r="E1474" s="1" t="s">
        <v>59</v>
      </c>
      <c r="F1474" s="1" t="s">
        <v>496</v>
      </c>
      <c r="G1474" s="1" t="s">
        <v>497</v>
      </c>
      <c r="H1474" s="1" t="s">
        <v>5024</v>
      </c>
      <c r="I1474" s="1" t="s">
        <v>5025</v>
      </c>
      <c r="J1474" s="1" t="s">
        <v>85</v>
      </c>
      <c r="K1474" s="1">
        <v>6.7545317E7</v>
      </c>
      <c r="L1474" s="1">
        <v>6.7545364E7</v>
      </c>
      <c r="M1474" s="1" t="s">
        <v>4633</v>
      </c>
      <c r="N1474" s="1" t="s">
        <v>94</v>
      </c>
      <c r="O1474" s="1" t="s">
        <v>5026</v>
      </c>
      <c r="Q1474" s="1" t="b">
        <v>0</v>
      </c>
      <c r="R1474" s="1">
        <v>0.161</v>
      </c>
      <c r="T1474" s="1" t="b">
        <v>0</v>
      </c>
      <c r="U1474" s="1">
        <v>0.13</v>
      </c>
      <c r="W1474" s="1" t="b">
        <v>0</v>
      </c>
      <c r="X1474" s="1">
        <v>0.133</v>
      </c>
      <c r="Y1474" s="1" t="b">
        <v>1</v>
      </c>
      <c r="Z1474" s="16"/>
      <c r="AA1474" s="18" t="b">
        <f t="shared" si="1"/>
        <v>0</v>
      </c>
      <c r="AB1474" s="18" t="b">
        <f t="shared" si="2"/>
        <v>0</v>
      </c>
      <c r="AC1474" s="18" t="b">
        <f t="shared" si="3"/>
        <v>0</v>
      </c>
      <c r="AD1474" s="18" t="str">
        <f t="shared" si="4"/>
        <v/>
      </c>
      <c r="AE1474" s="18" t="str">
        <f t="shared" si="5"/>
        <v/>
      </c>
      <c r="AF1474" s="18" t="str">
        <f t="shared" si="6"/>
        <v/>
      </c>
      <c r="AG1474" s="18" t="b">
        <f t="shared" si="7"/>
        <v>0</v>
      </c>
      <c r="AH1474" s="16"/>
    </row>
    <row r="1475">
      <c r="A1475" s="1" t="s">
        <v>88</v>
      </c>
      <c r="B1475" s="1" t="s">
        <v>147</v>
      </c>
      <c r="C1475" s="1">
        <v>1.05275124E8</v>
      </c>
      <c r="D1475" s="1" t="s">
        <v>4478</v>
      </c>
      <c r="E1475" s="1" t="s">
        <v>50</v>
      </c>
      <c r="F1475" s="1" t="s">
        <v>148</v>
      </c>
      <c r="G1475" s="1" t="s">
        <v>149</v>
      </c>
      <c r="H1475" s="1" t="s">
        <v>5027</v>
      </c>
      <c r="I1475" s="1" t="s">
        <v>5028</v>
      </c>
      <c r="J1475" s="1" t="s">
        <v>85</v>
      </c>
      <c r="K1475" s="1">
        <v>1.05275125E8</v>
      </c>
      <c r="L1475" s="1">
        <v>1.05275127E8</v>
      </c>
      <c r="M1475" s="1" t="s">
        <v>1440</v>
      </c>
      <c r="N1475" s="1" t="s">
        <v>94</v>
      </c>
      <c r="O1475" s="1" t="s">
        <v>5029</v>
      </c>
      <c r="Q1475" s="1" t="b">
        <v>0</v>
      </c>
      <c r="R1475" s="1">
        <v>0.185</v>
      </c>
      <c r="T1475" s="1" t="b">
        <v>0</v>
      </c>
      <c r="U1475" s="1">
        <v>0.124</v>
      </c>
      <c r="W1475" s="1" t="b">
        <v>0</v>
      </c>
      <c r="X1475" s="1">
        <v>0.137</v>
      </c>
      <c r="Y1475" s="1" t="b">
        <v>1</v>
      </c>
      <c r="Z1475" s="16"/>
      <c r="AA1475" s="18" t="b">
        <f t="shared" si="1"/>
        <v>0</v>
      </c>
      <c r="AB1475" s="18" t="b">
        <f t="shared" si="2"/>
        <v>0</v>
      </c>
      <c r="AC1475" s="18" t="b">
        <f t="shared" si="3"/>
        <v>0</v>
      </c>
      <c r="AD1475" s="18" t="str">
        <f t="shared" si="4"/>
        <v/>
      </c>
      <c r="AE1475" s="18" t="str">
        <f t="shared" si="5"/>
        <v/>
      </c>
      <c r="AF1475" s="18" t="str">
        <f t="shared" si="6"/>
        <v/>
      </c>
      <c r="AG1475" s="18" t="b">
        <f t="shared" si="7"/>
        <v>0</v>
      </c>
      <c r="AH1475" s="16"/>
    </row>
    <row r="1476">
      <c r="A1476" s="1" t="s">
        <v>33</v>
      </c>
      <c r="B1476" s="1" t="s">
        <v>89</v>
      </c>
      <c r="C1476" s="1">
        <v>2173821.0</v>
      </c>
      <c r="D1476" s="1" t="s">
        <v>36</v>
      </c>
      <c r="E1476" s="1" t="s">
        <v>50</v>
      </c>
      <c r="F1476" s="1" t="s">
        <v>814</v>
      </c>
      <c r="G1476" s="1" t="s">
        <v>815</v>
      </c>
      <c r="H1476" s="1" t="s">
        <v>5030</v>
      </c>
      <c r="I1476" s="1" t="s">
        <v>5031</v>
      </c>
      <c r="J1476" s="1" t="s">
        <v>85</v>
      </c>
      <c r="K1476" s="1">
        <v>2173821.0</v>
      </c>
      <c r="L1476" s="1">
        <v>2173821.0</v>
      </c>
      <c r="M1476" s="1" t="s">
        <v>36</v>
      </c>
      <c r="N1476" s="1" t="s">
        <v>50</v>
      </c>
      <c r="O1476" s="1" t="s">
        <v>5032</v>
      </c>
      <c r="Q1476" s="1" t="b">
        <v>0</v>
      </c>
      <c r="R1476" s="1">
        <v>0.166</v>
      </c>
      <c r="T1476" s="1" t="b">
        <v>0</v>
      </c>
      <c r="U1476" s="1">
        <v>0.124</v>
      </c>
      <c r="W1476" s="1" t="b">
        <v>0</v>
      </c>
      <c r="X1476" s="1">
        <v>0.142</v>
      </c>
      <c r="Y1476" s="1" t="b">
        <v>1</v>
      </c>
      <c r="Z1476" s="16"/>
      <c r="AA1476" s="18" t="b">
        <f t="shared" si="1"/>
        <v>0</v>
      </c>
      <c r="AB1476" s="18" t="b">
        <f t="shared" si="2"/>
        <v>0</v>
      </c>
      <c r="AC1476" s="18" t="b">
        <f t="shared" si="3"/>
        <v>0</v>
      </c>
      <c r="AD1476" s="18" t="str">
        <f t="shared" si="4"/>
        <v/>
      </c>
      <c r="AE1476" s="18" t="str">
        <f t="shared" si="5"/>
        <v/>
      </c>
      <c r="AF1476" s="18" t="str">
        <f t="shared" si="6"/>
        <v/>
      </c>
      <c r="AG1476" s="18" t="str">
        <f t="shared" si="7"/>
        <v>Not complex</v>
      </c>
      <c r="AH1476" s="16"/>
    </row>
    <row r="1477">
      <c r="A1477" s="1" t="s">
        <v>33</v>
      </c>
      <c r="B1477" s="1" t="s">
        <v>197</v>
      </c>
      <c r="C1477" s="1">
        <v>2559858.0</v>
      </c>
      <c r="D1477" s="1" t="s">
        <v>36</v>
      </c>
      <c r="E1477" s="1" t="s">
        <v>59</v>
      </c>
      <c r="F1477" s="1" t="s">
        <v>1419</v>
      </c>
      <c r="G1477" s="1" t="s">
        <v>1420</v>
      </c>
      <c r="H1477" s="1" t="s">
        <v>5033</v>
      </c>
      <c r="I1477" s="1" t="s">
        <v>5034</v>
      </c>
      <c r="J1477" s="1" t="s">
        <v>85</v>
      </c>
      <c r="K1477" s="1">
        <v>2559858.0</v>
      </c>
      <c r="L1477" s="1">
        <v>2559858.0</v>
      </c>
      <c r="M1477" s="1" t="s">
        <v>36</v>
      </c>
      <c r="N1477" s="1" t="s">
        <v>59</v>
      </c>
      <c r="O1477" s="1" t="s">
        <v>5035</v>
      </c>
      <c r="Q1477" s="1" t="b">
        <v>0</v>
      </c>
      <c r="R1477" s="1">
        <v>0.172</v>
      </c>
      <c r="T1477" s="1" t="b">
        <v>0</v>
      </c>
      <c r="U1477" s="1">
        <v>0.133</v>
      </c>
      <c r="W1477" s="1" t="b">
        <v>0</v>
      </c>
      <c r="X1477" s="1">
        <v>0.141</v>
      </c>
      <c r="Y1477" s="1" t="b">
        <v>1</v>
      </c>
      <c r="Z1477" s="16"/>
      <c r="AA1477" s="18" t="b">
        <f t="shared" si="1"/>
        <v>0</v>
      </c>
      <c r="AB1477" s="18" t="b">
        <f t="shared" si="2"/>
        <v>0</v>
      </c>
      <c r="AC1477" s="18" t="b">
        <f t="shared" si="3"/>
        <v>0</v>
      </c>
      <c r="AD1477" s="18" t="str">
        <f t="shared" si="4"/>
        <v/>
      </c>
      <c r="AE1477" s="18" t="str">
        <f t="shared" si="5"/>
        <v/>
      </c>
      <c r="AF1477" s="18" t="str">
        <f t="shared" si="6"/>
        <v/>
      </c>
      <c r="AG1477" s="18" t="str">
        <f t="shared" si="7"/>
        <v>Not complex</v>
      </c>
      <c r="AH1477" s="16"/>
    </row>
    <row r="1478">
      <c r="A1478" s="1" t="s">
        <v>33</v>
      </c>
      <c r="B1478" s="1" t="s">
        <v>197</v>
      </c>
      <c r="C1478" s="1">
        <v>2.6780664E7</v>
      </c>
      <c r="D1478" s="1" t="s">
        <v>59</v>
      </c>
      <c r="E1478" s="1" t="s">
        <v>35</v>
      </c>
      <c r="F1478" s="1" t="s">
        <v>289</v>
      </c>
      <c r="G1478" s="1" t="s">
        <v>290</v>
      </c>
      <c r="H1478" s="1" t="s">
        <v>5036</v>
      </c>
      <c r="I1478" s="1" t="s">
        <v>5037</v>
      </c>
      <c r="J1478" s="1" t="s">
        <v>85</v>
      </c>
      <c r="K1478" s="1">
        <v>2.6780664E7</v>
      </c>
      <c r="L1478" s="1">
        <v>2.6780664E7</v>
      </c>
      <c r="M1478" s="1" t="s">
        <v>59</v>
      </c>
      <c r="N1478" s="1" t="s">
        <v>35</v>
      </c>
      <c r="O1478" s="1" t="s">
        <v>5038</v>
      </c>
      <c r="Q1478" s="1" t="b">
        <v>0</v>
      </c>
      <c r="R1478" s="1">
        <v>0.159</v>
      </c>
      <c r="T1478" s="1" t="b">
        <v>0</v>
      </c>
      <c r="U1478" s="1">
        <v>0.142</v>
      </c>
      <c r="W1478" s="1" t="b">
        <v>0</v>
      </c>
      <c r="X1478" s="1">
        <v>0.16</v>
      </c>
      <c r="Y1478" s="1" t="b">
        <v>1</v>
      </c>
      <c r="Z1478" s="16"/>
      <c r="AA1478" s="18" t="b">
        <f t="shared" si="1"/>
        <v>0</v>
      </c>
      <c r="AB1478" s="18" t="b">
        <f t="shared" si="2"/>
        <v>0</v>
      </c>
      <c r="AC1478" s="18" t="b">
        <f t="shared" si="3"/>
        <v>0</v>
      </c>
      <c r="AD1478" s="18" t="str">
        <f t="shared" si="4"/>
        <v/>
      </c>
      <c r="AE1478" s="18" t="str">
        <f t="shared" si="5"/>
        <v/>
      </c>
      <c r="AF1478" s="18" t="str">
        <f t="shared" si="6"/>
        <v/>
      </c>
      <c r="AG1478" s="18" t="str">
        <f t="shared" si="7"/>
        <v>Not complex</v>
      </c>
      <c r="AH1478" s="16"/>
    </row>
    <row r="1479">
      <c r="A1479" s="1" t="s">
        <v>33</v>
      </c>
      <c r="B1479" s="1" t="s">
        <v>197</v>
      </c>
      <c r="C1479" s="1">
        <v>3.8859505E7</v>
      </c>
      <c r="D1479" s="1" t="s">
        <v>50</v>
      </c>
      <c r="E1479" s="1" t="s">
        <v>59</v>
      </c>
      <c r="F1479" s="1" t="s">
        <v>3319</v>
      </c>
      <c r="G1479" s="1" t="s">
        <v>3320</v>
      </c>
      <c r="H1479" s="1" t="s">
        <v>5039</v>
      </c>
      <c r="I1479" s="1" t="s">
        <v>5040</v>
      </c>
      <c r="J1479" s="1" t="s">
        <v>85</v>
      </c>
      <c r="K1479" s="1">
        <v>3.8859505E7</v>
      </c>
      <c r="L1479" s="1">
        <v>3.8859505E7</v>
      </c>
      <c r="M1479" s="1" t="s">
        <v>50</v>
      </c>
      <c r="N1479" s="1" t="s">
        <v>59</v>
      </c>
      <c r="O1479" s="1" t="s">
        <v>5041</v>
      </c>
      <c r="Q1479" s="1" t="b">
        <v>0</v>
      </c>
      <c r="R1479" s="1">
        <v>0.153</v>
      </c>
      <c r="T1479" s="1" t="b">
        <v>0</v>
      </c>
      <c r="U1479" s="1">
        <v>0.151</v>
      </c>
      <c r="W1479" s="1" t="b">
        <v>0</v>
      </c>
      <c r="X1479" s="1">
        <v>0.175</v>
      </c>
      <c r="Y1479" s="1" t="b">
        <v>1</v>
      </c>
      <c r="Z1479" s="16"/>
      <c r="AA1479" s="18" t="b">
        <f t="shared" si="1"/>
        <v>0</v>
      </c>
      <c r="AB1479" s="18" t="b">
        <f t="shared" si="2"/>
        <v>0</v>
      </c>
      <c r="AC1479" s="18" t="b">
        <f t="shared" si="3"/>
        <v>0</v>
      </c>
      <c r="AD1479" s="18" t="str">
        <f t="shared" si="4"/>
        <v/>
      </c>
      <c r="AE1479" s="18" t="str">
        <f t="shared" si="5"/>
        <v/>
      </c>
      <c r="AF1479" s="18" t="str">
        <f t="shared" si="6"/>
        <v/>
      </c>
      <c r="AG1479" s="18" t="str">
        <f t="shared" si="7"/>
        <v>Not complex</v>
      </c>
      <c r="AH1479" s="16"/>
    </row>
    <row r="1480">
      <c r="A1480" s="1" t="s">
        <v>33</v>
      </c>
      <c r="B1480" s="1" t="s">
        <v>204</v>
      </c>
      <c r="C1480" s="1">
        <v>1.5942851E7</v>
      </c>
      <c r="D1480" s="1" t="s">
        <v>59</v>
      </c>
      <c r="E1480" s="1" t="s">
        <v>35</v>
      </c>
      <c r="F1480" s="1" t="s">
        <v>1543</v>
      </c>
      <c r="G1480" s="1" t="s">
        <v>1544</v>
      </c>
      <c r="H1480" s="1" t="s">
        <v>5042</v>
      </c>
      <c r="I1480" s="1" t="s">
        <v>5043</v>
      </c>
      <c r="J1480" s="1" t="s">
        <v>85</v>
      </c>
      <c r="K1480" s="1">
        <v>1.5942851E7</v>
      </c>
      <c r="L1480" s="1">
        <v>1.5942851E7</v>
      </c>
      <c r="M1480" s="1" t="s">
        <v>59</v>
      </c>
      <c r="N1480" s="1" t="s">
        <v>35</v>
      </c>
      <c r="O1480" s="1" t="s">
        <v>5044</v>
      </c>
      <c r="Q1480" s="1" t="b">
        <v>0</v>
      </c>
      <c r="R1480" s="1">
        <v>0.171</v>
      </c>
      <c r="T1480" s="1" t="b">
        <v>0</v>
      </c>
      <c r="U1480" s="1">
        <v>0.126</v>
      </c>
      <c r="W1480" s="1" t="b">
        <v>0</v>
      </c>
      <c r="X1480" s="1">
        <v>0.144</v>
      </c>
      <c r="Y1480" s="1" t="b">
        <v>1</v>
      </c>
      <c r="Z1480" s="16"/>
      <c r="AA1480" s="18" t="b">
        <f t="shared" si="1"/>
        <v>0</v>
      </c>
      <c r="AB1480" s="18" t="b">
        <f t="shared" si="2"/>
        <v>0</v>
      </c>
      <c r="AC1480" s="18" t="b">
        <f t="shared" si="3"/>
        <v>0</v>
      </c>
      <c r="AD1480" s="18" t="str">
        <f t="shared" si="4"/>
        <v/>
      </c>
      <c r="AE1480" s="18" t="str">
        <f t="shared" si="5"/>
        <v/>
      </c>
      <c r="AF1480" s="18" t="str">
        <f t="shared" si="6"/>
        <v/>
      </c>
      <c r="AG1480" s="18" t="str">
        <f t="shared" si="7"/>
        <v>Not complex</v>
      </c>
      <c r="AH1480" s="16"/>
    </row>
    <row r="1481">
      <c r="A1481" s="1" t="s">
        <v>33</v>
      </c>
      <c r="B1481" s="1" t="s">
        <v>204</v>
      </c>
      <c r="C1481" s="1">
        <v>2.9275411E7</v>
      </c>
      <c r="D1481" s="1" t="s">
        <v>36</v>
      </c>
      <c r="E1481" s="1" t="s">
        <v>50</v>
      </c>
      <c r="F1481" s="1" t="s">
        <v>1027</v>
      </c>
      <c r="G1481" s="1" t="s">
        <v>1028</v>
      </c>
      <c r="H1481" s="1" t="s">
        <v>5045</v>
      </c>
      <c r="I1481" s="1" t="s">
        <v>5046</v>
      </c>
      <c r="J1481" s="1" t="s">
        <v>85</v>
      </c>
      <c r="K1481" s="1">
        <v>2.9275411E7</v>
      </c>
      <c r="L1481" s="1">
        <v>2.9275411E7</v>
      </c>
      <c r="M1481" s="1" t="s">
        <v>36</v>
      </c>
      <c r="N1481" s="1" t="s">
        <v>50</v>
      </c>
      <c r="O1481" s="1" t="s">
        <v>5047</v>
      </c>
      <c r="Q1481" s="1" t="b">
        <v>0</v>
      </c>
      <c r="R1481" s="1">
        <v>0.156</v>
      </c>
      <c r="T1481" s="1" t="b">
        <v>0</v>
      </c>
      <c r="U1481" s="1">
        <v>0.122</v>
      </c>
      <c r="W1481" s="1" t="b">
        <v>0</v>
      </c>
      <c r="X1481" s="1">
        <v>0.151</v>
      </c>
      <c r="Y1481" s="1" t="b">
        <v>1</v>
      </c>
      <c r="Z1481" s="16"/>
      <c r="AA1481" s="18" t="b">
        <f t="shared" si="1"/>
        <v>0</v>
      </c>
      <c r="AB1481" s="18" t="b">
        <f t="shared" si="2"/>
        <v>0</v>
      </c>
      <c r="AC1481" s="18" t="b">
        <f t="shared" si="3"/>
        <v>0</v>
      </c>
      <c r="AD1481" s="18" t="str">
        <f t="shared" si="4"/>
        <v/>
      </c>
      <c r="AE1481" s="18" t="str">
        <f t="shared" si="5"/>
        <v/>
      </c>
      <c r="AF1481" s="18" t="str">
        <f t="shared" si="6"/>
        <v/>
      </c>
      <c r="AG1481" s="18" t="str">
        <f t="shared" si="7"/>
        <v>Not complex</v>
      </c>
      <c r="AH1481" s="16"/>
    </row>
    <row r="1482">
      <c r="A1482" s="1" t="s">
        <v>33</v>
      </c>
      <c r="B1482" s="1" t="s">
        <v>295</v>
      </c>
      <c r="C1482" s="1">
        <v>4.1225077E7</v>
      </c>
      <c r="D1482" s="1" t="s">
        <v>59</v>
      </c>
      <c r="E1482" s="1" t="s">
        <v>50</v>
      </c>
      <c r="F1482" s="1" t="s">
        <v>296</v>
      </c>
      <c r="G1482" s="1" t="s">
        <v>297</v>
      </c>
      <c r="H1482" s="1" t="s">
        <v>5048</v>
      </c>
      <c r="I1482" s="1" t="s">
        <v>5049</v>
      </c>
      <c r="J1482" s="1" t="s">
        <v>85</v>
      </c>
      <c r="K1482" s="1">
        <v>4.1225077E7</v>
      </c>
      <c r="L1482" s="1">
        <v>4.1225077E7</v>
      </c>
      <c r="M1482" s="1" t="s">
        <v>59</v>
      </c>
      <c r="N1482" s="1" t="s">
        <v>50</v>
      </c>
      <c r="O1482" s="1" t="s">
        <v>5050</v>
      </c>
      <c r="Q1482" s="1" t="b">
        <v>0</v>
      </c>
      <c r="R1482" s="1">
        <v>0.19</v>
      </c>
      <c r="T1482" s="1" t="b">
        <v>0</v>
      </c>
      <c r="U1482" s="1">
        <v>0.127</v>
      </c>
      <c r="W1482" s="1" t="b">
        <v>0</v>
      </c>
      <c r="X1482" s="1">
        <v>0.151</v>
      </c>
      <c r="Y1482" s="1" t="b">
        <v>1</v>
      </c>
      <c r="Z1482" s="16"/>
      <c r="AA1482" s="18" t="b">
        <f t="shared" si="1"/>
        <v>0</v>
      </c>
      <c r="AB1482" s="18" t="b">
        <f t="shared" si="2"/>
        <v>0</v>
      </c>
      <c r="AC1482" s="18" t="b">
        <f t="shared" si="3"/>
        <v>0</v>
      </c>
      <c r="AD1482" s="18" t="str">
        <f t="shared" si="4"/>
        <v/>
      </c>
      <c r="AE1482" s="18" t="str">
        <f t="shared" si="5"/>
        <v/>
      </c>
      <c r="AF1482" s="18" t="str">
        <f t="shared" si="6"/>
        <v/>
      </c>
      <c r="AG1482" s="18" t="str">
        <f t="shared" si="7"/>
        <v>Not complex</v>
      </c>
      <c r="AH1482" s="16"/>
    </row>
    <row r="1483">
      <c r="A1483" s="1" t="s">
        <v>33</v>
      </c>
      <c r="B1483" s="1" t="s">
        <v>147</v>
      </c>
      <c r="C1483" s="1">
        <v>5.4277895E7</v>
      </c>
      <c r="D1483" s="1" t="s">
        <v>35</v>
      </c>
      <c r="E1483" s="1" t="s">
        <v>36</v>
      </c>
      <c r="F1483" s="1" t="s">
        <v>170</v>
      </c>
      <c r="G1483" s="1" t="s">
        <v>171</v>
      </c>
      <c r="H1483" s="1" t="s">
        <v>5051</v>
      </c>
      <c r="I1483" s="1" t="s">
        <v>5051</v>
      </c>
      <c r="J1483" s="1" t="s">
        <v>85</v>
      </c>
      <c r="K1483" s="1">
        <v>5.4277895E7</v>
      </c>
      <c r="L1483" s="1">
        <v>5.4277895E7</v>
      </c>
      <c r="M1483" s="1" t="s">
        <v>35</v>
      </c>
      <c r="N1483" s="1" t="s">
        <v>36</v>
      </c>
      <c r="O1483" s="1" t="s">
        <v>5052</v>
      </c>
      <c r="Q1483" s="1" t="b">
        <v>0</v>
      </c>
      <c r="R1483" s="1">
        <v>0.154</v>
      </c>
      <c r="T1483" s="1" t="b">
        <v>0</v>
      </c>
      <c r="U1483" s="1">
        <v>0.131</v>
      </c>
      <c r="W1483" s="1" t="b">
        <v>0</v>
      </c>
      <c r="X1483" s="1">
        <v>0.157</v>
      </c>
      <c r="Y1483" s="1" t="b">
        <v>1</v>
      </c>
      <c r="Z1483" s="16"/>
      <c r="AA1483" s="18" t="b">
        <f t="shared" si="1"/>
        <v>0</v>
      </c>
      <c r="AB1483" s="18" t="b">
        <f t="shared" si="2"/>
        <v>0</v>
      </c>
      <c r="AC1483" s="18" t="b">
        <f t="shared" si="3"/>
        <v>0</v>
      </c>
      <c r="AD1483" s="18" t="str">
        <f t="shared" si="4"/>
        <v/>
      </c>
      <c r="AE1483" s="18" t="str">
        <f t="shared" si="5"/>
        <v/>
      </c>
      <c r="AF1483" s="18" t="str">
        <f t="shared" si="6"/>
        <v/>
      </c>
      <c r="AG1483" s="18" t="str">
        <f t="shared" si="7"/>
        <v>Not complex</v>
      </c>
      <c r="AH1483" s="16"/>
    </row>
    <row r="1484">
      <c r="A1484" s="1" t="s">
        <v>33</v>
      </c>
      <c r="B1484" s="1" t="s">
        <v>147</v>
      </c>
      <c r="C1484" s="1">
        <v>5.4699691E7</v>
      </c>
      <c r="D1484" s="1" t="s">
        <v>36</v>
      </c>
      <c r="E1484" s="1" t="s">
        <v>50</v>
      </c>
      <c r="F1484" s="1" t="s">
        <v>407</v>
      </c>
      <c r="G1484" s="1" t="s">
        <v>408</v>
      </c>
      <c r="H1484" s="1" t="s">
        <v>5053</v>
      </c>
      <c r="I1484" s="1" t="s">
        <v>5054</v>
      </c>
      <c r="J1484" s="1" t="s">
        <v>85</v>
      </c>
      <c r="K1484" s="1">
        <v>5.4699691E7</v>
      </c>
      <c r="L1484" s="1">
        <v>5.4699691E7</v>
      </c>
      <c r="M1484" s="1" t="s">
        <v>36</v>
      </c>
      <c r="N1484" s="1" t="s">
        <v>50</v>
      </c>
      <c r="O1484" s="1" t="s">
        <v>5055</v>
      </c>
      <c r="Q1484" s="1" t="b">
        <v>0</v>
      </c>
      <c r="R1484" s="1">
        <v>0.168</v>
      </c>
      <c r="T1484" s="1" t="b">
        <v>0</v>
      </c>
      <c r="U1484" s="1">
        <v>0.133</v>
      </c>
      <c r="W1484" s="1" t="b">
        <v>0</v>
      </c>
      <c r="X1484" s="1">
        <v>0.168</v>
      </c>
      <c r="Y1484" s="1" t="b">
        <v>1</v>
      </c>
      <c r="Z1484" s="16"/>
      <c r="AA1484" s="18" t="b">
        <f t="shared" si="1"/>
        <v>0</v>
      </c>
      <c r="AB1484" s="18" t="b">
        <f t="shared" si="2"/>
        <v>0</v>
      </c>
      <c r="AC1484" s="18" t="b">
        <f t="shared" si="3"/>
        <v>0</v>
      </c>
      <c r="AD1484" s="18" t="str">
        <f t="shared" si="4"/>
        <v/>
      </c>
      <c r="AE1484" s="18" t="str">
        <f t="shared" si="5"/>
        <v/>
      </c>
      <c r="AF1484" s="18" t="str">
        <f t="shared" si="6"/>
        <v/>
      </c>
      <c r="AG1484" s="18" t="str">
        <f t="shared" si="7"/>
        <v>Not complex</v>
      </c>
      <c r="AH1484" s="16"/>
    </row>
    <row r="1485">
      <c r="A1485" s="1" t="s">
        <v>33</v>
      </c>
      <c r="B1485" s="1" t="s">
        <v>147</v>
      </c>
      <c r="C1485" s="1">
        <v>1.05234361E8</v>
      </c>
      <c r="D1485" s="1" t="s">
        <v>36</v>
      </c>
      <c r="E1485" s="1" t="s">
        <v>50</v>
      </c>
      <c r="F1485" s="1" t="s">
        <v>148</v>
      </c>
      <c r="G1485" s="1" t="s">
        <v>149</v>
      </c>
      <c r="H1485" s="1" t="s">
        <v>5056</v>
      </c>
      <c r="I1485" s="1" t="s">
        <v>5057</v>
      </c>
      <c r="J1485" s="1" t="s">
        <v>85</v>
      </c>
      <c r="K1485" s="1">
        <v>1.05234361E8</v>
      </c>
      <c r="L1485" s="1">
        <v>1.05234361E8</v>
      </c>
      <c r="M1485" s="1" t="s">
        <v>36</v>
      </c>
      <c r="N1485" s="1" t="s">
        <v>50</v>
      </c>
      <c r="O1485" s="1" t="s">
        <v>5058</v>
      </c>
      <c r="Q1485" s="1" t="b">
        <v>0</v>
      </c>
      <c r="R1485" s="1">
        <v>0.17</v>
      </c>
      <c r="T1485" s="1" t="b">
        <v>0</v>
      </c>
      <c r="U1485" s="1">
        <v>0.196</v>
      </c>
      <c r="W1485" s="1" t="b">
        <v>0</v>
      </c>
      <c r="X1485" s="1">
        <v>0.149</v>
      </c>
      <c r="Y1485" s="1" t="b">
        <v>1</v>
      </c>
      <c r="Z1485" s="16"/>
      <c r="AA1485" s="18" t="b">
        <f t="shared" si="1"/>
        <v>0</v>
      </c>
      <c r="AB1485" s="18" t="b">
        <f t="shared" si="2"/>
        <v>0</v>
      </c>
      <c r="AC1485" s="18" t="b">
        <f t="shared" si="3"/>
        <v>0</v>
      </c>
      <c r="AD1485" s="18" t="str">
        <f t="shared" si="4"/>
        <v/>
      </c>
      <c r="AE1485" s="18" t="str">
        <f t="shared" si="5"/>
        <v/>
      </c>
      <c r="AF1485" s="18" t="str">
        <f t="shared" si="6"/>
        <v/>
      </c>
      <c r="AG1485" s="18" t="str">
        <f t="shared" si="7"/>
        <v>Not complex</v>
      </c>
      <c r="AH1485" s="16"/>
    </row>
    <row r="1486">
      <c r="A1486" s="1" t="s">
        <v>33</v>
      </c>
      <c r="B1486" s="1" t="s">
        <v>147</v>
      </c>
      <c r="C1486" s="1">
        <v>1.05272711E8</v>
      </c>
      <c r="D1486" s="1" t="s">
        <v>36</v>
      </c>
      <c r="E1486" s="1" t="s">
        <v>35</v>
      </c>
      <c r="F1486" s="1" t="s">
        <v>148</v>
      </c>
      <c r="G1486" s="1" t="s">
        <v>149</v>
      </c>
      <c r="H1486" s="1" t="s">
        <v>5059</v>
      </c>
      <c r="I1486" s="1" t="s">
        <v>5060</v>
      </c>
      <c r="J1486" s="1" t="s">
        <v>85</v>
      </c>
      <c r="K1486" s="1">
        <v>1.05272711E8</v>
      </c>
      <c r="L1486" s="1">
        <v>1.05272711E8</v>
      </c>
      <c r="M1486" s="1" t="s">
        <v>36</v>
      </c>
      <c r="N1486" s="1" t="s">
        <v>35</v>
      </c>
      <c r="O1486" s="1" t="s">
        <v>5061</v>
      </c>
      <c r="Q1486" s="1" t="b">
        <v>0</v>
      </c>
      <c r="R1486" s="1">
        <v>0.18</v>
      </c>
      <c r="T1486" s="1" t="b">
        <v>0</v>
      </c>
      <c r="U1486" s="1">
        <v>0.186</v>
      </c>
      <c r="W1486" s="1" t="b">
        <v>0</v>
      </c>
      <c r="X1486" s="1">
        <v>0.154</v>
      </c>
      <c r="Y1486" s="1" t="b">
        <v>1</v>
      </c>
      <c r="Z1486" s="16"/>
      <c r="AA1486" s="18" t="b">
        <f t="shared" si="1"/>
        <v>0</v>
      </c>
      <c r="AB1486" s="18" t="b">
        <f t="shared" si="2"/>
        <v>0</v>
      </c>
      <c r="AC1486" s="18" t="b">
        <f t="shared" si="3"/>
        <v>0</v>
      </c>
      <c r="AD1486" s="18" t="str">
        <f t="shared" si="4"/>
        <v/>
      </c>
      <c r="AE1486" s="18" t="str">
        <f t="shared" si="5"/>
        <v/>
      </c>
      <c r="AF1486" s="18" t="str">
        <f t="shared" si="6"/>
        <v/>
      </c>
      <c r="AG1486" s="18" t="str">
        <f t="shared" si="7"/>
        <v>Not complex</v>
      </c>
      <c r="AH1486" s="16"/>
    </row>
    <row r="1487">
      <c r="A1487" s="1" t="s">
        <v>33</v>
      </c>
      <c r="B1487" s="1" t="s">
        <v>34</v>
      </c>
      <c r="C1487" s="1">
        <v>1.1283501E8</v>
      </c>
      <c r="D1487" s="1" t="s">
        <v>35</v>
      </c>
      <c r="E1487" s="1" t="s">
        <v>59</v>
      </c>
      <c r="F1487" s="1" t="s">
        <v>437</v>
      </c>
      <c r="G1487" s="1" t="s">
        <v>438</v>
      </c>
      <c r="H1487" s="1" t="s">
        <v>5062</v>
      </c>
      <c r="I1487" s="1" t="s">
        <v>5063</v>
      </c>
      <c r="J1487" s="1" t="s">
        <v>85</v>
      </c>
      <c r="K1487" s="1">
        <v>1.1283501E8</v>
      </c>
      <c r="L1487" s="1">
        <v>1.1283501E8</v>
      </c>
      <c r="M1487" s="1" t="s">
        <v>35</v>
      </c>
      <c r="N1487" s="1" t="s">
        <v>59</v>
      </c>
      <c r="O1487" s="1" t="s">
        <v>5064</v>
      </c>
      <c r="Q1487" s="1" t="b">
        <v>0</v>
      </c>
      <c r="R1487" s="1">
        <v>0.158</v>
      </c>
      <c r="T1487" s="1" t="b">
        <v>0</v>
      </c>
      <c r="U1487" s="1">
        <v>0.55</v>
      </c>
      <c r="W1487" s="1" t="b">
        <v>0</v>
      </c>
      <c r="X1487" s="1">
        <v>0.149</v>
      </c>
      <c r="Y1487" s="1" t="b">
        <v>1</v>
      </c>
      <c r="Z1487" s="16"/>
      <c r="AA1487" s="18" t="b">
        <f t="shared" si="1"/>
        <v>0</v>
      </c>
      <c r="AB1487" s="18" t="b">
        <f t="shared" si="2"/>
        <v>0</v>
      </c>
      <c r="AC1487" s="18" t="b">
        <f t="shared" si="3"/>
        <v>0</v>
      </c>
      <c r="AD1487" s="18" t="str">
        <f t="shared" si="4"/>
        <v/>
      </c>
      <c r="AE1487" s="18" t="str">
        <f t="shared" si="5"/>
        <v/>
      </c>
      <c r="AF1487" s="18" t="str">
        <f t="shared" si="6"/>
        <v/>
      </c>
      <c r="AG1487" s="18" t="str">
        <f t="shared" si="7"/>
        <v>Not complex</v>
      </c>
      <c r="AH1487" s="16"/>
    </row>
    <row r="1488">
      <c r="A1488" s="1" t="s">
        <v>33</v>
      </c>
      <c r="B1488" s="1" t="s">
        <v>34</v>
      </c>
      <c r="C1488" s="1">
        <v>1.12838905E8</v>
      </c>
      <c r="D1488" s="1" t="s">
        <v>50</v>
      </c>
      <c r="E1488" s="1" t="s">
        <v>36</v>
      </c>
      <c r="F1488" s="1" t="s">
        <v>437</v>
      </c>
      <c r="G1488" s="1" t="s">
        <v>438</v>
      </c>
      <c r="H1488" s="1" t="s">
        <v>5065</v>
      </c>
      <c r="I1488" s="1" t="s">
        <v>5066</v>
      </c>
      <c r="J1488" s="1" t="s">
        <v>85</v>
      </c>
      <c r="K1488" s="1">
        <v>1.12838905E8</v>
      </c>
      <c r="L1488" s="1">
        <v>1.12838905E8</v>
      </c>
      <c r="M1488" s="1" t="s">
        <v>50</v>
      </c>
      <c r="N1488" s="1" t="s">
        <v>36</v>
      </c>
      <c r="O1488" s="1" t="s">
        <v>5067</v>
      </c>
      <c r="P1488" s="1" t="s">
        <v>1306</v>
      </c>
      <c r="Q1488" s="1" t="b">
        <v>1</v>
      </c>
      <c r="R1488" s="1">
        <v>0.149</v>
      </c>
      <c r="S1488" s="1" t="s">
        <v>1306</v>
      </c>
      <c r="T1488" s="1" t="b">
        <v>1</v>
      </c>
      <c r="U1488" s="1">
        <v>0.593</v>
      </c>
      <c r="V1488" s="1" t="s">
        <v>1306</v>
      </c>
      <c r="W1488" s="1" t="b">
        <v>1</v>
      </c>
      <c r="X1488" s="1">
        <v>0.153</v>
      </c>
      <c r="Y1488" s="1" t="b">
        <v>1</v>
      </c>
      <c r="Z1488" s="16"/>
      <c r="AA1488" s="18" t="b">
        <f t="shared" si="1"/>
        <v>0</v>
      </c>
      <c r="AB1488" s="18" t="b">
        <f t="shared" si="2"/>
        <v>0</v>
      </c>
      <c r="AC1488" s="18" t="b">
        <f t="shared" si="3"/>
        <v>0</v>
      </c>
      <c r="AD1488" s="18" t="str">
        <f t="shared" si="4"/>
        <v>Filtered</v>
      </c>
      <c r="AE1488" s="18" t="str">
        <f t="shared" si="5"/>
        <v>Filtered</v>
      </c>
      <c r="AF1488" s="18" t="str">
        <f t="shared" si="6"/>
        <v>Filtered</v>
      </c>
      <c r="AG1488" s="18" t="str">
        <f t="shared" si="7"/>
        <v>Not complex</v>
      </c>
      <c r="AH1488" s="16"/>
    </row>
    <row r="1489">
      <c r="A1489" s="1" t="s">
        <v>33</v>
      </c>
      <c r="B1489" s="1" t="s">
        <v>34</v>
      </c>
      <c r="C1489" s="1">
        <v>1.12842514E8</v>
      </c>
      <c r="D1489" s="1" t="s">
        <v>50</v>
      </c>
      <c r="E1489" s="1" t="s">
        <v>59</v>
      </c>
      <c r="F1489" s="1" t="s">
        <v>437</v>
      </c>
      <c r="G1489" s="1" t="s">
        <v>438</v>
      </c>
      <c r="H1489" s="1" t="s">
        <v>5068</v>
      </c>
      <c r="I1489" s="1" t="s">
        <v>5069</v>
      </c>
      <c r="J1489" s="1" t="s">
        <v>85</v>
      </c>
      <c r="K1489" s="1">
        <v>1.12842514E8</v>
      </c>
      <c r="L1489" s="1">
        <v>1.12842514E8</v>
      </c>
      <c r="M1489" s="1" t="s">
        <v>50</v>
      </c>
      <c r="N1489" s="1" t="s">
        <v>59</v>
      </c>
      <c r="O1489" s="1" t="s">
        <v>5070</v>
      </c>
      <c r="Q1489" s="1" t="b">
        <v>0</v>
      </c>
      <c r="R1489" s="1">
        <v>0.176</v>
      </c>
      <c r="T1489" s="1" t="b">
        <v>0</v>
      </c>
      <c r="U1489" s="1">
        <v>0.748</v>
      </c>
      <c r="W1489" s="1" t="b">
        <v>0</v>
      </c>
      <c r="X1489" s="1">
        <v>0.148</v>
      </c>
      <c r="Y1489" s="1" t="b">
        <v>1</v>
      </c>
      <c r="Z1489" s="16"/>
      <c r="AA1489" s="18" t="b">
        <f t="shared" si="1"/>
        <v>0</v>
      </c>
      <c r="AB1489" s="18" t="b">
        <f t="shared" si="2"/>
        <v>0</v>
      </c>
      <c r="AC1489" s="18" t="b">
        <f t="shared" si="3"/>
        <v>0</v>
      </c>
      <c r="AD1489" s="18" t="str">
        <f t="shared" si="4"/>
        <v/>
      </c>
      <c r="AE1489" s="18" t="str">
        <f t="shared" si="5"/>
        <v/>
      </c>
      <c r="AF1489" s="18" t="str">
        <f t="shared" si="6"/>
        <v/>
      </c>
      <c r="AG1489" s="18" t="str">
        <f t="shared" si="7"/>
        <v>Not complex</v>
      </c>
      <c r="AH1489" s="16"/>
    </row>
    <row r="1490">
      <c r="A1490" s="1" t="s">
        <v>33</v>
      </c>
      <c r="B1490" s="1" t="s">
        <v>175</v>
      </c>
      <c r="C1490" s="1">
        <v>4.1687163E7</v>
      </c>
      <c r="D1490" s="1" t="s">
        <v>50</v>
      </c>
      <c r="E1490" s="1" t="s">
        <v>36</v>
      </c>
      <c r="F1490" s="1" t="s">
        <v>1504</v>
      </c>
      <c r="G1490" s="1" t="s">
        <v>1505</v>
      </c>
      <c r="H1490" s="1" t="s">
        <v>5071</v>
      </c>
      <c r="I1490" s="1" t="s">
        <v>5072</v>
      </c>
      <c r="J1490" s="1" t="s">
        <v>85</v>
      </c>
      <c r="K1490" s="1">
        <v>4.1687163E7</v>
      </c>
      <c r="L1490" s="1">
        <v>4.1687163E7</v>
      </c>
      <c r="M1490" s="1" t="s">
        <v>50</v>
      </c>
      <c r="N1490" s="1" t="s">
        <v>36</v>
      </c>
      <c r="O1490" s="1" t="s">
        <v>5073</v>
      </c>
      <c r="Q1490" s="1" t="b">
        <v>0</v>
      </c>
      <c r="R1490" s="1">
        <v>0.172</v>
      </c>
      <c r="T1490" s="1" t="b">
        <v>0</v>
      </c>
      <c r="U1490" s="1">
        <v>0.734</v>
      </c>
      <c r="W1490" s="1" t="b">
        <v>0</v>
      </c>
      <c r="X1490" s="1">
        <v>0.147</v>
      </c>
      <c r="Y1490" s="1" t="b">
        <v>0</v>
      </c>
      <c r="Z1490" s="16"/>
      <c r="AA1490" s="18" t="b">
        <f t="shared" si="1"/>
        <v>0</v>
      </c>
      <c r="AB1490" s="18" t="b">
        <f t="shared" si="2"/>
        <v>0</v>
      </c>
      <c r="AC1490" s="18" t="b">
        <f t="shared" si="3"/>
        <v>0</v>
      </c>
      <c r="AD1490" s="18" t="str">
        <f t="shared" si="4"/>
        <v/>
      </c>
      <c r="AE1490" s="18" t="str">
        <f t="shared" si="5"/>
        <v/>
      </c>
      <c r="AF1490" s="18" t="str">
        <f t="shared" si="6"/>
        <v/>
      </c>
      <c r="AG1490" s="18" t="str">
        <f t="shared" si="7"/>
        <v>Not complex</v>
      </c>
      <c r="AH1490" s="16"/>
    </row>
    <row r="1491">
      <c r="A1491" s="1" t="s">
        <v>33</v>
      </c>
      <c r="B1491" s="1" t="s">
        <v>175</v>
      </c>
      <c r="C1491" s="1">
        <v>1.17311116E8</v>
      </c>
      <c r="D1491" s="1" t="s">
        <v>36</v>
      </c>
      <c r="E1491" s="1" t="s">
        <v>50</v>
      </c>
      <c r="F1491" s="1" t="s">
        <v>325</v>
      </c>
      <c r="G1491" s="1" t="s">
        <v>326</v>
      </c>
      <c r="H1491" s="1" t="s">
        <v>5074</v>
      </c>
      <c r="I1491" s="1" t="s">
        <v>5075</v>
      </c>
      <c r="J1491" s="1" t="s">
        <v>85</v>
      </c>
      <c r="K1491" s="1">
        <v>1.17311116E8</v>
      </c>
      <c r="L1491" s="1">
        <v>1.17311116E8</v>
      </c>
      <c r="M1491" s="1" t="s">
        <v>36</v>
      </c>
      <c r="N1491" s="1" t="s">
        <v>50</v>
      </c>
      <c r="O1491" s="1" t="s">
        <v>5076</v>
      </c>
      <c r="Q1491" s="1" t="b">
        <v>0</v>
      </c>
      <c r="R1491" s="1">
        <v>0.177</v>
      </c>
      <c r="T1491" s="1" t="b">
        <v>0</v>
      </c>
      <c r="U1491" s="1">
        <v>0.226</v>
      </c>
      <c r="W1491" s="1" t="b">
        <v>0</v>
      </c>
      <c r="X1491" s="1">
        <v>0.164</v>
      </c>
      <c r="Y1491" s="1" t="b">
        <v>1</v>
      </c>
      <c r="Z1491" s="16"/>
      <c r="AA1491" s="18" t="b">
        <f t="shared" si="1"/>
        <v>0</v>
      </c>
      <c r="AB1491" s="18" t="b">
        <f t="shared" si="2"/>
        <v>0</v>
      </c>
      <c r="AC1491" s="18" t="b">
        <f t="shared" si="3"/>
        <v>0</v>
      </c>
      <c r="AD1491" s="18" t="str">
        <f t="shared" si="4"/>
        <v/>
      </c>
      <c r="AE1491" s="18" t="str">
        <f t="shared" si="5"/>
        <v/>
      </c>
      <c r="AF1491" s="18" t="str">
        <f t="shared" si="6"/>
        <v/>
      </c>
      <c r="AG1491" s="18" t="str">
        <f t="shared" si="7"/>
        <v>Not complex</v>
      </c>
      <c r="AH1491" s="16"/>
    </row>
    <row r="1492">
      <c r="A1492" s="1" t="s">
        <v>33</v>
      </c>
      <c r="B1492" s="1" t="s">
        <v>175</v>
      </c>
      <c r="C1492" s="1">
        <v>1.17317169E8</v>
      </c>
      <c r="D1492" s="1" t="s">
        <v>36</v>
      </c>
      <c r="E1492" s="1" t="s">
        <v>50</v>
      </c>
      <c r="F1492" s="1" t="s">
        <v>325</v>
      </c>
      <c r="G1492" s="1" t="s">
        <v>326</v>
      </c>
      <c r="H1492" s="1" t="s">
        <v>5077</v>
      </c>
      <c r="I1492" s="1" t="s">
        <v>5078</v>
      </c>
      <c r="J1492" s="1" t="s">
        <v>85</v>
      </c>
      <c r="K1492" s="1">
        <v>1.17317169E8</v>
      </c>
      <c r="L1492" s="1">
        <v>1.17317169E8</v>
      </c>
      <c r="M1492" s="1" t="s">
        <v>36</v>
      </c>
      <c r="N1492" s="1" t="s">
        <v>50</v>
      </c>
      <c r="O1492" s="1" t="s">
        <v>5079</v>
      </c>
      <c r="Q1492" s="1" t="b">
        <v>0</v>
      </c>
      <c r="R1492" s="1">
        <v>0.183</v>
      </c>
      <c r="T1492" s="1" t="b">
        <v>0</v>
      </c>
      <c r="U1492" s="1">
        <v>0.381</v>
      </c>
      <c r="W1492" s="1" t="b">
        <v>0</v>
      </c>
      <c r="X1492" s="1">
        <v>0.196</v>
      </c>
      <c r="Y1492" s="1" t="b">
        <v>1</v>
      </c>
      <c r="Z1492" s="16"/>
      <c r="AA1492" s="18" t="b">
        <f t="shared" si="1"/>
        <v>0</v>
      </c>
      <c r="AB1492" s="18" t="b">
        <f t="shared" si="2"/>
        <v>0</v>
      </c>
      <c r="AC1492" s="18" t="b">
        <f t="shared" si="3"/>
        <v>0</v>
      </c>
      <c r="AD1492" s="18" t="str">
        <f t="shared" si="4"/>
        <v/>
      </c>
      <c r="AE1492" s="18" t="str">
        <f t="shared" si="5"/>
        <v/>
      </c>
      <c r="AF1492" s="18" t="str">
        <f t="shared" si="6"/>
        <v/>
      </c>
      <c r="AG1492" s="18" t="str">
        <f t="shared" si="7"/>
        <v>Not complex</v>
      </c>
      <c r="AH1492" s="16"/>
    </row>
    <row r="1493">
      <c r="A1493" s="1" t="s">
        <v>33</v>
      </c>
      <c r="B1493" s="1" t="s">
        <v>175</v>
      </c>
      <c r="C1493" s="1">
        <v>1.17321317E8</v>
      </c>
      <c r="D1493" s="1" t="s">
        <v>50</v>
      </c>
      <c r="E1493" s="1" t="s">
        <v>59</v>
      </c>
      <c r="F1493" s="1" t="s">
        <v>325</v>
      </c>
      <c r="G1493" s="1" t="s">
        <v>326</v>
      </c>
      <c r="H1493" s="1" t="s">
        <v>5080</v>
      </c>
      <c r="I1493" s="1" t="s">
        <v>5081</v>
      </c>
      <c r="J1493" s="1" t="s">
        <v>85</v>
      </c>
      <c r="K1493" s="1">
        <v>1.17321317E8</v>
      </c>
      <c r="L1493" s="1">
        <v>1.17321317E8</v>
      </c>
      <c r="M1493" s="1" t="s">
        <v>50</v>
      </c>
      <c r="N1493" s="1" t="s">
        <v>59</v>
      </c>
      <c r="O1493" s="1" t="s">
        <v>5082</v>
      </c>
      <c r="Q1493" s="1" t="b">
        <v>0</v>
      </c>
      <c r="R1493" s="1">
        <v>0.172</v>
      </c>
      <c r="T1493" s="1" t="b">
        <v>0</v>
      </c>
      <c r="U1493" s="1">
        <v>0.418</v>
      </c>
      <c r="W1493" s="1" t="b">
        <v>0</v>
      </c>
      <c r="X1493" s="1">
        <v>0.152</v>
      </c>
      <c r="Y1493" s="1" t="b">
        <v>1</v>
      </c>
      <c r="Z1493" s="16"/>
      <c r="AA1493" s="18" t="b">
        <f t="shared" si="1"/>
        <v>0</v>
      </c>
      <c r="AB1493" s="18" t="b">
        <f t="shared" si="2"/>
        <v>0</v>
      </c>
      <c r="AC1493" s="18" t="b">
        <f t="shared" si="3"/>
        <v>0</v>
      </c>
      <c r="AD1493" s="18" t="str">
        <f t="shared" si="4"/>
        <v/>
      </c>
      <c r="AE1493" s="18" t="str">
        <f t="shared" si="5"/>
        <v/>
      </c>
      <c r="AF1493" s="18" t="str">
        <f t="shared" si="6"/>
        <v/>
      </c>
      <c r="AG1493" s="18" t="str">
        <f t="shared" si="7"/>
        <v>Not complex</v>
      </c>
      <c r="AH1493" s="16"/>
    </row>
    <row r="1494">
      <c r="A1494" s="1" t="s">
        <v>33</v>
      </c>
      <c r="B1494" s="1" t="s">
        <v>175</v>
      </c>
      <c r="C1494" s="1">
        <v>1.17341232E8</v>
      </c>
      <c r="D1494" s="1" t="s">
        <v>59</v>
      </c>
      <c r="E1494" s="1" t="s">
        <v>35</v>
      </c>
      <c r="F1494" s="1" t="s">
        <v>325</v>
      </c>
      <c r="G1494" s="1" t="s">
        <v>326</v>
      </c>
      <c r="H1494" s="1" t="s">
        <v>5083</v>
      </c>
      <c r="I1494" s="1" t="s">
        <v>5084</v>
      </c>
      <c r="J1494" s="1" t="s">
        <v>85</v>
      </c>
      <c r="K1494" s="1">
        <v>1.17341232E8</v>
      </c>
      <c r="L1494" s="1">
        <v>1.17341232E8</v>
      </c>
      <c r="M1494" s="1" t="s">
        <v>59</v>
      </c>
      <c r="N1494" s="1" t="s">
        <v>35</v>
      </c>
      <c r="O1494" s="1" t="s">
        <v>5085</v>
      </c>
      <c r="Q1494" s="1" t="b">
        <v>0</v>
      </c>
      <c r="R1494" s="1">
        <v>0.188</v>
      </c>
      <c r="T1494" s="1" t="b">
        <v>0</v>
      </c>
      <c r="U1494" s="1">
        <v>0.172</v>
      </c>
      <c r="W1494" s="1" t="b">
        <v>0</v>
      </c>
      <c r="X1494" s="1">
        <v>0.162</v>
      </c>
      <c r="Y1494" s="1" t="b">
        <v>1</v>
      </c>
      <c r="Z1494" s="16"/>
      <c r="AA1494" s="18" t="b">
        <f t="shared" si="1"/>
        <v>0</v>
      </c>
      <c r="AB1494" s="18" t="b">
        <f t="shared" si="2"/>
        <v>0</v>
      </c>
      <c r="AC1494" s="18" t="b">
        <f t="shared" si="3"/>
        <v>0</v>
      </c>
      <c r="AD1494" s="18" t="str">
        <f t="shared" si="4"/>
        <v/>
      </c>
      <c r="AE1494" s="18" t="str">
        <f t="shared" si="5"/>
        <v/>
      </c>
      <c r="AF1494" s="18" t="str">
        <f t="shared" si="6"/>
        <v/>
      </c>
      <c r="AG1494" s="18" t="str">
        <f t="shared" si="7"/>
        <v>Not complex</v>
      </c>
      <c r="AH1494" s="16"/>
    </row>
    <row r="1495">
      <c r="A1495" s="1" t="s">
        <v>33</v>
      </c>
      <c r="B1495" s="1" t="s">
        <v>175</v>
      </c>
      <c r="C1495" s="1">
        <v>1.17344089E8</v>
      </c>
      <c r="D1495" s="1" t="s">
        <v>59</v>
      </c>
      <c r="E1495" s="1" t="s">
        <v>50</v>
      </c>
      <c r="F1495" s="1" t="s">
        <v>325</v>
      </c>
      <c r="G1495" s="1" t="s">
        <v>326</v>
      </c>
      <c r="H1495" s="1" t="s">
        <v>5086</v>
      </c>
      <c r="I1495" s="1" t="s">
        <v>5087</v>
      </c>
      <c r="J1495" s="1" t="s">
        <v>85</v>
      </c>
      <c r="K1495" s="1">
        <v>1.17344089E8</v>
      </c>
      <c r="L1495" s="1">
        <v>1.17344089E8</v>
      </c>
      <c r="M1495" s="1" t="s">
        <v>59</v>
      </c>
      <c r="N1495" s="1" t="s">
        <v>50</v>
      </c>
      <c r="O1495" s="1" t="s">
        <v>5088</v>
      </c>
      <c r="Q1495" s="1" t="b">
        <v>0</v>
      </c>
      <c r="R1495" s="1">
        <v>0.197</v>
      </c>
      <c r="T1495" s="1" t="b">
        <v>0</v>
      </c>
      <c r="U1495" s="1">
        <v>0.168</v>
      </c>
      <c r="W1495" s="1" t="b">
        <v>0</v>
      </c>
      <c r="X1495" s="1">
        <v>0.153</v>
      </c>
      <c r="Y1495" s="1" t="b">
        <v>1</v>
      </c>
      <c r="Z1495" s="16"/>
      <c r="AA1495" s="18" t="b">
        <f t="shared" si="1"/>
        <v>0</v>
      </c>
      <c r="AB1495" s="18" t="b">
        <f t="shared" si="2"/>
        <v>0</v>
      </c>
      <c r="AC1495" s="18" t="b">
        <f t="shared" si="3"/>
        <v>0</v>
      </c>
      <c r="AD1495" s="18" t="str">
        <f t="shared" si="4"/>
        <v/>
      </c>
      <c r="AE1495" s="18" t="str">
        <f t="shared" si="5"/>
        <v/>
      </c>
      <c r="AF1495" s="18" t="str">
        <f t="shared" si="6"/>
        <v/>
      </c>
      <c r="AG1495" s="18" t="str">
        <f t="shared" si="7"/>
        <v>Not complex</v>
      </c>
      <c r="AH1495" s="16"/>
    </row>
    <row r="1496">
      <c r="A1496" s="1" t="s">
        <v>33</v>
      </c>
      <c r="B1496" s="1" t="s">
        <v>175</v>
      </c>
      <c r="C1496" s="1">
        <v>1.17344235E8</v>
      </c>
      <c r="D1496" s="1" t="s">
        <v>59</v>
      </c>
      <c r="E1496" s="1" t="s">
        <v>35</v>
      </c>
      <c r="F1496" s="1" t="s">
        <v>325</v>
      </c>
      <c r="G1496" s="1" t="s">
        <v>326</v>
      </c>
      <c r="H1496" s="1" t="s">
        <v>5089</v>
      </c>
      <c r="I1496" s="1" t="s">
        <v>5090</v>
      </c>
      <c r="J1496" s="1" t="s">
        <v>85</v>
      </c>
      <c r="K1496" s="1">
        <v>1.17344235E8</v>
      </c>
      <c r="L1496" s="1">
        <v>1.17344235E8</v>
      </c>
      <c r="M1496" s="1" t="s">
        <v>59</v>
      </c>
      <c r="N1496" s="1" t="s">
        <v>35</v>
      </c>
      <c r="O1496" s="1" t="s">
        <v>5091</v>
      </c>
      <c r="Q1496" s="1" t="b">
        <v>0</v>
      </c>
      <c r="R1496" s="1">
        <v>0.181</v>
      </c>
      <c r="T1496" s="1" t="b">
        <v>0</v>
      </c>
      <c r="U1496" s="1">
        <v>0.125</v>
      </c>
      <c r="W1496" s="1" t="b">
        <v>0</v>
      </c>
      <c r="X1496" s="1">
        <v>0.148</v>
      </c>
      <c r="Y1496" s="1" t="b">
        <v>1</v>
      </c>
      <c r="Z1496" s="16"/>
      <c r="AA1496" s="18" t="b">
        <f t="shared" si="1"/>
        <v>0</v>
      </c>
      <c r="AB1496" s="18" t="b">
        <f t="shared" si="2"/>
        <v>0</v>
      </c>
      <c r="AC1496" s="18" t="b">
        <f t="shared" si="3"/>
        <v>0</v>
      </c>
      <c r="AD1496" s="18" t="str">
        <f t="shared" si="4"/>
        <v/>
      </c>
      <c r="AE1496" s="18" t="str">
        <f t="shared" si="5"/>
        <v/>
      </c>
      <c r="AF1496" s="18" t="str">
        <f t="shared" si="6"/>
        <v/>
      </c>
      <c r="AG1496" s="18" t="str">
        <f t="shared" si="7"/>
        <v>Not complex</v>
      </c>
      <c r="AH1496" s="16"/>
    </row>
    <row r="1497">
      <c r="A1497" s="1" t="s">
        <v>33</v>
      </c>
      <c r="B1497" s="1" t="s">
        <v>175</v>
      </c>
      <c r="C1497" s="1">
        <v>1.17365081E8</v>
      </c>
      <c r="D1497" s="1" t="s">
        <v>36</v>
      </c>
      <c r="E1497" s="1" t="s">
        <v>35</v>
      </c>
      <c r="F1497" s="1" t="s">
        <v>325</v>
      </c>
      <c r="G1497" s="1" t="s">
        <v>326</v>
      </c>
      <c r="H1497" s="1" t="s">
        <v>5092</v>
      </c>
      <c r="I1497" s="1" t="s">
        <v>5093</v>
      </c>
      <c r="J1497" s="1" t="s">
        <v>85</v>
      </c>
      <c r="K1497" s="1">
        <v>1.17365081E8</v>
      </c>
      <c r="L1497" s="1">
        <v>1.17365081E8</v>
      </c>
      <c r="M1497" s="1" t="s">
        <v>36</v>
      </c>
      <c r="N1497" s="1" t="s">
        <v>35</v>
      </c>
      <c r="O1497" s="1" t="s">
        <v>5094</v>
      </c>
      <c r="Q1497" s="1" t="b">
        <v>0</v>
      </c>
      <c r="R1497" s="1">
        <v>0.213</v>
      </c>
      <c r="T1497" s="1" t="b">
        <v>0</v>
      </c>
      <c r="U1497" s="1">
        <v>0.131</v>
      </c>
      <c r="W1497" s="1" t="b">
        <v>0</v>
      </c>
      <c r="X1497" s="1">
        <v>0.154</v>
      </c>
      <c r="Y1497" s="1" t="b">
        <v>1</v>
      </c>
      <c r="Z1497" s="16"/>
      <c r="AA1497" s="18" t="b">
        <f t="shared" si="1"/>
        <v>0</v>
      </c>
      <c r="AB1497" s="18" t="b">
        <f t="shared" si="2"/>
        <v>0</v>
      </c>
      <c r="AC1497" s="18" t="b">
        <f t="shared" si="3"/>
        <v>0</v>
      </c>
      <c r="AD1497" s="18" t="str">
        <f t="shared" si="4"/>
        <v/>
      </c>
      <c r="AE1497" s="18" t="str">
        <f t="shared" si="5"/>
        <v/>
      </c>
      <c r="AF1497" s="18" t="str">
        <f t="shared" si="6"/>
        <v/>
      </c>
      <c r="AG1497" s="18" t="str">
        <f t="shared" si="7"/>
        <v>Not complex</v>
      </c>
      <c r="AH1497" s="16"/>
    </row>
    <row r="1498">
      <c r="A1498" s="1" t="s">
        <v>33</v>
      </c>
      <c r="B1498" s="1" t="s">
        <v>175</v>
      </c>
      <c r="C1498" s="1">
        <v>1.17379152E8</v>
      </c>
      <c r="D1498" s="1" t="s">
        <v>35</v>
      </c>
      <c r="E1498" s="1" t="s">
        <v>36</v>
      </c>
      <c r="F1498" s="1" t="s">
        <v>325</v>
      </c>
      <c r="G1498" s="1" t="s">
        <v>326</v>
      </c>
      <c r="H1498" s="1" t="s">
        <v>5095</v>
      </c>
      <c r="I1498" s="1" t="s">
        <v>5096</v>
      </c>
      <c r="J1498" s="1" t="s">
        <v>85</v>
      </c>
      <c r="K1498" s="1">
        <v>1.17379152E8</v>
      </c>
      <c r="L1498" s="1">
        <v>1.17379152E8</v>
      </c>
      <c r="M1498" s="1" t="s">
        <v>35</v>
      </c>
      <c r="N1498" s="1" t="s">
        <v>36</v>
      </c>
      <c r="O1498" s="1" t="s">
        <v>5097</v>
      </c>
      <c r="Q1498" s="1" t="b">
        <v>0</v>
      </c>
      <c r="R1498" s="1">
        <v>0.156</v>
      </c>
      <c r="T1498" s="1" t="b">
        <v>0</v>
      </c>
      <c r="U1498" s="1">
        <v>0.138</v>
      </c>
      <c r="W1498" s="1" t="b">
        <v>0</v>
      </c>
      <c r="X1498" s="1">
        <v>0.158</v>
      </c>
      <c r="Y1498" s="1" t="b">
        <v>1</v>
      </c>
      <c r="Z1498" s="16"/>
      <c r="AA1498" s="18" t="b">
        <f t="shared" si="1"/>
        <v>0</v>
      </c>
      <c r="AB1498" s="18" t="b">
        <f t="shared" si="2"/>
        <v>0</v>
      </c>
      <c r="AC1498" s="18" t="b">
        <f t="shared" si="3"/>
        <v>0</v>
      </c>
      <c r="AD1498" s="18" t="str">
        <f t="shared" si="4"/>
        <v/>
      </c>
      <c r="AE1498" s="18" t="str">
        <f t="shared" si="5"/>
        <v/>
      </c>
      <c r="AF1498" s="18" t="str">
        <f t="shared" si="6"/>
        <v/>
      </c>
      <c r="AG1498" s="18" t="str">
        <f t="shared" si="7"/>
        <v>Not complex</v>
      </c>
      <c r="AH1498" s="16"/>
    </row>
    <row r="1499">
      <c r="A1499" s="1" t="s">
        <v>33</v>
      </c>
      <c r="B1499" s="1" t="s">
        <v>97</v>
      </c>
      <c r="C1499" s="1">
        <v>5986877.0</v>
      </c>
      <c r="D1499" s="1" t="s">
        <v>59</v>
      </c>
      <c r="E1499" s="1" t="s">
        <v>35</v>
      </c>
      <c r="F1499" s="1" t="s">
        <v>1316</v>
      </c>
      <c r="G1499" s="1" t="s">
        <v>1317</v>
      </c>
      <c r="H1499" s="1" t="s">
        <v>5098</v>
      </c>
      <c r="I1499" s="1" t="s">
        <v>5099</v>
      </c>
      <c r="J1499" s="1" t="s">
        <v>85</v>
      </c>
      <c r="K1499" s="1">
        <v>5986877.0</v>
      </c>
      <c r="L1499" s="1">
        <v>5986877.0</v>
      </c>
      <c r="M1499" s="1" t="s">
        <v>59</v>
      </c>
      <c r="N1499" s="1" t="s">
        <v>35</v>
      </c>
      <c r="O1499" s="1" t="s">
        <v>5100</v>
      </c>
      <c r="Q1499" s="1" t="b">
        <v>0</v>
      </c>
      <c r="R1499" s="1">
        <v>0.19</v>
      </c>
      <c r="T1499" s="1" t="b">
        <v>0</v>
      </c>
      <c r="U1499" s="1">
        <v>0.143</v>
      </c>
      <c r="W1499" s="1" t="b">
        <v>0</v>
      </c>
      <c r="X1499" s="1">
        <v>0.161</v>
      </c>
      <c r="Y1499" s="1" t="b">
        <v>1</v>
      </c>
      <c r="Z1499" s="16"/>
      <c r="AA1499" s="18" t="b">
        <f t="shared" si="1"/>
        <v>0</v>
      </c>
      <c r="AB1499" s="18" t="b">
        <f t="shared" si="2"/>
        <v>0</v>
      </c>
      <c r="AC1499" s="18" t="b">
        <f t="shared" si="3"/>
        <v>0</v>
      </c>
      <c r="AD1499" s="18" t="str">
        <f t="shared" si="4"/>
        <v/>
      </c>
      <c r="AE1499" s="18" t="str">
        <f t="shared" si="5"/>
        <v/>
      </c>
      <c r="AF1499" s="18" t="str">
        <f t="shared" si="6"/>
        <v/>
      </c>
      <c r="AG1499" s="18" t="str">
        <f t="shared" si="7"/>
        <v>Not complex</v>
      </c>
      <c r="AH1499" s="16"/>
    </row>
    <row r="1500">
      <c r="A1500" s="1" t="s">
        <v>33</v>
      </c>
      <c r="B1500" s="1" t="s">
        <v>97</v>
      </c>
      <c r="C1500" s="1">
        <v>5.5146647E7</v>
      </c>
      <c r="D1500" s="1" t="s">
        <v>50</v>
      </c>
      <c r="E1500" s="1" t="s">
        <v>36</v>
      </c>
      <c r="F1500" s="1" t="s">
        <v>137</v>
      </c>
      <c r="G1500" s="1" t="s">
        <v>138</v>
      </c>
      <c r="H1500" s="1" t="s">
        <v>5101</v>
      </c>
      <c r="I1500" s="1" t="s">
        <v>5102</v>
      </c>
      <c r="J1500" s="1" t="s">
        <v>85</v>
      </c>
      <c r="K1500" s="1">
        <v>5.5146647E7</v>
      </c>
      <c r="L1500" s="1">
        <v>5.5146647E7</v>
      </c>
      <c r="M1500" s="1" t="s">
        <v>50</v>
      </c>
      <c r="N1500" s="1" t="s">
        <v>36</v>
      </c>
      <c r="O1500" s="1" t="s">
        <v>5103</v>
      </c>
      <c r="Q1500" s="1" t="b">
        <v>0</v>
      </c>
      <c r="R1500" s="1">
        <v>0.176</v>
      </c>
      <c r="T1500" s="1" t="b">
        <v>0</v>
      </c>
      <c r="U1500" s="1">
        <v>0.14</v>
      </c>
      <c r="W1500" s="1" t="b">
        <v>0</v>
      </c>
      <c r="X1500" s="1">
        <v>0.156</v>
      </c>
      <c r="Y1500" s="1" t="b">
        <v>1</v>
      </c>
      <c r="Z1500" s="16"/>
      <c r="AA1500" s="18" t="b">
        <f t="shared" si="1"/>
        <v>0</v>
      </c>
      <c r="AB1500" s="18" t="b">
        <f t="shared" si="2"/>
        <v>0</v>
      </c>
      <c r="AC1500" s="18" t="b">
        <f t="shared" si="3"/>
        <v>0</v>
      </c>
      <c r="AD1500" s="18" t="str">
        <f t="shared" si="4"/>
        <v/>
      </c>
      <c r="AE1500" s="18" t="str">
        <f t="shared" si="5"/>
        <v/>
      </c>
      <c r="AF1500" s="18" t="str">
        <f t="shared" si="6"/>
        <v/>
      </c>
      <c r="AG1500" s="18" t="str">
        <f t="shared" si="7"/>
        <v>Not complex</v>
      </c>
      <c r="AH1500" s="16"/>
    </row>
    <row r="1501">
      <c r="A1501" s="1" t="s">
        <v>33</v>
      </c>
      <c r="B1501" s="1" t="s">
        <v>97</v>
      </c>
      <c r="C1501" s="1">
        <v>5.5160245E7</v>
      </c>
      <c r="D1501" s="1" t="s">
        <v>59</v>
      </c>
      <c r="E1501" s="1" t="s">
        <v>35</v>
      </c>
      <c r="F1501" s="1" t="s">
        <v>137</v>
      </c>
      <c r="G1501" s="1" t="s">
        <v>138</v>
      </c>
      <c r="H1501" s="1" t="s">
        <v>5104</v>
      </c>
      <c r="I1501" s="1" t="s">
        <v>5105</v>
      </c>
      <c r="J1501" s="1" t="s">
        <v>85</v>
      </c>
      <c r="K1501" s="1">
        <v>5.5160245E7</v>
      </c>
      <c r="L1501" s="1">
        <v>5.5160245E7</v>
      </c>
      <c r="M1501" s="1" t="s">
        <v>59</v>
      </c>
      <c r="N1501" s="1" t="s">
        <v>35</v>
      </c>
      <c r="O1501" s="1" t="s">
        <v>5106</v>
      </c>
      <c r="Q1501" s="1" t="b">
        <v>0</v>
      </c>
      <c r="R1501" s="1">
        <v>0.173</v>
      </c>
      <c r="T1501" s="1" t="b">
        <v>0</v>
      </c>
      <c r="U1501" s="1">
        <v>0.144</v>
      </c>
      <c r="W1501" s="1" t="b">
        <v>0</v>
      </c>
      <c r="X1501" s="1">
        <v>0.164</v>
      </c>
      <c r="Y1501" s="1" t="b">
        <v>1</v>
      </c>
      <c r="Z1501" s="16"/>
      <c r="AA1501" s="18" t="b">
        <f t="shared" si="1"/>
        <v>0</v>
      </c>
      <c r="AB1501" s="18" t="b">
        <f t="shared" si="2"/>
        <v>0</v>
      </c>
      <c r="AC1501" s="18" t="b">
        <f t="shared" si="3"/>
        <v>0</v>
      </c>
      <c r="AD1501" s="18" t="str">
        <f t="shared" si="4"/>
        <v/>
      </c>
      <c r="AE1501" s="18" t="str">
        <f t="shared" si="5"/>
        <v/>
      </c>
      <c r="AF1501" s="18" t="str">
        <f t="shared" si="6"/>
        <v/>
      </c>
      <c r="AG1501" s="18" t="str">
        <f t="shared" si="7"/>
        <v>Not complex</v>
      </c>
      <c r="AH1501" s="16"/>
    </row>
    <row r="1502">
      <c r="A1502" s="1" t="s">
        <v>33</v>
      </c>
      <c r="B1502" s="1" t="s">
        <v>97</v>
      </c>
      <c r="C1502" s="1">
        <v>5.5171191E7</v>
      </c>
      <c r="D1502" s="1" t="s">
        <v>50</v>
      </c>
      <c r="E1502" s="1" t="s">
        <v>36</v>
      </c>
      <c r="F1502" s="1" t="s">
        <v>137</v>
      </c>
      <c r="G1502" s="1" t="s">
        <v>138</v>
      </c>
      <c r="H1502" s="1" t="s">
        <v>5107</v>
      </c>
      <c r="I1502" s="1" t="s">
        <v>5108</v>
      </c>
      <c r="J1502" s="1" t="s">
        <v>85</v>
      </c>
      <c r="K1502" s="1">
        <v>5.5171191E7</v>
      </c>
      <c r="L1502" s="1">
        <v>5.5171191E7</v>
      </c>
      <c r="M1502" s="1" t="s">
        <v>50</v>
      </c>
      <c r="N1502" s="1" t="s">
        <v>36</v>
      </c>
      <c r="O1502" s="1" t="s">
        <v>5109</v>
      </c>
      <c r="Q1502" s="1" t="b">
        <v>0</v>
      </c>
      <c r="R1502" s="1">
        <v>0.172</v>
      </c>
      <c r="T1502" s="1" t="b">
        <v>0</v>
      </c>
      <c r="U1502" s="1">
        <v>0.141</v>
      </c>
      <c r="W1502" s="1" t="b">
        <v>0</v>
      </c>
      <c r="X1502" s="1">
        <v>0.167</v>
      </c>
      <c r="Y1502" s="1" t="b">
        <v>1</v>
      </c>
      <c r="Z1502" s="16"/>
      <c r="AA1502" s="18" t="b">
        <f t="shared" si="1"/>
        <v>0</v>
      </c>
      <c r="AB1502" s="18" t="b">
        <f t="shared" si="2"/>
        <v>0</v>
      </c>
      <c r="AC1502" s="18" t="b">
        <f t="shared" si="3"/>
        <v>0</v>
      </c>
      <c r="AD1502" s="18" t="str">
        <f t="shared" si="4"/>
        <v/>
      </c>
      <c r="AE1502" s="18" t="str">
        <f t="shared" si="5"/>
        <v/>
      </c>
      <c r="AF1502" s="18" t="str">
        <f t="shared" si="6"/>
        <v/>
      </c>
      <c r="AG1502" s="18" t="str">
        <f t="shared" si="7"/>
        <v>Not complex</v>
      </c>
      <c r="AH1502" s="16"/>
    </row>
    <row r="1503">
      <c r="A1503" s="1" t="s">
        <v>33</v>
      </c>
      <c r="B1503" s="1" t="s">
        <v>97</v>
      </c>
      <c r="C1503" s="1">
        <v>1.16699867E8</v>
      </c>
      <c r="D1503" s="1" t="s">
        <v>50</v>
      </c>
      <c r="E1503" s="1" t="s">
        <v>36</v>
      </c>
      <c r="F1503" s="1" t="s">
        <v>330</v>
      </c>
      <c r="G1503" s="1" t="s">
        <v>331</v>
      </c>
      <c r="H1503" s="1" t="s">
        <v>5110</v>
      </c>
      <c r="I1503" s="1" t="s">
        <v>5111</v>
      </c>
      <c r="J1503" s="1" t="s">
        <v>85</v>
      </c>
      <c r="K1503" s="1">
        <v>1.16699867E8</v>
      </c>
      <c r="L1503" s="1">
        <v>1.16699867E8</v>
      </c>
      <c r="M1503" s="1" t="s">
        <v>50</v>
      </c>
      <c r="N1503" s="1" t="s">
        <v>36</v>
      </c>
      <c r="O1503" s="1" t="s">
        <v>5112</v>
      </c>
      <c r="Q1503" s="1" t="b">
        <v>0</v>
      </c>
      <c r="R1503" s="1">
        <v>0.226</v>
      </c>
      <c r="T1503" s="1" t="b">
        <v>0</v>
      </c>
      <c r="U1503" s="1">
        <v>0.153</v>
      </c>
      <c r="W1503" s="1" t="b">
        <v>0</v>
      </c>
      <c r="X1503" s="1">
        <v>0.167</v>
      </c>
      <c r="Y1503" s="1" t="b">
        <v>1</v>
      </c>
      <c r="Z1503" s="16"/>
      <c r="AA1503" s="18" t="b">
        <f t="shared" si="1"/>
        <v>0</v>
      </c>
      <c r="AB1503" s="18" t="b">
        <f t="shared" si="2"/>
        <v>0</v>
      </c>
      <c r="AC1503" s="18" t="b">
        <f t="shared" si="3"/>
        <v>0</v>
      </c>
      <c r="AD1503" s="18" t="str">
        <f t="shared" si="4"/>
        <v/>
      </c>
      <c r="AE1503" s="18" t="str">
        <f t="shared" si="5"/>
        <v/>
      </c>
      <c r="AF1503" s="18" t="str">
        <f t="shared" si="6"/>
        <v/>
      </c>
      <c r="AG1503" s="18" t="str">
        <f t="shared" si="7"/>
        <v>Not complex</v>
      </c>
      <c r="AH1503" s="16"/>
    </row>
    <row r="1504">
      <c r="A1504" s="1" t="s">
        <v>33</v>
      </c>
      <c r="B1504" s="1" t="s">
        <v>68</v>
      </c>
      <c r="C1504" s="1">
        <v>8485314.0</v>
      </c>
      <c r="D1504" s="1" t="s">
        <v>59</v>
      </c>
      <c r="E1504" s="1" t="s">
        <v>35</v>
      </c>
      <c r="F1504" s="1" t="s">
        <v>69</v>
      </c>
      <c r="G1504" s="1" t="s">
        <v>70</v>
      </c>
      <c r="H1504" s="1" t="s">
        <v>5113</v>
      </c>
      <c r="I1504" s="1" t="s">
        <v>5114</v>
      </c>
      <c r="J1504" s="1" t="s">
        <v>85</v>
      </c>
      <c r="K1504" s="1">
        <v>8485314.0</v>
      </c>
      <c r="L1504" s="1">
        <v>8485314.0</v>
      </c>
      <c r="M1504" s="1" t="s">
        <v>59</v>
      </c>
      <c r="N1504" s="1" t="s">
        <v>35</v>
      </c>
      <c r="O1504" s="1" t="s">
        <v>5115</v>
      </c>
      <c r="Q1504" s="1" t="b">
        <v>0</v>
      </c>
      <c r="R1504" s="1">
        <v>0.172</v>
      </c>
      <c r="T1504" s="1" t="b">
        <v>0</v>
      </c>
      <c r="U1504" s="1">
        <v>0.144</v>
      </c>
      <c r="W1504" s="1" t="b">
        <v>0</v>
      </c>
      <c r="X1504" s="1">
        <v>0.155</v>
      </c>
      <c r="Y1504" s="1" t="b">
        <v>0</v>
      </c>
      <c r="Z1504" s="16"/>
      <c r="AA1504" s="18" t="b">
        <f t="shared" si="1"/>
        <v>0</v>
      </c>
      <c r="AB1504" s="18" t="b">
        <f t="shared" si="2"/>
        <v>0</v>
      </c>
      <c r="AC1504" s="18" t="b">
        <f t="shared" si="3"/>
        <v>0</v>
      </c>
      <c r="AD1504" s="18" t="str">
        <f t="shared" si="4"/>
        <v/>
      </c>
      <c r="AE1504" s="18" t="str">
        <f t="shared" si="5"/>
        <v/>
      </c>
      <c r="AF1504" s="18" t="str">
        <f t="shared" si="6"/>
        <v/>
      </c>
      <c r="AG1504" s="18" t="str">
        <f t="shared" si="7"/>
        <v>Not complex</v>
      </c>
      <c r="AH1504" s="16"/>
    </row>
    <row r="1505">
      <c r="A1505" s="1" t="s">
        <v>33</v>
      </c>
      <c r="B1505" s="1" t="s">
        <v>68</v>
      </c>
      <c r="C1505" s="1">
        <v>8504381.0</v>
      </c>
      <c r="D1505" s="1" t="s">
        <v>59</v>
      </c>
      <c r="E1505" s="1" t="s">
        <v>50</v>
      </c>
      <c r="F1505" s="1" t="s">
        <v>69</v>
      </c>
      <c r="G1505" s="1" t="s">
        <v>70</v>
      </c>
      <c r="H1505" s="1" t="s">
        <v>5116</v>
      </c>
      <c r="I1505" s="1" t="s">
        <v>5117</v>
      </c>
      <c r="J1505" s="1" t="s">
        <v>85</v>
      </c>
      <c r="K1505" s="1">
        <v>8504381.0</v>
      </c>
      <c r="L1505" s="1">
        <v>8504381.0</v>
      </c>
      <c r="M1505" s="1" t="s">
        <v>59</v>
      </c>
      <c r="N1505" s="1" t="s">
        <v>50</v>
      </c>
      <c r="O1505" s="1" t="s">
        <v>5118</v>
      </c>
      <c r="Q1505" s="1" t="b">
        <v>0</v>
      </c>
      <c r="R1505" s="1">
        <v>0.15</v>
      </c>
      <c r="T1505" s="1" t="b">
        <v>0</v>
      </c>
      <c r="U1505" s="1">
        <v>0.156</v>
      </c>
      <c r="W1505" s="1" t="b">
        <v>0</v>
      </c>
      <c r="X1505" s="1">
        <v>0.159</v>
      </c>
      <c r="Y1505" s="1" t="b">
        <v>0</v>
      </c>
      <c r="Z1505" s="16"/>
      <c r="AA1505" s="18" t="b">
        <f t="shared" si="1"/>
        <v>0</v>
      </c>
      <c r="AB1505" s="18" t="b">
        <f t="shared" si="2"/>
        <v>0</v>
      </c>
      <c r="AC1505" s="18" t="b">
        <f t="shared" si="3"/>
        <v>0</v>
      </c>
      <c r="AD1505" s="18" t="str">
        <f t="shared" si="4"/>
        <v/>
      </c>
      <c r="AE1505" s="18" t="str">
        <f t="shared" si="5"/>
        <v/>
      </c>
      <c r="AF1505" s="18" t="str">
        <f t="shared" si="6"/>
        <v/>
      </c>
      <c r="AG1505" s="18" t="str">
        <f t="shared" si="7"/>
        <v>Not complex</v>
      </c>
      <c r="AH1505" s="16"/>
    </row>
    <row r="1506">
      <c r="A1506" s="1" t="s">
        <v>33</v>
      </c>
      <c r="B1506" s="1" t="s">
        <v>68</v>
      </c>
      <c r="C1506" s="1">
        <v>8.493418E7</v>
      </c>
      <c r="D1506" s="1" t="s">
        <v>35</v>
      </c>
      <c r="E1506" s="1" t="s">
        <v>36</v>
      </c>
      <c r="F1506" s="1" t="s">
        <v>688</v>
      </c>
      <c r="G1506" s="1" t="s">
        <v>689</v>
      </c>
      <c r="H1506" s="1" t="s">
        <v>5119</v>
      </c>
      <c r="I1506" s="1" t="s">
        <v>5120</v>
      </c>
      <c r="J1506" s="1" t="s">
        <v>85</v>
      </c>
      <c r="K1506" s="1">
        <v>8.493418E7</v>
      </c>
      <c r="L1506" s="1">
        <v>8.493418E7</v>
      </c>
      <c r="M1506" s="1" t="s">
        <v>35</v>
      </c>
      <c r="N1506" s="1" t="s">
        <v>36</v>
      </c>
      <c r="O1506" s="1" t="s">
        <v>5121</v>
      </c>
      <c r="Q1506" s="1" t="b">
        <v>0</v>
      </c>
      <c r="R1506" s="1">
        <v>0.146</v>
      </c>
      <c r="T1506" s="1" t="b">
        <v>0</v>
      </c>
      <c r="U1506" s="1">
        <v>0.148</v>
      </c>
      <c r="W1506" s="1" t="b">
        <v>0</v>
      </c>
      <c r="X1506" s="1">
        <v>0.16</v>
      </c>
      <c r="Y1506" s="1" t="b">
        <v>1</v>
      </c>
      <c r="Z1506" s="16"/>
      <c r="AA1506" s="18" t="b">
        <f t="shared" si="1"/>
        <v>0</v>
      </c>
      <c r="AB1506" s="18" t="b">
        <f t="shared" si="2"/>
        <v>0</v>
      </c>
      <c r="AC1506" s="18" t="b">
        <f t="shared" si="3"/>
        <v>0</v>
      </c>
      <c r="AD1506" s="18" t="str">
        <f t="shared" si="4"/>
        <v/>
      </c>
      <c r="AE1506" s="18" t="str">
        <f t="shared" si="5"/>
        <v/>
      </c>
      <c r="AF1506" s="18" t="str">
        <f t="shared" si="6"/>
        <v/>
      </c>
      <c r="AG1506" s="18" t="str">
        <f t="shared" si="7"/>
        <v>Not complex</v>
      </c>
      <c r="AH1506" s="16"/>
    </row>
    <row r="1507">
      <c r="A1507" s="1" t="s">
        <v>33</v>
      </c>
      <c r="B1507" s="1" t="s">
        <v>68</v>
      </c>
      <c r="C1507" s="1">
        <v>9.5449179E7</v>
      </c>
      <c r="D1507" s="1" t="s">
        <v>36</v>
      </c>
      <c r="E1507" s="1" t="s">
        <v>50</v>
      </c>
      <c r="F1507" s="1" t="s">
        <v>1400</v>
      </c>
      <c r="G1507" s="1" t="s">
        <v>1401</v>
      </c>
      <c r="H1507" s="1" t="s">
        <v>5122</v>
      </c>
      <c r="I1507" s="1" t="s">
        <v>5123</v>
      </c>
      <c r="J1507" s="1" t="s">
        <v>85</v>
      </c>
      <c r="K1507" s="1">
        <v>9.5449179E7</v>
      </c>
      <c r="L1507" s="1">
        <v>9.5449179E7</v>
      </c>
      <c r="M1507" s="1" t="s">
        <v>36</v>
      </c>
      <c r="N1507" s="1" t="s">
        <v>50</v>
      </c>
      <c r="O1507" s="1" t="s">
        <v>5124</v>
      </c>
      <c r="Q1507" s="1" t="b">
        <v>0</v>
      </c>
      <c r="R1507" s="1">
        <v>0.162</v>
      </c>
      <c r="T1507" s="1" t="b">
        <v>0</v>
      </c>
      <c r="U1507" s="1">
        <v>0.125</v>
      </c>
      <c r="W1507" s="1" t="b">
        <v>0</v>
      </c>
      <c r="X1507" s="1">
        <v>0.161</v>
      </c>
      <c r="Y1507" s="1" t="b">
        <v>1</v>
      </c>
      <c r="Z1507" s="16"/>
      <c r="AA1507" s="18" t="b">
        <f t="shared" si="1"/>
        <v>0</v>
      </c>
      <c r="AB1507" s="18" t="b">
        <f t="shared" si="2"/>
        <v>0</v>
      </c>
      <c r="AC1507" s="18" t="b">
        <f t="shared" si="3"/>
        <v>0</v>
      </c>
      <c r="AD1507" s="18" t="str">
        <f t="shared" si="4"/>
        <v/>
      </c>
      <c r="AE1507" s="18" t="str">
        <f t="shared" si="5"/>
        <v/>
      </c>
      <c r="AF1507" s="18" t="str">
        <f t="shared" si="6"/>
        <v/>
      </c>
      <c r="AG1507" s="18" t="str">
        <f t="shared" si="7"/>
        <v>Not complex</v>
      </c>
      <c r="AH1507" s="16"/>
    </row>
    <row r="1508">
      <c r="A1508" s="1" t="s">
        <v>33</v>
      </c>
      <c r="B1508" s="1" t="s">
        <v>68</v>
      </c>
      <c r="C1508" s="1">
        <v>1.32900771E8</v>
      </c>
      <c r="D1508" s="1" t="s">
        <v>50</v>
      </c>
      <c r="E1508" s="1" t="s">
        <v>59</v>
      </c>
      <c r="F1508" s="1" t="s">
        <v>1516</v>
      </c>
      <c r="G1508" s="1" t="s">
        <v>1517</v>
      </c>
      <c r="H1508" s="1" t="s">
        <v>5125</v>
      </c>
      <c r="I1508" s="1" t="s">
        <v>5126</v>
      </c>
      <c r="J1508" s="1" t="s">
        <v>85</v>
      </c>
      <c r="K1508" s="1">
        <v>1.32900771E8</v>
      </c>
      <c r="L1508" s="1">
        <v>1.32900771E8</v>
      </c>
      <c r="M1508" s="1" t="s">
        <v>50</v>
      </c>
      <c r="N1508" s="1" t="s">
        <v>59</v>
      </c>
      <c r="O1508" s="1" t="s">
        <v>5127</v>
      </c>
      <c r="Q1508" s="1" t="b">
        <v>0</v>
      </c>
      <c r="R1508" s="1">
        <v>0.163</v>
      </c>
      <c r="T1508" s="1" t="b">
        <v>0</v>
      </c>
      <c r="U1508" s="1">
        <v>0.143</v>
      </c>
      <c r="W1508" s="1" t="b">
        <v>0</v>
      </c>
      <c r="X1508" s="1">
        <v>0.16</v>
      </c>
      <c r="Y1508" s="1" t="b">
        <v>1</v>
      </c>
      <c r="Z1508" s="16"/>
      <c r="AA1508" s="18" t="b">
        <f t="shared" si="1"/>
        <v>0</v>
      </c>
      <c r="AB1508" s="18" t="b">
        <f t="shared" si="2"/>
        <v>0</v>
      </c>
      <c r="AC1508" s="18" t="b">
        <f t="shared" si="3"/>
        <v>0</v>
      </c>
      <c r="AD1508" s="18" t="str">
        <f t="shared" si="4"/>
        <v/>
      </c>
      <c r="AE1508" s="18" t="str">
        <f t="shared" si="5"/>
        <v/>
      </c>
      <c r="AF1508" s="18" t="str">
        <f t="shared" si="6"/>
        <v/>
      </c>
      <c r="AG1508" s="18" t="str">
        <f t="shared" si="7"/>
        <v>Not complex</v>
      </c>
      <c r="AH1508" s="16"/>
    </row>
    <row r="1509">
      <c r="A1509" s="1" t="s">
        <v>33</v>
      </c>
      <c r="B1509" s="1" t="s">
        <v>275</v>
      </c>
      <c r="C1509" s="1">
        <v>1.08287655E8</v>
      </c>
      <c r="D1509" s="1" t="s">
        <v>50</v>
      </c>
      <c r="E1509" s="1" t="s">
        <v>59</v>
      </c>
      <c r="F1509" s="1" t="s">
        <v>276</v>
      </c>
      <c r="G1509" s="1" t="s">
        <v>277</v>
      </c>
      <c r="H1509" s="1" t="s">
        <v>5128</v>
      </c>
      <c r="I1509" s="1" t="s">
        <v>5129</v>
      </c>
      <c r="J1509" s="1" t="s">
        <v>85</v>
      </c>
      <c r="K1509" s="1">
        <v>1.08287655E8</v>
      </c>
      <c r="L1509" s="1">
        <v>1.08287655E8</v>
      </c>
      <c r="M1509" s="1" t="s">
        <v>50</v>
      </c>
      <c r="N1509" s="1" t="s">
        <v>59</v>
      </c>
      <c r="O1509" s="1" t="s">
        <v>5130</v>
      </c>
      <c r="Q1509" s="1" t="b">
        <v>0</v>
      </c>
      <c r="R1509" s="1">
        <v>0.179</v>
      </c>
      <c r="T1509" s="1" t="b">
        <v>0</v>
      </c>
      <c r="U1509" s="1">
        <v>0.181</v>
      </c>
      <c r="W1509" s="1" t="b">
        <v>0</v>
      </c>
      <c r="X1509" s="1">
        <v>0.165</v>
      </c>
      <c r="Y1509" s="1" t="b">
        <v>0</v>
      </c>
      <c r="Z1509" s="16"/>
      <c r="AA1509" s="18" t="b">
        <f t="shared" si="1"/>
        <v>0</v>
      </c>
      <c r="AB1509" s="18" t="b">
        <f t="shared" si="2"/>
        <v>0</v>
      </c>
      <c r="AC1509" s="18" t="b">
        <f t="shared" si="3"/>
        <v>0</v>
      </c>
      <c r="AD1509" s="18" t="str">
        <f t="shared" si="4"/>
        <v/>
      </c>
      <c r="AE1509" s="18" t="str">
        <f t="shared" si="5"/>
        <v/>
      </c>
      <c r="AF1509" s="18" t="str">
        <f t="shared" si="6"/>
        <v/>
      </c>
      <c r="AG1509" s="18" t="str">
        <f t="shared" si="7"/>
        <v>Not complex</v>
      </c>
      <c r="AH1509" s="16"/>
    </row>
    <row r="1510">
      <c r="A1510" s="1" t="s">
        <v>33</v>
      </c>
      <c r="B1510" s="1" t="s">
        <v>275</v>
      </c>
      <c r="C1510" s="1">
        <v>1.12089011E8</v>
      </c>
      <c r="D1510" s="1" t="s">
        <v>35</v>
      </c>
      <c r="E1510" s="1" t="s">
        <v>36</v>
      </c>
      <c r="F1510" s="1" t="s">
        <v>5131</v>
      </c>
      <c r="G1510" s="1" t="s">
        <v>5132</v>
      </c>
      <c r="H1510" s="1" t="s">
        <v>5133</v>
      </c>
      <c r="I1510" s="1" t="s">
        <v>5134</v>
      </c>
      <c r="J1510" s="1" t="s">
        <v>85</v>
      </c>
      <c r="K1510" s="1">
        <v>1.12089011E8</v>
      </c>
      <c r="L1510" s="1">
        <v>1.12089011E8</v>
      </c>
      <c r="M1510" s="1" t="s">
        <v>35</v>
      </c>
      <c r="N1510" s="1" t="s">
        <v>36</v>
      </c>
      <c r="O1510" s="1" t="s">
        <v>5135</v>
      </c>
      <c r="P1510" s="1" t="s">
        <v>5136</v>
      </c>
      <c r="Q1510" s="1" t="b">
        <v>1</v>
      </c>
      <c r="R1510" s="1">
        <v>0.153</v>
      </c>
      <c r="S1510" s="1" t="s">
        <v>5136</v>
      </c>
      <c r="T1510" s="1" t="b">
        <v>1</v>
      </c>
      <c r="U1510" s="1">
        <v>0.156</v>
      </c>
      <c r="V1510" s="1" t="s">
        <v>5136</v>
      </c>
      <c r="W1510" s="1" t="b">
        <v>1</v>
      </c>
      <c r="X1510" s="1">
        <v>0.156</v>
      </c>
      <c r="Y1510" s="1" t="b">
        <v>1</v>
      </c>
      <c r="Z1510" s="16"/>
      <c r="AA1510" s="18" t="b">
        <f t="shared" si="1"/>
        <v>0</v>
      </c>
      <c r="AB1510" s="18" t="b">
        <f t="shared" si="2"/>
        <v>0</v>
      </c>
      <c r="AC1510" s="18" t="b">
        <f t="shared" si="3"/>
        <v>0</v>
      </c>
      <c r="AD1510" s="18" t="str">
        <f t="shared" si="4"/>
        <v>Filtered</v>
      </c>
      <c r="AE1510" s="18" t="str">
        <f t="shared" si="5"/>
        <v>Filtered</v>
      </c>
      <c r="AF1510" s="18" t="str">
        <f t="shared" si="6"/>
        <v>Filtered</v>
      </c>
      <c r="AG1510" s="18" t="str">
        <f t="shared" si="7"/>
        <v>Not complex</v>
      </c>
      <c r="AH1510" s="16"/>
    </row>
    <row r="1511">
      <c r="A1511" s="1" t="s">
        <v>33</v>
      </c>
      <c r="B1511" s="1" t="s">
        <v>275</v>
      </c>
      <c r="C1511" s="1">
        <v>1.25627721E8</v>
      </c>
      <c r="D1511" s="1" t="s">
        <v>36</v>
      </c>
      <c r="E1511" s="1" t="s">
        <v>50</v>
      </c>
      <c r="F1511" s="1" t="s">
        <v>736</v>
      </c>
      <c r="G1511" s="1" t="s">
        <v>737</v>
      </c>
      <c r="H1511" s="1" t="s">
        <v>5137</v>
      </c>
      <c r="I1511" s="1" t="s">
        <v>5138</v>
      </c>
      <c r="J1511" s="1" t="s">
        <v>85</v>
      </c>
      <c r="K1511" s="1">
        <v>1.25627721E8</v>
      </c>
      <c r="L1511" s="1">
        <v>1.25627721E8</v>
      </c>
      <c r="M1511" s="1" t="s">
        <v>36</v>
      </c>
      <c r="N1511" s="1" t="s">
        <v>50</v>
      </c>
      <c r="O1511" s="1" t="s">
        <v>5139</v>
      </c>
      <c r="Q1511" s="1" t="b">
        <v>0</v>
      </c>
      <c r="R1511" s="1">
        <v>0.15</v>
      </c>
      <c r="T1511" s="1" t="b">
        <v>0</v>
      </c>
      <c r="U1511" s="1">
        <v>0.164</v>
      </c>
      <c r="W1511" s="1" t="b">
        <v>0</v>
      </c>
      <c r="X1511" s="1">
        <v>0.161</v>
      </c>
      <c r="Y1511" s="1" t="b">
        <v>0</v>
      </c>
      <c r="Z1511" s="16"/>
      <c r="AA1511" s="18" t="b">
        <f t="shared" si="1"/>
        <v>0</v>
      </c>
      <c r="AB1511" s="18" t="b">
        <f t="shared" si="2"/>
        <v>0</v>
      </c>
      <c r="AC1511" s="18" t="b">
        <f t="shared" si="3"/>
        <v>0</v>
      </c>
      <c r="AD1511" s="18" t="str">
        <f t="shared" si="4"/>
        <v/>
      </c>
      <c r="AE1511" s="18" t="str">
        <f t="shared" si="5"/>
        <v/>
      </c>
      <c r="AF1511" s="18" t="str">
        <f t="shared" si="6"/>
        <v/>
      </c>
      <c r="AG1511" s="18" t="str">
        <f t="shared" si="7"/>
        <v>Not complex</v>
      </c>
      <c r="AH1511" s="16"/>
    </row>
    <row r="1512">
      <c r="A1512" s="1" t="s">
        <v>33</v>
      </c>
      <c r="B1512" s="1" t="s">
        <v>104</v>
      </c>
      <c r="C1512" s="1">
        <v>1.32632783E8</v>
      </c>
      <c r="D1512" s="1" t="s">
        <v>35</v>
      </c>
      <c r="E1512" s="1" t="s">
        <v>36</v>
      </c>
      <c r="F1512" s="1" t="s">
        <v>316</v>
      </c>
      <c r="G1512" s="1" t="s">
        <v>317</v>
      </c>
      <c r="H1512" s="1" t="s">
        <v>5140</v>
      </c>
      <c r="I1512" s="1" t="s">
        <v>5141</v>
      </c>
      <c r="J1512" s="1" t="s">
        <v>85</v>
      </c>
      <c r="K1512" s="1">
        <v>1.32632783E8</v>
      </c>
      <c r="L1512" s="1">
        <v>1.32632783E8</v>
      </c>
      <c r="M1512" s="1" t="s">
        <v>35</v>
      </c>
      <c r="N1512" s="1" t="s">
        <v>36</v>
      </c>
      <c r="O1512" s="1" t="s">
        <v>5142</v>
      </c>
      <c r="Q1512" s="1" t="b">
        <v>0</v>
      </c>
      <c r="R1512" s="1">
        <v>0.153</v>
      </c>
      <c r="T1512" s="1" t="b">
        <v>0</v>
      </c>
      <c r="U1512" s="1">
        <v>0.178</v>
      </c>
      <c r="W1512" s="1" t="b">
        <v>0</v>
      </c>
      <c r="X1512" s="1">
        <v>0.161</v>
      </c>
      <c r="Y1512" s="1" t="b">
        <v>1</v>
      </c>
      <c r="Z1512" s="16"/>
      <c r="AA1512" s="18" t="b">
        <f t="shared" si="1"/>
        <v>0</v>
      </c>
      <c r="AB1512" s="18" t="b">
        <f t="shared" si="2"/>
        <v>0</v>
      </c>
      <c r="AC1512" s="18" t="b">
        <f t="shared" si="3"/>
        <v>0</v>
      </c>
      <c r="AD1512" s="18" t="str">
        <f t="shared" si="4"/>
        <v/>
      </c>
      <c r="AE1512" s="18" t="str">
        <f t="shared" si="5"/>
        <v/>
      </c>
      <c r="AF1512" s="18" t="str">
        <f t="shared" si="6"/>
        <v/>
      </c>
      <c r="AG1512" s="18" t="str">
        <f t="shared" si="7"/>
        <v>Not complex</v>
      </c>
      <c r="AH1512" s="16"/>
    </row>
    <row r="1513">
      <c r="A1513" s="1" t="s">
        <v>33</v>
      </c>
      <c r="B1513" s="1" t="s">
        <v>104</v>
      </c>
      <c r="C1513" s="1">
        <v>1.32664452E8</v>
      </c>
      <c r="D1513" s="1" t="s">
        <v>36</v>
      </c>
      <c r="E1513" s="1" t="s">
        <v>35</v>
      </c>
      <c r="F1513" s="1" t="s">
        <v>316</v>
      </c>
      <c r="G1513" s="1" t="s">
        <v>317</v>
      </c>
      <c r="H1513" s="1" t="s">
        <v>5143</v>
      </c>
      <c r="I1513" s="1" t="s">
        <v>5144</v>
      </c>
      <c r="J1513" s="1" t="s">
        <v>85</v>
      </c>
      <c r="K1513" s="1">
        <v>1.32664452E8</v>
      </c>
      <c r="L1513" s="1">
        <v>1.32664452E8</v>
      </c>
      <c r="M1513" s="1" t="s">
        <v>36</v>
      </c>
      <c r="N1513" s="1" t="s">
        <v>35</v>
      </c>
      <c r="O1513" s="1" t="s">
        <v>5145</v>
      </c>
      <c r="Q1513" s="1" t="b">
        <v>0</v>
      </c>
      <c r="R1513" s="1">
        <v>0.158</v>
      </c>
      <c r="T1513" s="1" t="b">
        <v>0</v>
      </c>
      <c r="U1513" s="1">
        <v>0.152</v>
      </c>
      <c r="W1513" s="1" t="b">
        <v>0</v>
      </c>
      <c r="X1513" s="1">
        <v>0.158</v>
      </c>
      <c r="Y1513" s="1" t="b">
        <v>1</v>
      </c>
      <c r="Z1513" s="16"/>
      <c r="AA1513" s="18" t="b">
        <f t="shared" si="1"/>
        <v>0</v>
      </c>
      <c r="AB1513" s="18" t="b">
        <f t="shared" si="2"/>
        <v>0</v>
      </c>
      <c r="AC1513" s="18" t="b">
        <f t="shared" si="3"/>
        <v>0</v>
      </c>
      <c r="AD1513" s="18" t="str">
        <f t="shared" si="4"/>
        <v/>
      </c>
      <c r="AE1513" s="18" t="str">
        <f t="shared" si="5"/>
        <v/>
      </c>
      <c r="AF1513" s="18" t="str">
        <f t="shared" si="6"/>
        <v/>
      </c>
      <c r="AG1513" s="18" t="str">
        <f t="shared" si="7"/>
        <v>Not complex</v>
      </c>
      <c r="AH1513" s="16"/>
    </row>
    <row r="1514">
      <c r="A1514" s="1" t="s">
        <v>33</v>
      </c>
      <c r="B1514" s="1" t="s">
        <v>112</v>
      </c>
      <c r="C1514" s="1">
        <v>3.2336327E7</v>
      </c>
      <c r="D1514" s="1" t="s">
        <v>59</v>
      </c>
      <c r="E1514" s="1" t="s">
        <v>50</v>
      </c>
      <c r="F1514" s="1" t="s">
        <v>113</v>
      </c>
      <c r="G1514" s="1" t="s">
        <v>114</v>
      </c>
      <c r="H1514" s="1" t="s">
        <v>5146</v>
      </c>
      <c r="I1514" s="1" t="s">
        <v>5147</v>
      </c>
      <c r="J1514" s="1" t="s">
        <v>85</v>
      </c>
      <c r="K1514" s="1">
        <v>3.2336327E7</v>
      </c>
      <c r="L1514" s="1">
        <v>3.2336327E7</v>
      </c>
      <c r="M1514" s="1" t="s">
        <v>59</v>
      </c>
      <c r="N1514" s="1" t="s">
        <v>50</v>
      </c>
      <c r="O1514" s="1" t="s">
        <v>5148</v>
      </c>
      <c r="Q1514" s="1" t="b">
        <v>0</v>
      </c>
      <c r="R1514" s="1">
        <v>0.165</v>
      </c>
      <c r="T1514" s="1" t="b">
        <v>0</v>
      </c>
      <c r="U1514" s="1">
        <v>0.225</v>
      </c>
      <c r="W1514" s="1" t="b">
        <v>0</v>
      </c>
      <c r="X1514" s="1">
        <v>0.167</v>
      </c>
      <c r="Y1514" s="1" t="b">
        <v>1</v>
      </c>
      <c r="Z1514" s="16"/>
      <c r="AA1514" s="18" t="b">
        <f t="shared" si="1"/>
        <v>0</v>
      </c>
      <c r="AB1514" s="18" t="b">
        <f t="shared" si="2"/>
        <v>0</v>
      </c>
      <c r="AC1514" s="18" t="b">
        <f t="shared" si="3"/>
        <v>0</v>
      </c>
      <c r="AD1514" s="18" t="str">
        <f t="shared" si="4"/>
        <v/>
      </c>
      <c r="AE1514" s="18" t="str">
        <f t="shared" si="5"/>
        <v/>
      </c>
      <c r="AF1514" s="18" t="str">
        <f t="shared" si="6"/>
        <v/>
      </c>
      <c r="AG1514" s="18" t="str">
        <f t="shared" si="7"/>
        <v>Not complex</v>
      </c>
      <c r="AH1514" s="16"/>
    </row>
    <row r="1515">
      <c r="A1515" s="1" t="s">
        <v>33</v>
      </c>
      <c r="B1515" s="1" t="s">
        <v>112</v>
      </c>
      <c r="C1515" s="1">
        <v>3.2340413E7</v>
      </c>
      <c r="D1515" s="1" t="s">
        <v>35</v>
      </c>
      <c r="E1515" s="1" t="s">
        <v>36</v>
      </c>
      <c r="F1515" s="1" t="s">
        <v>113</v>
      </c>
      <c r="G1515" s="1" t="s">
        <v>114</v>
      </c>
      <c r="H1515" s="1" t="s">
        <v>5149</v>
      </c>
      <c r="I1515" s="1" t="s">
        <v>5150</v>
      </c>
      <c r="J1515" s="1" t="s">
        <v>85</v>
      </c>
      <c r="K1515" s="1">
        <v>3.2340413E7</v>
      </c>
      <c r="L1515" s="1">
        <v>3.2340413E7</v>
      </c>
      <c r="M1515" s="1" t="s">
        <v>35</v>
      </c>
      <c r="N1515" s="1" t="s">
        <v>36</v>
      </c>
      <c r="O1515" s="1" t="s">
        <v>5151</v>
      </c>
      <c r="Q1515" s="1" t="b">
        <v>0</v>
      </c>
      <c r="R1515" s="1">
        <v>0.159</v>
      </c>
      <c r="T1515" s="1" t="b">
        <v>0</v>
      </c>
      <c r="U1515" s="1">
        <v>0.202</v>
      </c>
      <c r="W1515" s="1" t="b">
        <v>0</v>
      </c>
      <c r="X1515" s="1">
        <v>0.168</v>
      </c>
      <c r="Y1515" s="1" t="b">
        <v>1</v>
      </c>
      <c r="Z1515" s="16"/>
      <c r="AA1515" s="18" t="b">
        <f t="shared" si="1"/>
        <v>0</v>
      </c>
      <c r="AB1515" s="18" t="b">
        <f t="shared" si="2"/>
        <v>0</v>
      </c>
      <c r="AC1515" s="18" t="b">
        <f t="shared" si="3"/>
        <v>0</v>
      </c>
      <c r="AD1515" s="18" t="str">
        <f t="shared" si="4"/>
        <v/>
      </c>
      <c r="AE1515" s="18" t="str">
        <f t="shared" si="5"/>
        <v/>
      </c>
      <c r="AF1515" s="18" t="str">
        <f t="shared" si="6"/>
        <v/>
      </c>
      <c r="AG1515" s="18" t="str">
        <f t="shared" si="7"/>
        <v>Not complex</v>
      </c>
      <c r="AH1515" s="16"/>
    </row>
    <row r="1516">
      <c r="A1516" s="1" t="s">
        <v>33</v>
      </c>
      <c r="B1516" s="1" t="s">
        <v>112</v>
      </c>
      <c r="C1516" s="1">
        <v>3.2356581E7</v>
      </c>
      <c r="D1516" s="1" t="s">
        <v>36</v>
      </c>
      <c r="E1516" s="1" t="s">
        <v>35</v>
      </c>
      <c r="F1516" s="1" t="s">
        <v>113</v>
      </c>
      <c r="G1516" s="1" t="s">
        <v>114</v>
      </c>
      <c r="H1516" s="1" t="s">
        <v>5152</v>
      </c>
      <c r="I1516" s="1" t="s">
        <v>5153</v>
      </c>
      <c r="J1516" s="1" t="s">
        <v>85</v>
      </c>
      <c r="K1516" s="1">
        <v>3.2356581E7</v>
      </c>
      <c r="L1516" s="1">
        <v>3.2356581E7</v>
      </c>
      <c r="M1516" s="1" t="s">
        <v>36</v>
      </c>
      <c r="N1516" s="1" t="s">
        <v>35</v>
      </c>
      <c r="O1516" s="1" t="s">
        <v>5154</v>
      </c>
      <c r="Q1516" s="1" t="b">
        <v>0</v>
      </c>
      <c r="R1516" s="1">
        <v>0.161</v>
      </c>
      <c r="T1516" s="1" t="b">
        <v>0</v>
      </c>
      <c r="U1516" s="1">
        <v>0.149</v>
      </c>
      <c r="W1516" s="1" t="b">
        <v>0</v>
      </c>
      <c r="X1516" s="1">
        <v>0.164</v>
      </c>
      <c r="Y1516" s="1" t="b">
        <v>1</v>
      </c>
      <c r="Z1516" s="16"/>
      <c r="AA1516" s="18" t="b">
        <f t="shared" si="1"/>
        <v>0</v>
      </c>
      <c r="AB1516" s="18" t="b">
        <f t="shared" si="2"/>
        <v>0</v>
      </c>
      <c r="AC1516" s="18" t="b">
        <f t="shared" si="3"/>
        <v>0</v>
      </c>
      <c r="AD1516" s="18" t="str">
        <f t="shared" si="4"/>
        <v/>
      </c>
      <c r="AE1516" s="18" t="str">
        <f t="shared" si="5"/>
        <v/>
      </c>
      <c r="AF1516" s="18" t="str">
        <f t="shared" si="6"/>
        <v/>
      </c>
      <c r="AG1516" s="18" t="str">
        <f t="shared" si="7"/>
        <v>Not complex</v>
      </c>
      <c r="AH1516" s="16"/>
    </row>
    <row r="1517">
      <c r="A1517" s="1" t="s">
        <v>33</v>
      </c>
      <c r="B1517" s="1" t="s">
        <v>89</v>
      </c>
      <c r="C1517" s="1">
        <v>3782923.0</v>
      </c>
      <c r="D1517" s="1" t="s">
        <v>36</v>
      </c>
      <c r="E1517" s="1" t="s">
        <v>50</v>
      </c>
      <c r="F1517" s="1" t="s">
        <v>192</v>
      </c>
      <c r="G1517" s="1" t="s">
        <v>193</v>
      </c>
      <c r="H1517" s="1" t="s">
        <v>5155</v>
      </c>
      <c r="I1517" s="1" t="s">
        <v>5156</v>
      </c>
      <c r="J1517" s="1" t="s">
        <v>85</v>
      </c>
      <c r="K1517" s="1">
        <v>3782923.0</v>
      </c>
      <c r="L1517" s="1">
        <v>3782923.0</v>
      </c>
      <c r="M1517" s="1" t="s">
        <v>36</v>
      </c>
      <c r="N1517" s="1" t="s">
        <v>50</v>
      </c>
      <c r="O1517" s="1" t="s">
        <v>5157</v>
      </c>
      <c r="Q1517" s="1" t="b">
        <v>0</v>
      </c>
      <c r="R1517" s="1">
        <v>0.208</v>
      </c>
      <c r="T1517" s="1" t="b">
        <v>0</v>
      </c>
      <c r="U1517" s="1">
        <v>0.191</v>
      </c>
      <c r="W1517" s="1" t="b">
        <v>0</v>
      </c>
      <c r="X1517" s="1">
        <v>0.161</v>
      </c>
      <c r="Y1517" s="1" t="b">
        <v>1</v>
      </c>
      <c r="Z1517" s="16"/>
      <c r="AA1517" s="18" t="b">
        <f t="shared" si="1"/>
        <v>0</v>
      </c>
      <c r="AB1517" s="18" t="b">
        <f t="shared" si="2"/>
        <v>0</v>
      </c>
      <c r="AC1517" s="18" t="b">
        <f t="shared" si="3"/>
        <v>0</v>
      </c>
      <c r="AD1517" s="18" t="str">
        <f t="shared" si="4"/>
        <v/>
      </c>
      <c r="AE1517" s="18" t="str">
        <f t="shared" si="5"/>
        <v/>
      </c>
      <c r="AF1517" s="18" t="str">
        <f t="shared" si="6"/>
        <v/>
      </c>
      <c r="AG1517" s="18" t="str">
        <f t="shared" si="7"/>
        <v>Not complex</v>
      </c>
      <c r="AH1517" s="16"/>
    </row>
    <row r="1518">
      <c r="A1518" s="1" t="s">
        <v>33</v>
      </c>
      <c r="B1518" s="1" t="s">
        <v>89</v>
      </c>
      <c r="C1518" s="1">
        <v>2.3635102E7</v>
      </c>
      <c r="D1518" s="1" t="s">
        <v>35</v>
      </c>
      <c r="E1518" s="1" t="s">
        <v>59</v>
      </c>
      <c r="F1518" s="1" t="s">
        <v>825</v>
      </c>
      <c r="G1518" s="1" t="s">
        <v>826</v>
      </c>
      <c r="H1518" s="1" t="s">
        <v>5158</v>
      </c>
      <c r="I1518" s="1" t="s">
        <v>5159</v>
      </c>
      <c r="J1518" s="1" t="s">
        <v>85</v>
      </c>
      <c r="K1518" s="1">
        <v>2.3635102E7</v>
      </c>
      <c r="L1518" s="1">
        <v>2.3635102E7</v>
      </c>
      <c r="M1518" s="1" t="s">
        <v>35</v>
      </c>
      <c r="N1518" s="1" t="s">
        <v>59</v>
      </c>
      <c r="O1518" s="1" t="s">
        <v>5160</v>
      </c>
      <c r="Q1518" s="1" t="b">
        <v>0</v>
      </c>
      <c r="R1518" s="1">
        <v>0.18</v>
      </c>
      <c r="T1518" s="1" t="b">
        <v>0</v>
      </c>
      <c r="U1518" s="1">
        <v>0.166</v>
      </c>
      <c r="W1518" s="1" t="b">
        <v>0</v>
      </c>
      <c r="X1518" s="1">
        <v>0.163</v>
      </c>
      <c r="Y1518" s="1" t="b">
        <v>1</v>
      </c>
      <c r="Z1518" s="16"/>
      <c r="AA1518" s="18" t="b">
        <f t="shared" si="1"/>
        <v>0</v>
      </c>
      <c r="AB1518" s="18" t="b">
        <f t="shared" si="2"/>
        <v>0</v>
      </c>
      <c r="AC1518" s="18" t="b">
        <f t="shared" si="3"/>
        <v>0</v>
      </c>
      <c r="AD1518" s="18" t="str">
        <f t="shared" si="4"/>
        <v/>
      </c>
      <c r="AE1518" s="18" t="str">
        <f t="shared" si="5"/>
        <v/>
      </c>
      <c r="AF1518" s="18" t="str">
        <f t="shared" si="6"/>
        <v/>
      </c>
      <c r="AG1518" s="18" t="str">
        <f t="shared" si="7"/>
        <v>Not complex</v>
      </c>
      <c r="AH1518" s="16"/>
    </row>
    <row r="1519">
      <c r="A1519" s="1" t="s">
        <v>33</v>
      </c>
      <c r="B1519" s="1" t="s">
        <v>89</v>
      </c>
      <c r="C1519" s="1">
        <v>8.1908448E7</v>
      </c>
      <c r="D1519" s="1" t="s">
        <v>35</v>
      </c>
      <c r="E1519" s="1" t="s">
        <v>59</v>
      </c>
      <c r="F1519" s="1" t="s">
        <v>91</v>
      </c>
      <c r="G1519" s="1" t="s">
        <v>92</v>
      </c>
      <c r="H1519" s="1" t="s">
        <v>5161</v>
      </c>
      <c r="I1519" s="1" t="s">
        <v>5162</v>
      </c>
      <c r="J1519" s="1" t="s">
        <v>85</v>
      </c>
      <c r="K1519" s="1">
        <v>8.1908448E7</v>
      </c>
      <c r="L1519" s="1">
        <v>8.1908448E7</v>
      </c>
      <c r="M1519" s="1" t="s">
        <v>35</v>
      </c>
      <c r="N1519" s="1" t="s">
        <v>59</v>
      </c>
      <c r="O1519" s="1" t="s">
        <v>5163</v>
      </c>
      <c r="Q1519" s="1" t="b">
        <v>0</v>
      </c>
      <c r="R1519" s="1">
        <v>0.158</v>
      </c>
      <c r="T1519" s="1" t="b">
        <v>0</v>
      </c>
      <c r="U1519" s="1">
        <v>0.153</v>
      </c>
      <c r="W1519" s="1" t="b">
        <v>0</v>
      </c>
      <c r="X1519" s="1">
        <v>0.16</v>
      </c>
      <c r="Y1519" s="1" t="b">
        <v>1</v>
      </c>
      <c r="Z1519" s="16"/>
      <c r="AA1519" s="18" t="b">
        <f t="shared" si="1"/>
        <v>0</v>
      </c>
      <c r="AB1519" s="18" t="b">
        <f t="shared" si="2"/>
        <v>0</v>
      </c>
      <c r="AC1519" s="18" t="b">
        <f t="shared" si="3"/>
        <v>0</v>
      </c>
      <c r="AD1519" s="18" t="str">
        <f t="shared" si="4"/>
        <v/>
      </c>
      <c r="AE1519" s="18" t="str">
        <f t="shared" si="5"/>
        <v/>
      </c>
      <c r="AF1519" s="18" t="str">
        <f t="shared" si="6"/>
        <v/>
      </c>
      <c r="AG1519" s="18" t="str">
        <f t="shared" si="7"/>
        <v>Not complex</v>
      </c>
      <c r="AH1519" s="16"/>
    </row>
    <row r="1520">
      <c r="A1520" s="1" t="s">
        <v>33</v>
      </c>
      <c r="B1520" s="1" t="s">
        <v>119</v>
      </c>
      <c r="C1520" s="1">
        <v>7673547.0</v>
      </c>
      <c r="D1520" s="1" t="s">
        <v>36</v>
      </c>
      <c r="E1520" s="1" t="s">
        <v>50</v>
      </c>
      <c r="F1520" s="1" t="s">
        <v>121</v>
      </c>
      <c r="G1520" s="1" t="s">
        <v>122</v>
      </c>
      <c r="H1520" s="1" t="s">
        <v>5164</v>
      </c>
      <c r="I1520" s="1" t="s">
        <v>5165</v>
      </c>
      <c r="J1520" s="1" t="s">
        <v>85</v>
      </c>
      <c r="K1520" s="1">
        <v>7673547.0</v>
      </c>
      <c r="L1520" s="1">
        <v>7673547.0</v>
      </c>
      <c r="M1520" s="1" t="s">
        <v>36</v>
      </c>
      <c r="N1520" s="1" t="s">
        <v>50</v>
      </c>
      <c r="O1520" s="1" t="s">
        <v>5166</v>
      </c>
      <c r="P1520" s="1" t="s">
        <v>127</v>
      </c>
      <c r="Q1520" s="1" t="b">
        <v>1</v>
      </c>
      <c r="R1520" s="1">
        <v>0.159</v>
      </c>
      <c r="S1520" s="1" t="s">
        <v>127</v>
      </c>
      <c r="T1520" s="1" t="b">
        <v>1</v>
      </c>
      <c r="U1520" s="1">
        <v>0.164</v>
      </c>
      <c r="V1520" s="1" t="s">
        <v>127</v>
      </c>
      <c r="W1520" s="1" t="b">
        <v>1</v>
      </c>
      <c r="X1520" s="1">
        <v>0.166</v>
      </c>
      <c r="Y1520" s="1" t="b">
        <v>1</v>
      </c>
      <c r="Z1520" s="16"/>
      <c r="AA1520" s="18" t="b">
        <f t="shared" si="1"/>
        <v>0</v>
      </c>
      <c r="AB1520" s="18" t="b">
        <f t="shared" si="2"/>
        <v>0</v>
      </c>
      <c r="AC1520" s="18" t="b">
        <f t="shared" si="3"/>
        <v>0</v>
      </c>
      <c r="AD1520" s="18" t="str">
        <f t="shared" si="4"/>
        <v>Filtered</v>
      </c>
      <c r="AE1520" s="18" t="str">
        <f t="shared" si="5"/>
        <v>Filtered</v>
      </c>
      <c r="AF1520" s="18" t="str">
        <f t="shared" si="6"/>
        <v>Filtered</v>
      </c>
      <c r="AG1520" s="18" t="str">
        <f t="shared" si="7"/>
        <v>Not complex</v>
      </c>
      <c r="AH1520" s="16"/>
    </row>
    <row r="1521">
      <c r="A1521" s="1" t="s">
        <v>33</v>
      </c>
      <c r="B1521" s="1" t="s">
        <v>119</v>
      </c>
      <c r="C1521" s="1">
        <v>7673803.0</v>
      </c>
      <c r="D1521" s="1" t="s">
        <v>35</v>
      </c>
      <c r="E1521" s="1" t="s">
        <v>36</v>
      </c>
      <c r="F1521" s="1" t="s">
        <v>121</v>
      </c>
      <c r="G1521" s="1" t="s">
        <v>122</v>
      </c>
      <c r="H1521" s="1" t="s">
        <v>390</v>
      </c>
      <c r="I1521" s="1" t="s">
        <v>391</v>
      </c>
      <c r="J1521" s="1" t="s">
        <v>85</v>
      </c>
      <c r="K1521" s="1">
        <v>7673803.0</v>
      </c>
      <c r="L1521" s="1">
        <v>7673803.0</v>
      </c>
      <c r="M1521" s="1" t="s">
        <v>35</v>
      </c>
      <c r="N1521" s="1" t="s">
        <v>36</v>
      </c>
      <c r="O1521" s="1" t="s">
        <v>392</v>
      </c>
      <c r="P1521" s="1" t="s">
        <v>393</v>
      </c>
      <c r="Q1521" s="1" t="b">
        <v>1</v>
      </c>
      <c r="R1521" s="1">
        <v>0.138</v>
      </c>
      <c r="S1521" s="1" t="s">
        <v>393</v>
      </c>
      <c r="T1521" s="1" t="b">
        <v>1</v>
      </c>
      <c r="U1521" s="1">
        <v>0.162</v>
      </c>
      <c r="V1521" s="1" t="s">
        <v>393</v>
      </c>
      <c r="W1521" s="1" t="b">
        <v>1</v>
      </c>
      <c r="X1521" s="1">
        <v>0.169</v>
      </c>
      <c r="Y1521" s="1" t="b">
        <v>1</v>
      </c>
      <c r="Z1521" s="16"/>
      <c r="AA1521" s="18" t="b">
        <f t="shared" si="1"/>
        <v>0</v>
      </c>
      <c r="AB1521" s="18" t="b">
        <f t="shared" si="2"/>
        <v>0</v>
      </c>
      <c r="AC1521" s="18" t="b">
        <f t="shared" si="3"/>
        <v>0</v>
      </c>
      <c r="AD1521" s="18" t="str">
        <f t="shared" si="4"/>
        <v>Filtered</v>
      </c>
      <c r="AE1521" s="18" t="str">
        <f t="shared" si="5"/>
        <v>Filtered</v>
      </c>
      <c r="AF1521" s="18" t="str">
        <f t="shared" si="6"/>
        <v>Filtered</v>
      </c>
      <c r="AG1521" s="18" t="str">
        <f t="shared" si="7"/>
        <v>Not complex</v>
      </c>
      <c r="AH1521" s="16"/>
    </row>
    <row r="1522">
      <c r="A1522" s="1" t="s">
        <v>33</v>
      </c>
      <c r="B1522" s="1" t="s">
        <v>119</v>
      </c>
      <c r="C1522" s="1">
        <v>7674251.0</v>
      </c>
      <c r="D1522" s="1" t="s">
        <v>36</v>
      </c>
      <c r="E1522" s="1" t="s">
        <v>50</v>
      </c>
      <c r="F1522" s="1" t="s">
        <v>121</v>
      </c>
      <c r="G1522" s="1" t="s">
        <v>122</v>
      </c>
      <c r="H1522" s="1" t="s">
        <v>5167</v>
      </c>
      <c r="I1522" s="1" t="s">
        <v>5168</v>
      </c>
      <c r="J1522" s="1" t="s">
        <v>85</v>
      </c>
      <c r="K1522" s="1">
        <v>7674251.0</v>
      </c>
      <c r="L1522" s="1">
        <v>7674251.0</v>
      </c>
      <c r="M1522" s="1" t="s">
        <v>36</v>
      </c>
      <c r="N1522" s="1" t="s">
        <v>50</v>
      </c>
      <c r="O1522" s="1" t="s">
        <v>5169</v>
      </c>
      <c r="P1522" s="1" t="s">
        <v>5170</v>
      </c>
      <c r="Q1522" s="1" t="b">
        <v>1</v>
      </c>
      <c r="R1522" s="1">
        <v>0.184</v>
      </c>
      <c r="S1522" s="1" t="s">
        <v>5170</v>
      </c>
      <c r="T1522" s="1" t="b">
        <v>1</v>
      </c>
      <c r="U1522" s="1">
        <v>0.136</v>
      </c>
      <c r="V1522" s="1" t="s">
        <v>5170</v>
      </c>
      <c r="W1522" s="1" t="b">
        <v>1</v>
      </c>
      <c r="X1522" s="1">
        <v>0.172</v>
      </c>
      <c r="Y1522" s="1" t="b">
        <v>1</v>
      </c>
      <c r="Z1522" s="16"/>
      <c r="AA1522" s="18" t="b">
        <f t="shared" si="1"/>
        <v>0</v>
      </c>
      <c r="AB1522" s="18" t="b">
        <f t="shared" si="2"/>
        <v>0</v>
      </c>
      <c r="AC1522" s="18" t="b">
        <f t="shared" si="3"/>
        <v>0</v>
      </c>
      <c r="AD1522" s="18" t="str">
        <f t="shared" si="4"/>
        <v>Filtered</v>
      </c>
      <c r="AE1522" s="18" t="str">
        <f t="shared" si="5"/>
        <v>Filtered</v>
      </c>
      <c r="AF1522" s="18" t="str">
        <f t="shared" si="6"/>
        <v>Filtered</v>
      </c>
      <c r="AG1522" s="18" t="str">
        <f t="shared" si="7"/>
        <v>Not complex</v>
      </c>
      <c r="AH1522" s="16"/>
    </row>
    <row r="1523">
      <c r="A1523" s="1" t="s">
        <v>33</v>
      </c>
      <c r="B1523" s="1" t="s">
        <v>119</v>
      </c>
      <c r="C1523" s="1">
        <v>7674894.0</v>
      </c>
      <c r="D1523" s="1" t="s">
        <v>35</v>
      </c>
      <c r="E1523" s="1" t="s">
        <v>36</v>
      </c>
      <c r="F1523" s="1" t="s">
        <v>121</v>
      </c>
      <c r="G1523" s="1" t="s">
        <v>122</v>
      </c>
      <c r="H1523" s="1" t="s">
        <v>394</v>
      </c>
      <c r="I1523" s="1" t="s">
        <v>395</v>
      </c>
      <c r="J1523" s="1" t="s">
        <v>85</v>
      </c>
      <c r="K1523" s="1">
        <v>7674894.0</v>
      </c>
      <c r="L1523" s="1">
        <v>7674894.0</v>
      </c>
      <c r="M1523" s="1" t="s">
        <v>35</v>
      </c>
      <c r="N1523" s="1" t="s">
        <v>36</v>
      </c>
      <c r="O1523" s="1" t="s">
        <v>396</v>
      </c>
      <c r="P1523" s="1" t="s">
        <v>127</v>
      </c>
      <c r="Q1523" s="1" t="b">
        <v>1</v>
      </c>
      <c r="R1523" s="1">
        <v>0.149</v>
      </c>
      <c r="S1523" s="1" t="s">
        <v>127</v>
      </c>
      <c r="T1523" s="1" t="b">
        <v>1</v>
      </c>
      <c r="U1523" s="1">
        <v>0.149</v>
      </c>
      <c r="V1523" s="1" t="s">
        <v>127</v>
      </c>
      <c r="W1523" s="1" t="b">
        <v>1</v>
      </c>
      <c r="X1523" s="1">
        <v>0.154</v>
      </c>
      <c r="Y1523" s="1" t="b">
        <v>1</v>
      </c>
      <c r="Z1523" s="16"/>
      <c r="AA1523" s="18" t="b">
        <f t="shared" si="1"/>
        <v>0</v>
      </c>
      <c r="AB1523" s="18" t="b">
        <f t="shared" si="2"/>
        <v>0</v>
      </c>
      <c r="AC1523" s="18" t="b">
        <f t="shared" si="3"/>
        <v>0</v>
      </c>
      <c r="AD1523" s="18" t="str">
        <f t="shared" si="4"/>
        <v>Filtered</v>
      </c>
      <c r="AE1523" s="18" t="str">
        <f t="shared" si="5"/>
        <v>Filtered</v>
      </c>
      <c r="AF1523" s="18" t="str">
        <f t="shared" si="6"/>
        <v>Filtered</v>
      </c>
      <c r="AG1523" s="18" t="str">
        <f t="shared" si="7"/>
        <v>Not complex</v>
      </c>
      <c r="AH1523" s="16"/>
    </row>
    <row r="1524">
      <c r="A1524" s="1" t="s">
        <v>33</v>
      </c>
      <c r="B1524" s="1" t="s">
        <v>119</v>
      </c>
      <c r="C1524" s="1">
        <v>7675212.0</v>
      </c>
      <c r="D1524" s="1" t="s">
        <v>36</v>
      </c>
      <c r="E1524" s="1" t="s">
        <v>35</v>
      </c>
      <c r="F1524" s="1" t="s">
        <v>121</v>
      </c>
      <c r="G1524" s="1" t="s">
        <v>122</v>
      </c>
      <c r="H1524" s="1" t="s">
        <v>5171</v>
      </c>
      <c r="I1524" s="1" t="s">
        <v>5172</v>
      </c>
      <c r="J1524" s="1" t="s">
        <v>85</v>
      </c>
      <c r="K1524" s="1">
        <v>7675212.0</v>
      </c>
      <c r="L1524" s="1">
        <v>7675212.0</v>
      </c>
      <c r="M1524" s="1" t="s">
        <v>36</v>
      </c>
      <c r="N1524" s="1" t="s">
        <v>35</v>
      </c>
      <c r="O1524" s="1" t="s">
        <v>5173</v>
      </c>
      <c r="P1524" s="1" t="s">
        <v>5174</v>
      </c>
      <c r="Q1524" s="1" t="b">
        <v>1</v>
      </c>
      <c r="R1524" s="1">
        <v>0.172</v>
      </c>
      <c r="S1524" s="1" t="s">
        <v>5174</v>
      </c>
      <c r="T1524" s="1" t="b">
        <v>1</v>
      </c>
      <c r="U1524" s="1">
        <v>0.154</v>
      </c>
      <c r="V1524" s="1" t="s">
        <v>5174</v>
      </c>
      <c r="W1524" s="1" t="b">
        <v>1</v>
      </c>
      <c r="X1524" s="1">
        <v>0.176</v>
      </c>
      <c r="Y1524" s="1" t="b">
        <v>1</v>
      </c>
      <c r="Z1524" s="16"/>
      <c r="AA1524" s="18" t="b">
        <f t="shared" si="1"/>
        <v>0</v>
      </c>
      <c r="AB1524" s="18" t="b">
        <f t="shared" si="2"/>
        <v>0</v>
      </c>
      <c r="AC1524" s="18" t="b">
        <f t="shared" si="3"/>
        <v>0</v>
      </c>
      <c r="AD1524" s="18" t="str">
        <f t="shared" si="4"/>
        <v>Filtered</v>
      </c>
      <c r="AE1524" s="18" t="str">
        <f t="shared" si="5"/>
        <v>Filtered</v>
      </c>
      <c r="AF1524" s="18" t="str">
        <f t="shared" si="6"/>
        <v>Filtered</v>
      </c>
      <c r="AG1524" s="18" t="str">
        <f t="shared" si="7"/>
        <v>Not complex</v>
      </c>
      <c r="AH1524" s="16"/>
    </row>
    <row r="1525">
      <c r="A1525" s="1" t="s">
        <v>33</v>
      </c>
      <c r="B1525" s="1" t="s">
        <v>119</v>
      </c>
      <c r="C1525" s="1">
        <v>3.1232822E7</v>
      </c>
      <c r="D1525" s="1" t="s">
        <v>59</v>
      </c>
      <c r="E1525" s="1" t="s">
        <v>50</v>
      </c>
      <c r="F1525" s="1" t="s">
        <v>841</v>
      </c>
      <c r="G1525" s="1" t="s">
        <v>842</v>
      </c>
      <c r="H1525" s="1" t="s">
        <v>5175</v>
      </c>
      <c r="I1525" s="1" t="s">
        <v>5176</v>
      </c>
      <c r="J1525" s="1" t="s">
        <v>85</v>
      </c>
      <c r="K1525" s="1">
        <v>3.1232822E7</v>
      </c>
      <c r="L1525" s="1">
        <v>3.1232822E7</v>
      </c>
      <c r="M1525" s="1" t="s">
        <v>59</v>
      </c>
      <c r="N1525" s="1" t="s">
        <v>50</v>
      </c>
      <c r="O1525" s="1" t="s">
        <v>5177</v>
      </c>
      <c r="Q1525" s="1" t="b">
        <v>0</v>
      </c>
      <c r="R1525" s="1">
        <v>0.169</v>
      </c>
      <c r="T1525" s="1" t="b">
        <v>0</v>
      </c>
      <c r="U1525" s="1">
        <v>0.155</v>
      </c>
      <c r="W1525" s="1" t="b">
        <v>0</v>
      </c>
      <c r="X1525" s="1">
        <v>0.161</v>
      </c>
      <c r="Y1525" s="1" t="b">
        <v>0</v>
      </c>
      <c r="Z1525" s="16"/>
      <c r="AA1525" s="18" t="b">
        <f t="shared" si="1"/>
        <v>0</v>
      </c>
      <c r="AB1525" s="18" t="b">
        <f t="shared" si="2"/>
        <v>0</v>
      </c>
      <c r="AC1525" s="18" t="b">
        <f t="shared" si="3"/>
        <v>0</v>
      </c>
      <c r="AD1525" s="18" t="str">
        <f t="shared" si="4"/>
        <v/>
      </c>
      <c r="AE1525" s="18" t="str">
        <f t="shared" si="5"/>
        <v/>
      </c>
      <c r="AF1525" s="18" t="str">
        <f t="shared" si="6"/>
        <v/>
      </c>
      <c r="AG1525" s="18" t="str">
        <f t="shared" si="7"/>
        <v>Not complex</v>
      </c>
      <c r="AH1525" s="16"/>
    </row>
    <row r="1526">
      <c r="A1526" s="1" t="s">
        <v>33</v>
      </c>
      <c r="B1526" s="1" t="s">
        <v>119</v>
      </c>
      <c r="C1526" s="1">
        <v>3.1325938E7</v>
      </c>
      <c r="D1526" s="1" t="s">
        <v>36</v>
      </c>
      <c r="E1526" s="1" t="s">
        <v>35</v>
      </c>
      <c r="F1526" s="1" t="s">
        <v>841</v>
      </c>
      <c r="G1526" s="1" t="s">
        <v>842</v>
      </c>
      <c r="H1526" s="1" t="s">
        <v>5178</v>
      </c>
      <c r="I1526" s="1" t="s">
        <v>5179</v>
      </c>
      <c r="J1526" s="1" t="s">
        <v>85</v>
      </c>
      <c r="K1526" s="1">
        <v>3.1325938E7</v>
      </c>
      <c r="L1526" s="1">
        <v>3.1325938E7</v>
      </c>
      <c r="M1526" s="1" t="s">
        <v>36</v>
      </c>
      <c r="N1526" s="1" t="s">
        <v>35</v>
      </c>
      <c r="O1526" s="1" t="s">
        <v>5180</v>
      </c>
      <c r="Q1526" s="1" t="b">
        <v>0</v>
      </c>
      <c r="R1526" s="1">
        <v>0.164</v>
      </c>
      <c r="T1526" s="1" t="b">
        <v>0</v>
      </c>
      <c r="U1526" s="1">
        <v>0.133</v>
      </c>
      <c r="W1526" s="1" t="b">
        <v>0</v>
      </c>
      <c r="X1526" s="1">
        <v>0.184</v>
      </c>
      <c r="Y1526" s="1" t="b">
        <v>0</v>
      </c>
      <c r="Z1526" s="16"/>
      <c r="AA1526" s="18" t="b">
        <f t="shared" si="1"/>
        <v>0</v>
      </c>
      <c r="AB1526" s="18" t="b">
        <f t="shared" si="2"/>
        <v>0</v>
      </c>
      <c r="AC1526" s="18" t="b">
        <f t="shared" si="3"/>
        <v>0</v>
      </c>
      <c r="AD1526" s="18" t="str">
        <f t="shared" si="4"/>
        <v/>
      </c>
      <c r="AE1526" s="18" t="str">
        <f t="shared" si="5"/>
        <v/>
      </c>
      <c r="AF1526" s="18" t="str">
        <f t="shared" si="6"/>
        <v/>
      </c>
      <c r="AG1526" s="18" t="str">
        <f t="shared" si="7"/>
        <v>Not complex</v>
      </c>
      <c r="AH1526" s="16"/>
    </row>
    <row r="1527">
      <c r="A1527" s="1" t="s">
        <v>33</v>
      </c>
      <c r="B1527" s="1" t="s">
        <v>119</v>
      </c>
      <c r="C1527" s="1">
        <v>3.1350209E7</v>
      </c>
      <c r="D1527" s="1" t="s">
        <v>50</v>
      </c>
      <c r="E1527" s="1" t="s">
        <v>59</v>
      </c>
      <c r="F1527" s="1" t="s">
        <v>841</v>
      </c>
      <c r="G1527" s="1" t="s">
        <v>842</v>
      </c>
      <c r="H1527" s="1" t="s">
        <v>2884</v>
      </c>
      <c r="I1527" s="1" t="s">
        <v>2885</v>
      </c>
      <c r="J1527" s="1" t="s">
        <v>85</v>
      </c>
      <c r="K1527" s="1">
        <v>3.1350209E7</v>
      </c>
      <c r="L1527" s="1">
        <v>3.1350209E7</v>
      </c>
      <c r="M1527" s="1" t="s">
        <v>50</v>
      </c>
      <c r="N1527" s="1" t="s">
        <v>59</v>
      </c>
      <c r="O1527" s="1" t="s">
        <v>2886</v>
      </c>
      <c r="P1527" s="1" t="s">
        <v>2887</v>
      </c>
      <c r="Q1527" s="1" t="b">
        <v>1</v>
      </c>
      <c r="R1527" s="1">
        <v>0.152</v>
      </c>
      <c r="S1527" s="1" t="s">
        <v>1344</v>
      </c>
      <c r="T1527" s="1" t="b">
        <v>1</v>
      </c>
      <c r="U1527" s="1">
        <v>0.136</v>
      </c>
      <c r="V1527" s="1" t="s">
        <v>2887</v>
      </c>
      <c r="W1527" s="1" t="b">
        <v>1</v>
      </c>
      <c r="X1527" s="1">
        <v>0.162</v>
      </c>
      <c r="Y1527" s="1" t="b">
        <v>0</v>
      </c>
      <c r="Z1527" s="16"/>
      <c r="AA1527" s="18" t="b">
        <f t="shared" si="1"/>
        <v>0</v>
      </c>
      <c r="AB1527" s="18" t="b">
        <f t="shared" si="2"/>
        <v>0</v>
      </c>
      <c r="AC1527" s="18" t="b">
        <f t="shared" si="3"/>
        <v>0</v>
      </c>
      <c r="AD1527" s="18" t="str">
        <f t="shared" si="4"/>
        <v>Filtered</v>
      </c>
      <c r="AE1527" s="18" t="str">
        <f t="shared" si="5"/>
        <v>Filtered</v>
      </c>
      <c r="AF1527" s="18" t="str">
        <f t="shared" si="6"/>
        <v>Filtered</v>
      </c>
      <c r="AG1527" s="18" t="str">
        <f t="shared" si="7"/>
        <v>Not complex</v>
      </c>
      <c r="AH1527" s="16"/>
    </row>
    <row r="1528">
      <c r="A1528" s="1" t="s">
        <v>33</v>
      </c>
      <c r="B1528" s="1" t="s">
        <v>58</v>
      </c>
      <c r="C1528" s="1">
        <v>7.7683346E7</v>
      </c>
      <c r="D1528" s="1" t="s">
        <v>59</v>
      </c>
      <c r="E1528" s="1" t="s">
        <v>50</v>
      </c>
      <c r="F1528" s="1" t="s">
        <v>128</v>
      </c>
      <c r="G1528" s="1" t="s">
        <v>129</v>
      </c>
      <c r="H1528" s="1" t="s">
        <v>5181</v>
      </c>
      <c r="I1528" s="1" t="s">
        <v>5182</v>
      </c>
      <c r="J1528" s="1" t="s">
        <v>85</v>
      </c>
      <c r="K1528" s="1">
        <v>7.7683346E7</v>
      </c>
      <c r="L1528" s="1">
        <v>7.7683346E7</v>
      </c>
      <c r="M1528" s="1" t="s">
        <v>59</v>
      </c>
      <c r="N1528" s="1" t="s">
        <v>50</v>
      </c>
      <c r="O1528" s="1" t="s">
        <v>5183</v>
      </c>
      <c r="Q1528" s="1" t="b">
        <v>0</v>
      </c>
      <c r="R1528" s="1">
        <v>0.154</v>
      </c>
      <c r="T1528" s="1" t="b">
        <v>0</v>
      </c>
      <c r="U1528" s="1">
        <v>0.132</v>
      </c>
      <c r="W1528" s="1" t="b">
        <v>0</v>
      </c>
      <c r="X1528" s="1">
        <v>1.038</v>
      </c>
      <c r="Y1528" s="1" t="b">
        <v>1</v>
      </c>
      <c r="Z1528" s="16"/>
      <c r="AA1528" s="18" t="b">
        <f t="shared" si="1"/>
        <v>0</v>
      </c>
      <c r="AB1528" s="18" t="b">
        <f t="shared" si="2"/>
        <v>0</v>
      </c>
      <c r="AC1528" s="18" t="b">
        <f t="shared" si="3"/>
        <v>0</v>
      </c>
      <c r="AD1528" s="18" t="str">
        <f t="shared" si="4"/>
        <v/>
      </c>
      <c r="AE1528" s="18" t="str">
        <f t="shared" si="5"/>
        <v/>
      </c>
      <c r="AF1528" s="18" t="str">
        <f t="shared" si="6"/>
        <v/>
      </c>
      <c r="AG1528" s="18" t="str">
        <f t="shared" si="7"/>
        <v>Not complex</v>
      </c>
      <c r="AH1528" s="16"/>
    </row>
    <row r="1529">
      <c r="A1529" s="1" t="s">
        <v>33</v>
      </c>
      <c r="B1529" s="1" t="s">
        <v>175</v>
      </c>
      <c r="C1529" s="1">
        <v>1.17389524E8</v>
      </c>
      <c r="D1529" s="1" t="s">
        <v>59</v>
      </c>
      <c r="E1529" s="1" t="s">
        <v>50</v>
      </c>
      <c r="F1529" s="1" t="s">
        <v>325</v>
      </c>
      <c r="G1529" s="1" t="s">
        <v>326</v>
      </c>
      <c r="H1529" s="1" t="s">
        <v>5184</v>
      </c>
      <c r="I1529" s="1" t="s">
        <v>5185</v>
      </c>
      <c r="J1529" s="1" t="s">
        <v>85</v>
      </c>
      <c r="K1529" s="1">
        <v>1.17389524E8</v>
      </c>
      <c r="L1529" s="1">
        <v>1.17389524E8</v>
      </c>
      <c r="M1529" s="1" t="s">
        <v>59</v>
      </c>
      <c r="N1529" s="1" t="s">
        <v>50</v>
      </c>
      <c r="O1529" s="1" t="s">
        <v>5186</v>
      </c>
      <c r="Q1529" s="1" t="b">
        <v>0</v>
      </c>
      <c r="R1529" s="1">
        <v>0.179</v>
      </c>
      <c r="T1529" s="1" t="b">
        <v>0</v>
      </c>
      <c r="U1529" s="1">
        <v>0.139</v>
      </c>
      <c r="W1529" s="1" t="b">
        <v>0</v>
      </c>
      <c r="X1529" s="1">
        <v>1.065</v>
      </c>
      <c r="Y1529" s="1" t="b">
        <v>1</v>
      </c>
      <c r="Z1529" s="16"/>
      <c r="AA1529" s="18" t="b">
        <f t="shared" si="1"/>
        <v>0</v>
      </c>
      <c r="AB1529" s="18" t="b">
        <f t="shared" si="2"/>
        <v>0</v>
      </c>
      <c r="AC1529" s="18" t="b">
        <f t="shared" si="3"/>
        <v>0</v>
      </c>
      <c r="AD1529" s="18" t="str">
        <f t="shared" si="4"/>
        <v/>
      </c>
      <c r="AE1529" s="18" t="str">
        <f t="shared" si="5"/>
        <v/>
      </c>
      <c r="AF1529" s="18" t="str">
        <f t="shared" si="6"/>
        <v/>
      </c>
      <c r="AG1529" s="18" t="str">
        <f t="shared" si="7"/>
        <v>Not complex</v>
      </c>
      <c r="AH1529" s="16"/>
    </row>
    <row r="1530">
      <c r="A1530" s="1" t="s">
        <v>33</v>
      </c>
      <c r="B1530" s="1" t="s">
        <v>58</v>
      </c>
      <c r="C1530" s="1">
        <v>6.7545954E7</v>
      </c>
      <c r="D1530" s="1" t="s">
        <v>35</v>
      </c>
      <c r="E1530" s="1" t="s">
        <v>36</v>
      </c>
      <c r="F1530" s="1" t="s">
        <v>496</v>
      </c>
      <c r="G1530" s="1" t="s">
        <v>497</v>
      </c>
      <c r="H1530" s="1" t="s">
        <v>5187</v>
      </c>
      <c r="I1530" s="1" t="s">
        <v>5188</v>
      </c>
      <c r="J1530" s="1" t="s">
        <v>85</v>
      </c>
      <c r="K1530" s="1">
        <v>6.7545954E7</v>
      </c>
      <c r="L1530" s="1">
        <v>6.7545954E7</v>
      </c>
      <c r="M1530" s="1" t="s">
        <v>35</v>
      </c>
      <c r="N1530" s="1" t="s">
        <v>36</v>
      </c>
      <c r="O1530" s="1" t="s">
        <v>5189</v>
      </c>
      <c r="Q1530" s="1" t="b">
        <v>0</v>
      </c>
      <c r="R1530" s="1">
        <v>0.178</v>
      </c>
      <c r="T1530" s="1" t="b">
        <v>0</v>
      </c>
      <c r="U1530" s="1">
        <v>0.129</v>
      </c>
      <c r="W1530" s="1" t="b">
        <v>0</v>
      </c>
      <c r="X1530" s="1">
        <v>1.706</v>
      </c>
      <c r="Y1530" s="1" t="b">
        <v>1</v>
      </c>
      <c r="Z1530" s="16"/>
      <c r="AA1530" s="18" t="b">
        <f t="shared" si="1"/>
        <v>0</v>
      </c>
      <c r="AB1530" s="18" t="b">
        <f t="shared" si="2"/>
        <v>0</v>
      </c>
      <c r="AC1530" s="18" t="b">
        <f t="shared" si="3"/>
        <v>0</v>
      </c>
      <c r="AD1530" s="18" t="str">
        <f t="shared" si="4"/>
        <v/>
      </c>
      <c r="AE1530" s="18" t="str">
        <f t="shared" si="5"/>
        <v/>
      </c>
      <c r="AF1530" s="18" t="str">
        <f t="shared" si="6"/>
        <v/>
      </c>
      <c r="AG1530" s="18" t="str">
        <f t="shared" si="7"/>
        <v>Not complex</v>
      </c>
      <c r="AH1530" s="16"/>
    </row>
    <row r="1531">
      <c r="A1531" s="1" t="s">
        <v>88</v>
      </c>
      <c r="B1531" s="1" t="s">
        <v>89</v>
      </c>
      <c r="C1531" s="1">
        <v>2.3637898E7</v>
      </c>
      <c r="D1531" s="1" t="s">
        <v>35</v>
      </c>
      <c r="E1531" s="1" t="s">
        <v>5190</v>
      </c>
      <c r="F1531" s="1" t="s">
        <v>825</v>
      </c>
      <c r="G1531" s="1" t="s">
        <v>826</v>
      </c>
      <c r="H1531" s="1" t="s">
        <v>5191</v>
      </c>
      <c r="I1531" s="1" t="s">
        <v>5192</v>
      </c>
      <c r="J1531" s="1" t="s">
        <v>85</v>
      </c>
      <c r="K1531" s="1">
        <v>2.3637898E7</v>
      </c>
      <c r="L1531" s="1">
        <v>2.3637899E7</v>
      </c>
      <c r="M1531" s="1" t="s">
        <v>94</v>
      </c>
      <c r="N1531" s="1" t="s">
        <v>5193</v>
      </c>
      <c r="O1531" s="1" t="s">
        <v>5194</v>
      </c>
      <c r="P1531" s="1" t="s">
        <v>1010</v>
      </c>
      <c r="Q1531" s="1" t="b">
        <v>1</v>
      </c>
      <c r="R1531" s="1">
        <v>0.159</v>
      </c>
      <c r="S1531" s="1" t="s">
        <v>1010</v>
      </c>
      <c r="T1531" s="1" t="b">
        <v>1</v>
      </c>
      <c r="U1531" s="1">
        <v>0.134</v>
      </c>
      <c r="V1531" s="1" t="s">
        <v>1010</v>
      </c>
      <c r="W1531" s="1" t="b">
        <v>1</v>
      </c>
      <c r="X1531" s="1">
        <v>0.352</v>
      </c>
      <c r="Y1531" s="1" t="b">
        <v>1</v>
      </c>
      <c r="Z1531" s="16"/>
      <c r="AA1531" s="18" t="b">
        <f t="shared" si="1"/>
        <v>0</v>
      </c>
      <c r="AB1531" s="18" t="b">
        <f t="shared" si="2"/>
        <v>0</v>
      </c>
      <c r="AC1531" s="18" t="b">
        <f t="shared" si="3"/>
        <v>0</v>
      </c>
      <c r="AD1531" s="18" t="str">
        <f t="shared" si="4"/>
        <v>Filtered</v>
      </c>
      <c r="AE1531" s="18" t="str">
        <f t="shared" si="5"/>
        <v>Filtered</v>
      </c>
      <c r="AF1531" s="18" t="str">
        <f t="shared" si="6"/>
        <v>Filtered</v>
      </c>
      <c r="AG1531" s="18" t="b">
        <f t="shared" si="7"/>
        <v>1</v>
      </c>
      <c r="AH1531" s="16"/>
    </row>
    <row r="1532">
      <c r="A1532" s="1" t="s">
        <v>88</v>
      </c>
      <c r="B1532" s="1" t="s">
        <v>58</v>
      </c>
      <c r="C1532" s="1">
        <v>6.7546514E7</v>
      </c>
      <c r="D1532" s="1" t="s">
        <v>59</v>
      </c>
      <c r="E1532" s="1" t="s">
        <v>3966</v>
      </c>
      <c r="F1532" s="1" t="s">
        <v>496</v>
      </c>
      <c r="G1532" s="1" t="s">
        <v>497</v>
      </c>
      <c r="H1532" s="1" t="s">
        <v>5195</v>
      </c>
      <c r="I1532" s="1" t="s">
        <v>5196</v>
      </c>
      <c r="J1532" s="1" t="s">
        <v>85</v>
      </c>
      <c r="K1532" s="1">
        <v>6.7546514E7</v>
      </c>
      <c r="L1532" s="1">
        <v>6.7546515E7</v>
      </c>
      <c r="M1532" s="1" t="s">
        <v>94</v>
      </c>
      <c r="N1532" s="1" t="s">
        <v>3969</v>
      </c>
      <c r="O1532" s="1" t="s">
        <v>5197</v>
      </c>
      <c r="Q1532" s="1" t="b">
        <v>0</v>
      </c>
      <c r="R1532" s="1">
        <v>0.151</v>
      </c>
      <c r="T1532" s="1" t="b">
        <v>0</v>
      </c>
      <c r="U1532" s="1">
        <v>0.118</v>
      </c>
      <c r="W1532" s="1" t="b">
        <v>0</v>
      </c>
      <c r="X1532" s="1">
        <v>0.323</v>
      </c>
      <c r="Y1532" s="1" t="b">
        <v>1</v>
      </c>
      <c r="Z1532" s="16"/>
      <c r="AA1532" s="18" t="b">
        <f t="shared" si="1"/>
        <v>0</v>
      </c>
      <c r="AB1532" s="18" t="b">
        <f t="shared" si="2"/>
        <v>0</v>
      </c>
      <c r="AC1532" s="18" t="b">
        <f t="shared" si="3"/>
        <v>0</v>
      </c>
      <c r="AD1532" s="18" t="str">
        <f t="shared" si="4"/>
        <v/>
      </c>
      <c r="AE1532" s="18" t="str">
        <f t="shared" si="5"/>
        <v/>
      </c>
      <c r="AF1532" s="18" t="str">
        <f t="shared" si="6"/>
        <v/>
      </c>
      <c r="AG1532" s="18" t="b">
        <f t="shared" si="7"/>
        <v>0</v>
      </c>
      <c r="AH1532" s="16"/>
    </row>
    <row r="1533">
      <c r="A1533" s="1" t="s">
        <v>33</v>
      </c>
      <c r="B1533" s="1" t="s">
        <v>197</v>
      </c>
      <c r="C1533" s="1">
        <v>1.14716126E8</v>
      </c>
      <c r="D1533" s="1" t="s">
        <v>50</v>
      </c>
      <c r="E1533" s="1" t="s">
        <v>59</v>
      </c>
      <c r="F1533" s="1" t="s">
        <v>198</v>
      </c>
      <c r="G1533" s="1" t="s">
        <v>199</v>
      </c>
      <c r="H1533" s="1" t="s">
        <v>1094</v>
      </c>
      <c r="I1533" s="1" t="s">
        <v>1095</v>
      </c>
      <c r="J1533" s="1" t="s">
        <v>85</v>
      </c>
      <c r="K1533" s="1">
        <v>1.14716126E8</v>
      </c>
      <c r="L1533" s="1">
        <v>1.14716126E8</v>
      </c>
      <c r="M1533" s="1" t="s">
        <v>50</v>
      </c>
      <c r="N1533" s="1" t="s">
        <v>59</v>
      </c>
      <c r="O1533" s="1" t="s">
        <v>5198</v>
      </c>
      <c r="P1533" s="1" t="s">
        <v>5199</v>
      </c>
      <c r="Q1533" s="1" t="b">
        <v>1</v>
      </c>
      <c r="R1533" s="1">
        <v>0.154</v>
      </c>
      <c r="S1533" s="1" t="s">
        <v>5199</v>
      </c>
      <c r="T1533" s="1" t="b">
        <v>1</v>
      </c>
      <c r="U1533" s="1">
        <v>0.133</v>
      </c>
      <c r="V1533" s="1" t="s">
        <v>5199</v>
      </c>
      <c r="W1533" s="1" t="b">
        <v>1</v>
      </c>
      <c r="X1533" s="1">
        <v>0.183</v>
      </c>
      <c r="Y1533" s="1" t="b">
        <v>1</v>
      </c>
      <c r="Z1533" s="16"/>
      <c r="AA1533" s="18" t="b">
        <f t="shared" si="1"/>
        <v>0</v>
      </c>
      <c r="AB1533" s="18" t="b">
        <f t="shared" si="2"/>
        <v>0</v>
      </c>
      <c r="AC1533" s="18" t="b">
        <f t="shared" si="3"/>
        <v>0</v>
      </c>
      <c r="AD1533" s="18" t="str">
        <f t="shared" si="4"/>
        <v>Filtered</v>
      </c>
      <c r="AE1533" s="18" t="str">
        <f t="shared" si="5"/>
        <v>Filtered</v>
      </c>
      <c r="AF1533" s="18" t="str">
        <f t="shared" si="6"/>
        <v>Filtered</v>
      </c>
      <c r="AG1533" s="18" t="str">
        <f t="shared" si="7"/>
        <v>Not complex</v>
      </c>
      <c r="AH1533" s="16"/>
    </row>
    <row r="1534">
      <c r="A1534" s="1" t="s">
        <v>88</v>
      </c>
      <c r="B1534" s="1" t="s">
        <v>239</v>
      </c>
      <c r="C1534" s="1">
        <v>4.2287445E7</v>
      </c>
      <c r="D1534" s="1" t="s">
        <v>36</v>
      </c>
      <c r="E1534" s="1" t="s">
        <v>5200</v>
      </c>
      <c r="F1534" s="1" t="s">
        <v>397</v>
      </c>
      <c r="G1534" s="1" t="s">
        <v>398</v>
      </c>
      <c r="H1534" s="1" t="s">
        <v>5201</v>
      </c>
      <c r="I1534" s="1" t="s">
        <v>5202</v>
      </c>
      <c r="J1534" s="1" t="s">
        <v>85</v>
      </c>
      <c r="K1534" s="1">
        <v>4.2287445E7</v>
      </c>
      <c r="L1534" s="1">
        <v>4.2287446E7</v>
      </c>
      <c r="M1534" s="1" t="s">
        <v>94</v>
      </c>
      <c r="N1534" s="1" t="s">
        <v>1348</v>
      </c>
      <c r="O1534" s="1" t="s">
        <v>5203</v>
      </c>
      <c r="P1534" s="1" t="s">
        <v>1373</v>
      </c>
      <c r="Q1534" s="1" t="b">
        <v>1</v>
      </c>
      <c r="R1534" s="1">
        <v>0.151</v>
      </c>
      <c r="S1534" s="1" t="s">
        <v>1373</v>
      </c>
      <c r="T1534" s="1" t="b">
        <v>1</v>
      </c>
      <c r="U1534" s="1">
        <v>0.139</v>
      </c>
      <c r="V1534" s="1" t="s">
        <v>1373</v>
      </c>
      <c r="W1534" s="1" t="b">
        <v>1</v>
      </c>
      <c r="X1534" s="1">
        <v>0.173</v>
      </c>
      <c r="Y1534" s="1" t="b">
        <v>1</v>
      </c>
      <c r="Z1534" s="16"/>
      <c r="AA1534" s="18" t="b">
        <f t="shared" si="1"/>
        <v>0</v>
      </c>
      <c r="AB1534" s="18" t="b">
        <f t="shared" si="2"/>
        <v>0</v>
      </c>
      <c r="AC1534" s="18" t="b">
        <f t="shared" si="3"/>
        <v>0</v>
      </c>
      <c r="AD1534" s="18" t="str">
        <f t="shared" si="4"/>
        <v>Filtered</v>
      </c>
      <c r="AE1534" s="18" t="str">
        <f t="shared" si="5"/>
        <v>Filtered</v>
      </c>
      <c r="AF1534" s="18" t="str">
        <f t="shared" si="6"/>
        <v>Filtered</v>
      </c>
      <c r="AG1534" s="18" t="b">
        <f t="shared" si="7"/>
        <v>1</v>
      </c>
      <c r="AH1534" s="16"/>
    </row>
    <row r="1535">
      <c r="A1535" s="1" t="s">
        <v>88</v>
      </c>
      <c r="B1535" s="1" t="s">
        <v>147</v>
      </c>
      <c r="C1535" s="1">
        <v>1.05275171E8</v>
      </c>
      <c r="D1535" s="1" t="s">
        <v>1440</v>
      </c>
      <c r="E1535" s="1" t="s">
        <v>50</v>
      </c>
      <c r="F1535" s="1" t="s">
        <v>148</v>
      </c>
      <c r="G1535" s="1" t="s">
        <v>149</v>
      </c>
      <c r="H1535" s="1" t="s">
        <v>5204</v>
      </c>
      <c r="I1535" s="1" t="s">
        <v>5205</v>
      </c>
      <c r="J1535" s="1" t="s">
        <v>85</v>
      </c>
      <c r="K1535" s="1">
        <v>1.05275172E8</v>
      </c>
      <c r="L1535" s="1">
        <v>1.05275173E8</v>
      </c>
      <c r="M1535" s="1" t="s">
        <v>176</v>
      </c>
      <c r="N1535" s="1" t="s">
        <v>94</v>
      </c>
      <c r="O1535" s="1" t="s">
        <v>5206</v>
      </c>
      <c r="P1535" s="1" t="s">
        <v>153</v>
      </c>
      <c r="Q1535" s="1" t="b">
        <v>1</v>
      </c>
      <c r="R1535" s="1">
        <v>0.144</v>
      </c>
      <c r="S1535" s="1" t="s">
        <v>153</v>
      </c>
      <c r="T1535" s="1" t="b">
        <v>1</v>
      </c>
      <c r="U1535" s="1">
        <v>0.127</v>
      </c>
      <c r="V1535" s="1" t="s">
        <v>153</v>
      </c>
      <c r="W1535" s="1" t="b">
        <v>1</v>
      </c>
      <c r="X1535" s="1">
        <v>0.175</v>
      </c>
      <c r="Y1535" s="1" t="b">
        <v>1</v>
      </c>
      <c r="Z1535" s="16"/>
      <c r="AA1535" s="18" t="b">
        <f t="shared" si="1"/>
        <v>0</v>
      </c>
      <c r="AB1535" s="18" t="b">
        <f t="shared" si="2"/>
        <v>0</v>
      </c>
      <c r="AC1535" s="18" t="b">
        <f t="shared" si="3"/>
        <v>0</v>
      </c>
      <c r="AD1535" s="18" t="str">
        <f t="shared" si="4"/>
        <v>Filtered</v>
      </c>
      <c r="AE1535" s="18" t="str">
        <f t="shared" si="5"/>
        <v>Filtered</v>
      </c>
      <c r="AF1535" s="18" t="str">
        <f t="shared" si="6"/>
        <v>Filtered</v>
      </c>
      <c r="AG1535" s="18" t="b">
        <f t="shared" si="7"/>
        <v>1</v>
      </c>
      <c r="AH1535" s="16"/>
    </row>
    <row r="1536">
      <c r="A1536" s="1" t="s">
        <v>33</v>
      </c>
      <c r="B1536" s="1" t="s">
        <v>58</v>
      </c>
      <c r="C1536" s="1">
        <v>6.7545877E7</v>
      </c>
      <c r="D1536" s="1" t="s">
        <v>50</v>
      </c>
      <c r="E1536" s="1" t="s">
        <v>36</v>
      </c>
      <c r="F1536" s="1" t="s">
        <v>496</v>
      </c>
      <c r="G1536" s="1" t="s">
        <v>497</v>
      </c>
      <c r="H1536" s="1" t="s">
        <v>5207</v>
      </c>
      <c r="I1536" s="1" t="s">
        <v>5208</v>
      </c>
      <c r="J1536" s="1" t="s">
        <v>85</v>
      </c>
      <c r="K1536" s="1">
        <v>6.7545877E7</v>
      </c>
      <c r="L1536" s="1">
        <v>6.7545877E7</v>
      </c>
      <c r="M1536" s="1" t="s">
        <v>50</v>
      </c>
      <c r="N1536" s="1" t="s">
        <v>36</v>
      </c>
      <c r="O1536" s="1" t="s">
        <v>5209</v>
      </c>
      <c r="Q1536" s="1" t="b">
        <v>0</v>
      </c>
      <c r="R1536" s="1">
        <v>0.335</v>
      </c>
      <c r="T1536" s="1" t="b">
        <v>0</v>
      </c>
      <c r="U1536" s="1">
        <v>0.14</v>
      </c>
      <c r="W1536" s="1" t="b">
        <v>0</v>
      </c>
      <c r="X1536" s="1">
        <v>0.159</v>
      </c>
      <c r="Y1536" s="1" t="b">
        <v>1</v>
      </c>
      <c r="Z1536" s="16"/>
      <c r="AA1536" s="18" t="b">
        <f t="shared" si="1"/>
        <v>0</v>
      </c>
      <c r="AB1536" s="18" t="b">
        <f t="shared" si="2"/>
        <v>0</v>
      </c>
      <c r="AC1536" s="18" t="b">
        <f t="shared" si="3"/>
        <v>0</v>
      </c>
      <c r="AD1536" s="18" t="str">
        <f t="shared" si="4"/>
        <v/>
      </c>
      <c r="AE1536" s="18" t="str">
        <f t="shared" si="5"/>
        <v/>
      </c>
      <c r="AF1536" s="18" t="str">
        <f t="shared" si="6"/>
        <v/>
      </c>
      <c r="AG1536" s="18" t="str">
        <f t="shared" si="7"/>
        <v>Not complex</v>
      </c>
      <c r="AH1536" s="16"/>
    </row>
    <row r="1537">
      <c r="A1537" s="1" t="s">
        <v>33</v>
      </c>
      <c r="B1537" s="1" t="s">
        <v>204</v>
      </c>
      <c r="C1537" s="1">
        <v>1.5942449E7</v>
      </c>
      <c r="D1537" s="1" t="s">
        <v>35</v>
      </c>
      <c r="E1537" s="1" t="s">
        <v>36</v>
      </c>
      <c r="F1537" s="1" t="s">
        <v>1543</v>
      </c>
      <c r="G1537" s="1" t="s">
        <v>1544</v>
      </c>
      <c r="H1537" s="1" t="s">
        <v>5210</v>
      </c>
      <c r="I1537" s="1" t="s">
        <v>5211</v>
      </c>
      <c r="J1537" s="1" t="s">
        <v>85</v>
      </c>
      <c r="K1537" s="1">
        <v>1.5942449E7</v>
      </c>
      <c r="L1537" s="1">
        <v>1.5942449E7</v>
      </c>
      <c r="M1537" s="1" t="s">
        <v>35</v>
      </c>
      <c r="N1537" s="1" t="s">
        <v>36</v>
      </c>
      <c r="O1537" s="1" t="s">
        <v>5212</v>
      </c>
      <c r="Q1537" s="1" t="b">
        <v>0</v>
      </c>
      <c r="R1537" s="1">
        <v>0.411</v>
      </c>
      <c r="T1537" s="1" t="b">
        <v>0</v>
      </c>
      <c r="U1537" s="1">
        <v>0.154</v>
      </c>
      <c r="W1537" s="1" t="b">
        <v>0</v>
      </c>
      <c r="X1537" s="1">
        <v>0.152</v>
      </c>
      <c r="Y1537" s="1" t="b">
        <v>1</v>
      </c>
      <c r="Z1537" s="16"/>
      <c r="AA1537" s="18" t="b">
        <f t="shared" si="1"/>
        <v>0</v>
      </c>
      <c r="AB1537" s="18" t="b">
        <f t="shared" si="2"/>
        <v>0</v>
      </c>
      <c r="AC1537" s="18" t="b">
        <f t="shared" si="3"/>
        <v>0</v>
      </c>
      <c r="AD1537" s="18" t="str">
        <f t="shared" si="4"/>
        <v/>
      </c>
      <c r="AE1537" s="18" t="str">
        <f t="shared" si="5"/>
        <v/>
      </c>
      <c r="AF1537" s="18" t="str">
        <f t="shared" si="6"/>
        <v/>
      </c>
      <c r="AG1537" s="18" t="str">
        <f t="shared" si="7"/>
        <v>Not complex</v>
      </c>
      <c r="AH1537" s="16"/>
    </row>
    <row r="1538">
      <c r="A1538" s="1" t="s">
        <v>33</v>
      </c>
      <c r="B1538" s="1" t="s">
        <v>204</v>
      </c>
      <c r="C1538" s="1">
        <v>1.5945559E7</v>
      </c>
      <c r="D1538" s="1" t="s">
        <v>35</v>
      </c>
      <c r="E1538" s="1" t="s">
        <v>36</v>
      </c>
      <c r="F1538" s="1" t="s">
        <v>1543</v>
      </c>
      <c r="G1538" s="1" t="s">
        <v>1544</v>
      </c>
      <c r="H1538" s="1" t="s">
        <v>1545</v>
      </c>
      <c r="I1538" s="1" t="s">
        <v>1546</v>
      </c>
      <c r="J1538" s="1" t="s">
        <v>85</v>
      </c>
      <c r="K1538" s="1">
        <v>1.5945559E7</v>
      </c>
      <c r="L1538" s="1">
        <v>1.5945559E7</v>
      </c>
      <c r="M1538" s="1" t="s">
        <v>35</v>
      </c>
      <c r="N1538" s="1" t="s">
        <v>36</v>
      </c>
      <c r="O1538" s="1" t="s">
        <v>1547</v>
      </c>
      <c r="Q1538" s="1" t="b">
        <v>0</v>
      </c>
      <c r="R1538" s="1">
        <v>0.797</v>
      </c>
      <c r="T1538" s="1" t="b">
        <v>0</v>
      </c>
      <c r="U1538" s="1">
        <v>0.129</v>
      </c>
      <c r="W1538" s="1" t="b">
        <v>0</v>
      </c>
      <c r="X1538" s="1">
        <v>0.137</v>
      </c>
      <c r="Y1538" s="1" t="b">
        <v>1</v>
      </c>
      <c r="Z1538" s="16"/>
      <c r="AA1538" s="18" t="b">
        <f t="shared" si="1"/>
        <v>0</v>
      </c>
      <c r="AB1538" s="18" t="b">
        <f t="shared" si="2"/>
        <v>0</v>
      </c>
      <c r="AC1538" s="18" t="b">
        <f t="shared" si="3"/>
        <v>0</v>
      </c>
      <c r="AD1538" s="18" t="str">
        <f t="shared" si="4"/>
        <v/>
      </c>
      <c r="AE1538" s="18" t="str">
        <f t="shared" si="5"/>
        <v/>
      </c>
      <c r="AF1538" s="18" t="str">
        <f t="shared" si="6"/>
        <v/>
      </c>
      <c r="AG1538" s="18" t="str">
        <f t="shared" si="7"/>
        <v>Not complex</v>
      </c>
      <c r="AH1538" s="16"/>
    </row>
    <row r="1539">
      <c r="A1539" s="1" t="s">
        <v>88</v>
      </c>
      <c r="B1539" s="1" t="s">
        <v>34</v>
      </c>
      <c r="C1539" s="1">
        <v>1.12840473E8</v>
      </c>
      <c r="D1539" s="1" t="s">
        <v>177</v>
      </c>
      <c r="E1539" s="1" t="s">
        <v>50</v>
      </c>
      <c r="F1539" s="1" t="s">
        <v>437</v>
      </c>
      <c r="G1539" s="1" t="s">
        <v>438</v>
      </c>
      <c r="H1539" s="1" t="s">
        <v>5213</v>
      </c>
      <c r="I1539" s="1" t="s">
        <v>5214</v>
      </c>
      <c r="J1539" s="1" t="s">
        <v>85</v>
      </c>
      <c r="K1539" s="1">
        <v>1.12840474E8</v>
      </c>
      <c r="L1539" s="1">
        <v>1.12840474E8</v>
      </c>
      <c r="M1539" s="1" t="s">
        <v>36</v>
      </c>
      <c r="N1539" s="1" t="s">
        <v>94</v>
      </c>
      <c r="O1539" s="1" t="s">
        <v>5215</v>
      </c>
      <c r="P1539" s="1" t="s">
        <v>1306</v>
      </c>
      <c r="Q1539" s="1" t="b">
        <v>1</v>
      </c>
      <c r="R1539" s="1">
        <v>0.947</v>
      </c>
      <c r="S1539" s="1" t="s">
        <v>1306</v>
      </c>
      <c r="T1539" s="1" t="b">
        <v>1</v>
      </c>
      <c r="U1539" s="1">
        <v>0.131</v>
      </c>
      <c r="V1539" s="1" t="s">
        <v>1306</v>
      </c>
      <c r="W1539" s="1" t="b">
        <v>1</v>
      </c>
      <c r="X1539" s="1">
        <v>0.154</v>
      </c>
      <c r="Y1539" s="1" t="b">
        <v>1</v>
      </c>
      <c r="Z1539" s="16"/>
      <c r="AA1539" s="18" t="b">
        <f t="shared" si="1"/>
        <v>0</v>
      </c>
      <c r="AB1539" s="18" t="b">
        <f t="shared" si="2"/>
        <v>0</v>
      </c>
      <c r="AC1539" s="18" t="b">
        <f t="shared" si="3"/>
        <v>0</v>
      </c>
      <c r="AD1539" s="18" t="str">
        <f t="shared" si="4"/>
        <v>Filtered</v>
      </c>
      <c r="AE1539" s="18" t="str">
        <f t="shared" si="5"/>
        <v>Filtered</v>
      </c>
      <c r="AF1539" s="18" t="str">
        <f t="shared" si="6"/>
        <v>Filtered</v>
      </c>
      <c r="AG1539" s="18" t="str">
        <f t="shared" si="7"/>
        <v>Not complex</v>
      </c>
      <c r="AH1539" s="16"/>
    </row>
    <row r="1540">
      <c r="A1540" s="1" t="s">
        <v>33</v>
      </c>
      <c r="B1540" s="1" t="s">
        <v>175</v>
      </c>
      <c r="C1540" s="1">
        <v>1.3787725E8</v>
      </c>
      <c r="D1540" s="1" t="s">
        <v>50</v>
      </c>
      <c r="E1540" s="1" t="s">
        <v>59</v>
      </c>
      <c r="F1540" s="1" t="s">
        <v>662</v>
      </c>
      <c r="G1540" s="1" t="s">
        <v>663</v>
      </c>
      <c r="H1540" s="1" t="s">
        <v>5216</v>
      </c>
      <c r="I1540" s="1" t="s">
        <v>2548</v>
      </c>
      <c r="J1540" s="1" t="s">
        <v>85</v>
      </c>
      <c r="K1540" s="1">
        <v>1.3787725E8</v>
      </c>
      <c r="L1540" s="1">
        <v>1.3787725E8</v>
      </c>
      <c r="M1540" s="1" t="s">
        <v>50</v>
      </c>
      <c r="N1540" s="1" t="s">
        <v>59</v>
      </c>
      <c r="O1540" s="1" t="s">
        <v>5217</v>
      </c>
      <c r="Q1540" s="1" t="b">
        <v>0</v>
      </c>
      <c r="R1540" s="1">
        <v>0.468</v>
      </c>
      <c r="T1540" s="1" t="b">
        <v>0</v>
      </c>
      <c r="U1540" s="1">
        <v>0.128</v>
      </c>
      <c r="W1540" s="1" t="b">
        <v>0</v>
      </c>
      <c r="X1540" s="1">
        <v>0.156</v>
      </c>
      <c r="Y1540" s="1" t="b">
        <v>0</v>
      </c>
      <c r="Z1540" s="16"/>
      <c r="AA1540" s="18" t="b">
        <f t="shared" si="1"/>
        <v>0</v>
      </c>
      <c r="AB1540" s="18" t="b">
        <f t="shared" si="2"/>
        <v>0</v>
      </c>
      <c r="AC1540" s="18" t="b">
        <f t="shared" si="3"/>
        <v>0</v>
      </c>
      <c r="AD1540" s="18" t="str">
        <f t="shared" si="4"/>
        <v/>
      </c>
      <c r="AE1540" s="18" t="str">
        <f t="shared" si="5"/>
        <v/>
      </c>
      <c r="AF1540" s="18" t="str">
        <f t="shared" si="6"/>
        <v/>
      </c>
      <c r="AG1540" s="18" t="str">
        <f t="shared" si="7"/>
        <v>Not complex</v>
      </c>
      <c r="AH1540" s="16"/>
    </row>
    <row r="1541">
      <c r="A1541" s="1" t="s">
        <v>88</v>
      </c>
      <c r="B1541" s="1" t="s">
        <v>68</v>
      </c>
      <c r="C1541" s="1">
        <v>1.3290077E8</v>
      </c>
      <c r="D1541" s="1" t="s">
        <v>59</v>
      </c>
      <c r="E1541" s="1" t="s">
        <v>938</v>
      </c>
      <c r="F1541" s="1" t="s">
        <v>1516</v>
      </c>
      <c r="G1541" s="1" t="s">
        <v>1517</v>
      </c>
      <c r="H1541" s="1" t="s">
        <v>5218</v>
      </c>
      <c r="I1541" s="1" t="s">
        <v>5219</v>
      </c>
      <c r="J1541" s="1" t="s">
        <v>85</v>
      </c>
      <c r="K1541" s="1">
        <v>1.3290077E8</v>
      </c>
      <c r="L1541" s="1">
        <v>1.32900771E8</v>
      </c>
      <c r="M1541" s="1" t="s">
        <v>94</v>
      </c>
      <c r="N1541" s="1" t="s">
        <v>50</v>
      </c>
      <c r="O1541" s="1" t="s">
        <v>5220</v>
      </c>
      <c r="P1541" s="1" t="s">
        <v>2169</v>
      </c>
      <c r="Q1541" s="1" t="b">
        <v>1</v>
      </c>
      <c r="R1541" s="1">
        <v>0.957</v>
      </c>
      <c r="S1541" s="1" t="s">
        <v>2169</v>
      </c>
      <c r="T1541" s="1" t="b">
        <v>1</v>
      </c>
      <c r="U1541" s="1">
        <v>0.122</v>
      </c>
      <c r="V1541" s="1" t="s">
        <v>2169</v>
      </c>
      <c r="W1541" s="1" t="b">
        <v>1</v>
      </c>
      <c r="X1541" s="1">
        <v>0.15</v>
      </c>
      <c r="Y1541" s="1" t="b">
        <v>1</v>
      </c>
      <c r="Z1541" s="16"/>
      <c r="AA1541" s="18" t="b">
        <f t="shared" si="1"/>
        <v>0</v>
      </c>
      <c r="AB1541" s="18" t="b">
        <f t="shared" si="2"/>
        <v>0</v>
      </c>
      <c r="AC1541" s="18" t="b">
        <f t="shared" si="3"/>
        <v>0</v>
      </c>
      <c r="AD1541" s="18" t="str">
        <f t="shared" si="4"/>
        <v>Filtered</v>
      </c>
      <c r="AE1541" s="18" t="str">
        <f t="shared" si="5"/>
        <v>Filtered</v>
      </c>
      <c r="AF1541" s="18" t="str">
        <f t="shared" si="6"/>
        <v>Filtered</v>
      </c>
      <c r="AG1541" s="18" t="str">
        <f t="shared" si="7"/>
        <v>Not complex</v>
      </c>
      <c r="AH1541" s="16"/>
    </row>
    <row r="1542">
      <c r="A1542" s="1" t="s">
        <v>33</v>
      </c>
      <c r="B1542" s="1" t="s">
        <v>104</v>
      </c>
      <c r="C1542" s="1">
        <v>4.902787E7</v>
      </c>
      <c r="D1542" s="1" t="s">
        <v>59</v>
      </c>
      <c r="E1542" s="1" t="s">
        <v>35</v>
      </c>
      <c r="F1542" s="1" t="s">
        <v>380</v>
      </c>
      <c r="G1542" s="1" t="s">
        <v>381</v>
      </c>
      <c r="H1542" s="1" t="s">
        <v>5221</v>
      </c>
      <c r="I1542" s="1" t="s">
        <v>5222</v>
      </c>
      <c r="J1542" s="1" t="s">
        <v>85</v>
      </c>
      <c r="K1542" s="1">
        <v>4.902787E7</v>
      </c>
      <c r="L1542" s="1">
        <v>4.902787E7</v>
      </c>
      <c r="M1542" s="1" t="s">
        <v>59</v>
      </c>
      <c r="N1542" s="1" t="s">
        <v>35</v>
      </c>
      <c r="O1542" s="1" t="s">
        <v>5223</v>
      </c>
      <c r="Q1542" s="1" t="b">
        <v>0</v>
      </c>
      <c r="R1542" s="1">
        <v>0.21</v>
      </c>
      <c r="T1542" s="1" t="b">
        <v>0</v>
      </c>
      <c r="U1542" s="1">
        <v>0.124</v>
      </c>
      <c r="W1542" s="1" t="b">
        <v>0</v>
      </c>
      <c r="X1542" s="1">
        <v>0.172</v>
      </c>
      <c r="Y1542" s="1" t="b">
        <v>1</v>
      </c>
      <c r="Z1542" s="16"/>
      <c r="AA1542" s="18" t="b">
        <f t="shared" si="1"/>
        <v>0</v>
      </c>
      <c r="AB1542" s="18" t="b">
        <f t="shared" si="2"/>
        <v>0</v>
      </c>
      <c r="AC1542" s="18" t="b">
        <f t="shared" si="3"/>
        <v>0</v>
      </c>
      <c r="AD1542" s="18" t="str">
        <f t="shared" si="4"/>
        <v/>
      </c>
      <c r="AE1542" s="18" t="str">
        <f t="shared" si="5"/>
        <v/>
      </c>
      <c r="AF1542" s="18" t="str">
        <f t="shared" si="6"/>
        <v/>
      </c>
      <c r="AG1542" s="18" t="str">
        <f t="shared" si="7"/>
        <v>Not complex</v>
      </c>
      <c r="AH1542" s="16"/>
    </row>
    <row r="1543">
      <c r="A1543" s="1" t="s">
        <v>88</v>
      </c>
      <c r="B1543" s="1" t="s">
        <v>104</v>
      </c>
      <c r="C1543" s="1">
        <v>4.9040708E7</v>
      </c>
      <c r="D1543" s="1" t="s">
        <v>176</v>
      </c>
      <c r="E1543" s="1" t="s">
        <v>36</v>
      </c>
      <c r="F1543" s="1" t="s">
        <v>380</v>
      </c>
      <c r="G1543" s="1" t="s">
        <v>381</v>
      </c>
      <c r="H1543" s="1" t="s">
        <v>1582</v>
      </c>
      <c r="I1543" s="1" t="s">
        <v>1583</v>
      </c>
      <c r="J1543" s="1" t="s">
        <v>85</v>
      </c>
      <c r="K1543" s="1">
        <v>4.9040709E7</v>
      </c>
      <c r="L1543" s="1">
        <v>4.9040709E7</v>
      </c>
      <c r="M1543" s="1" t="s">
        <v>35</v>
      </c>
      <c r="N1543" s="1" t="s">
        <v>94</v>
      </c>
      <c r="O1543" s="1" t="s">
        <v>1584</v>
      </c>
      <c r="P1543" s="1" t="s">
        <v>750</v>
      </c>
      <c r="Q1543" s="1" t="b">
        <v>1</v>
      </c>
      <c r="R1543" s="1">
        <v>0.222</v>
      </c>
      <c r="S1543" s="1" t="s">
        <v>750</v>
      </c>
      <c r="T1543" s="1" t="b">
        <v>1</v>
      </c>
      <c r="U1543" s="1">
        <v>0.138</v>
      </c>
      <c r="V1543" s="1" t="s">
        <v>750</v>
      </c>
      <c r="W1543" s="1" t="b">
        <v>1</v>
      </c>
      <c r="X1543" s="1">
        <v>0.133</v>
      </c>
      <c r="Y1543" s="1" t="b">
        <v>1</v>
      </c>
      <c r="Z1543" s="16"/>
      <c r="AA1543" s="18" t="b">
        <f t="shared" si="1"/>
        <v>0</v>
      </c>
      <c r="AB1543" s="18" t="b">
        <f t="shared" si="2"/>
        <v>0</v>
      </c>
      <c r="AC1543" s="18" t="b">
        <f t="shared" si="3"/>
        <v>0</v>
      </c>
      <c r="AD1543" s="18" t="str">
        <f t="shared" si="4"/>
        <v>Filtered</v>
      </c>
      <c r="AE1543" s="18" t="str">
        <f t="shared" si="5"/>
        <v>Filtered</v>
      </c>
      <c r="AF1543" s="18" t="str">
        <f t="shared" si="6"/>
        <v>Filtered</v>
      </c>
      <c r="AG1543" s="18" t="str">
        <f t="shared" si="7"/>
        <v>Not complex</v>
      </c>
      <c r="AH1543" s="16"/>
    </row>
    <row r="1544">
      <c r="A1544" s="1" t="s">
        <v>33</v>
      </c>
      <c r="B1544" s="1" t="s">
        <v>49</v>
      </c>
      <c r="C1544" s="1">
        <v>6.788599E7</v>
      </c>
      <c r="D1544" s="1" t="s">
        <v>59</v>
      </c>
      <c r="E1544" s="1" t="s">
        <v>50</v>
      </c>
      <c r="F1544" s="1" t="s">
        <v>3438</v>
      </c>
      <c r="G1544" s="1" t="s">
        <v>3439</v>
      </c>
      <c r="H1544" s="1" t="s">
        <v>5224</v>
      </c>
      <c r="I1544" s="1" t="s">
        <v>5224</v>
      </c>
      <c r="J1544" s="1" t="s">
        <v>85</v>
      </c>
      <c r="K1544" s="1">
        <v>6.788599E7</v>
      </c>
      <c r="L1544" s="1">
        <v>6.788599E7</v>
      </c>
      <c r="M1544" s="1" t="s">
        <v>59</v>
      </c>
      <c r="N1544" s="1" t="s">
        <v>50</v>
      </c>
      <c r="O1544" s="1" t="s">
        <v>5225</v>
      </c>
      <c r="P1544" s="1" t="s">
        <v>5226</v>
      </c>
      <c r="Q1544" s="1" t="b">
        <v>1</v>
      </c>
      <c r="R1544" s="1">
        <v>0.177</v>
      </c>
      <c r="T1544" s="1" t="b">
        <v>0</v>
      </c>
      <c r="U1544" s="1">
        <v>0.143</v>
      </c>
      <c r="V1544" s="1" t="s">
        <v>5226</v>
      </c>
      <c r="W1544" s="1" t="b">
        <v>1</v>
      </c>
      <c r="X1544" s="1">
        <v>0.22</v>
      </c>
      <c r="Y1544" s="1" t="b">
        <v>0</v>
      </c>
      <c r="Z1544" s="16"/>
      <c r="AA1544" s="18" t="b">
        <f t="shared" si="1"/>
        <v>1</v>
      </c>
      <c r="AB1544" s="18" t="b">
        <f t="shared" si="2"/>
        <v>0</v>
      </c>
      <c r="AC1544" s="18" t="b">
        <f t="shared" si="3"/>
        <v>1</v>
      </c>
      <c r="AD1544" s="18" t="str">
        <f t="shared" si="4"/>
        <v>Filtered</v>
      </c>
      <c r="AE1544" s="18" t="str">
        <f t="shared" si="5"/>
        <v/>
      </c>
      <c r="AF1544" s="18" t="str">
        <f t="shared" si="6"/>
        <v>Filtered</v>
      </c>
      <c r="AG1544" s="18" t="str">
        <f t="shared" si="7"/>
        <v>Not complex</v>
      </c>
      <c r="AH1544" s="16"/>
    </row>
    <row r="1545">
      <c r="A1545" s="1" t="s">
        <v>33</v>
      </c>
      <c r="B1545" s="1" t="s">
        <v>89</v>
      </c>
      <c r="C1545" s="1">
        <v>2176047.0</v>
      </c>
      <c r="D1545" s="1" t="s">
        <v>36</v>
      </c>
      <c r="E1545" s="1" t="s">
        <v>35</v>
      </c>
      <c r="F1545" s="1" t="s">
        <v>814</v>
      </c>
      <c r="G1545" s="1" t="s">
        <v>815</v>
      </c>
      <c r="H1545" s="1" t="s">
        <v>5227</v>
      </c>
      <c r="I1545" s="1" t="s">
        <v>5227</v>
      </c>
      <c r="J1545" s="1" t="s">
        <v>85</v>
      </c>
      <c r="K1545" s="1">
        <v>2176047.0</v>
      </c>
      <c r="L1545" s="1">
        <v>2176047.0</v>
      </c>
      <c r="M1545" s="1" t="s">
        <v>36</v>
      </c>
      <c r="N1545" s="1" t="s">
        <v>35</v>
      </c>
      <c r="O1545" s="1" t="s">
        <v>5228</v>
      </c>
      <c r="Q1545" s="1" t="b">
        <v>0</v>
      </c>
      <c r="R1545" s="1">
        <v>0.148</v>
      </c>
      <c r="T1545" s="1" t="b">
        <v>0</v>
      </c>
      <c r="U1545" s="1">
        <v>0.136</v>
      </c>
      <c r="W1545" s="1" t="b">
        <v>0</v>
      </c>
      <c r="X1545" s="1">
        <v>0.164</v>
      </c>
      <c r="Y1545" s="1" t="b">
        <v>1</v>
      </c>
      <c r="Z1545" s="16"/>
      <c r="AA1545" s="18" t="b">
        <f t="shared" si="1"/>
        <v>0</v>
      </c>
      <c r="AB1545" s="18" t="b">
        <f t="shared" si="2"/>
        <v>0</v>
      </c>
      <c r="AC1545" s="18" t="b">
        <f t="shared" si="3"/>
        <v>0</v>
      </c>
      <c r="AD1545" s="18" t="str">
        <f t="shared" si="4"/>
        <v/>
      </c>
      <c r="AE1545" s="18" t="str">
        <f t="shared" si="5"/>
        <v/>
      </c>
      <c r="AF1545" s="18" t="str">
        <f t="shared" si="6"/>
        <v/>
      </c>
      <c r="AG1545" s="18" t="str">
        <f t="shared" si="7"/>
        <v>Not complex</v>
      </c>
      <c r="AH1545" s="16"/>
    </row>
    <row r="1546">
      <c r="A1546" s="1" t="s">
        <v>88</v>
      </c>
      <c r="B1546" s="1" t="s">
        <v>239</v>
      </c>
      <c r="C1546" s="1">
        <v>1615487.0</v>
      </c>
      <c r="D1546" s="1" t="s">
        <v>90</v>
      </c>
      <c r="E1546" s="1" t="s">
        <v>59</v>
      </c>
      <c r="F1546" s="1" t="s">
        <v>1457</v>
      </c>
      <c r="G1546" s="1" t="s">
        <v>1458</v>
      </c>
      <c r="H1546" s="1" t="s">
        <v>5229</v>
      </c>
      <c r="I1546" s="1" t="s">
        <v>5230</v>
      </c>
      <c r="J1546" s="1" t="s">
        <v>85</v>
      </c>
      <c r="K1546" s="1">
        <v>1615488.0</v>
      </c>
      <c r="L1546" s="1">
        <v>1615488.0</v>
      </c>
      <c r="M1546" s="1" t="s">
        <v>35</v>
      </c>
      <c r="N1546" s="1" t="s">
        <v>94</v>
      </c>
      <c r="O1546" s="1" t="s">
        <v>5231</v>
      </c>
      <c r="Q1546" s="1" t="b">
        <v>0</v>
      </c>
      <c r="R1546" s="1">
        <v>0.193</v>
      </c>
      <c r="S1546" s="1" t="s">
        <v>2946</v>
      </c>
      <c r="T1546" s="1" t="b">
        <v>1</v>
      </c>
      <c r="U1546" s="1">
        <v>0.139</v>
      </c>
      <c r="W1546" s="1" t="b">
        <v>0</v>
      </c>
      <c r="X1546" s="1">
        <v>0.164</v>
      </c>
      <c r="Y1546" s="1" t="b">
        <v>0</v>
      </c>
      <c r="Z1546" s="16"/>
      <c r="AA1546" s="18" t="b">
        <f t="shared" si="1"/>
        <v>1</v>
      </c>
      <c r="AB1546" s="18" t="b">
        <f t="shared" si="2"/>
        <v>0</v>
      </c>
      <c r="AC1546" s="18" t="b">
        <f t="shared" si="3"/>
        <v>1</v>
      </c>
      <c r="AD1546" s="18" t="str">
        <f t="shared" si="4"/>
        <v/>
      </c>
      <c r="AE1546" s="18" t="str">
        <f t="shared" si="5"/>
        <v>Filtered</v>
      </c>
      <c r="AF1546" s="18" t="str">
        <f t="shared" si="6"/>
        <v/>
      </c>
      <c r="AG1546" s="18" t="str">
        <f t="shared" si="7"/>
        <v>Not complex</v>
      </c>
      <c r="AH1546" s="16"/>
    </row>
    <row r="1547">
      <c r="A1547" s="1" t="s">
        <v>33</v>
      </c>
      <c r="B1547" s="1" t="s">
        <v>484</v>
      </c>
      <c r="C1547" s="1">
        <v>2.8725097E7</v>
      </c>
      <c r="D1547" s="1" t="s">
        <v>50</v>
      </c>
      <c r="E1547" s="1" t="s">
        <v>59</v>
      </c>
      <c r="F1547" s="1" t="s">
        <v>2218</v>
      </c>
      <c r="G1547" s="1" t="s">
        <v>2219</v>
      </c>
      <c r="H1547" s="1" t="s">
        <v>5232</v>
      </c>
      <c r="I1547" s="1" t="s">
        <v>5233</v>
      </c>
      <c r="J1547" s="1" t="s">
        <v>85</v>
      </c>
      <c r="K1547" s="1">
        <v>2.8725097E7</v>
      </c>
      <c r="L1547" s="1">
        <v>2.8725097E7</v>
      </c>
      <c r="M1547" s="1" t="s">
        <v>50</v>
      </c>
      <c r="N1547" s="1" t="s">
        <v>59</v>
      </c>
      <c r="O1547" s="1" t="s">
        <v>5234</v>
      </c>
      <c r="Q1547" s="1" t="b">
        <v>0</v>
      </c>
      <c r="R1547" s="1">
        <v>0.141</v>
      </c>
      <c r="T1547" s="1" t="b">
        <v>0</v>
      </c>
      <c r="U1547" s="1">
        <v>0.132</v>
      </c>
      <c r="W1547" s="1" t="b">
        <v>0</v>
      </c>
      <c r="X1547" s="1">
        <v>0.161</v>
      </c>
      <c r="Y1547" s="1" t="b">
        <v>1</v>
      </c>
      <c r="Z1547" s="16"/>
      <c r="AA1547" s="18" t="b">
        <f t="shared" si="1"/>
        <v>0</v>
      </c>
      <c r="AB1547" s="18" t="b">
        <f t="shared" si="2"/>
        <v>0</v>
      </c>
      <c r="AC1547" s="18" t="b">
        <f t="shared" si="3"/>
        <v>0</v>
      </c>
      <c r="AD1547" s="18" t="str">
        <f t="shared" si="4"/>
        <v/>
      </c>
      <c r="AE1547" s="18" t="str">
        <f t="shared" si="5"/>
        <v/>
      </c>
      <c r="AF1547" s="18" t="str">
        <f t="shared" si="6"/>
        <v/>
      </c>
      <c r="AG1547" s="18" t="str">
        <f t="shared" si="7"/>
        <v>Not complex</v>
      </c>
      <c r="AH1547" s="16"/>
    </row>
    <row r="1548">
      <c r="A1548" s="1" t="s">
        <v>33</v>
      </c>
      <c r="B1548" s="1" t="s">
        <v>484</v>
      </c>
      <c r="C1548" s="1">
        <v>4.1126041E7</v>
      </c>
      <c r="D1548" s="1" t="s">
        <v>35</v>
      </c>
      <c r="E1548" s="1" t="s">
        <v>50</v>
      </c>
      <c r="F1548" s="1" t="s">
        <v>485</v>
      </c>
      <c r="G1548" s="1" t="s">
        <v>486</v>
      </c>
      <c r="H1548" s="1" t="s">
        <v>5235</v>
      </c>
      <c r="I1548" s="1" t="s">
        <v>5235</v>
      </c>
      <c r="J1548" s="1" t="s">
        <v>85</v>
      </c>
      <c r="K1548" s="1">
        <v>4.1126041E7</v>
      </c>
      <c r="L1548" s="1">
        <v>4.1126041E7</v>
      </c>
      <c r="M1548" s="1" t="s">
        <v>35</v>
      </c>
      <c r="N1548" s="1" t="s">
        <v>50</v>
      </c>
      <c r="O1548" s="1" t="s">
        <v>5236</v>
      </c>
      <c r="P1548" s="1" t="s">
        <v>1016</v>
      </c>
      <c r="Q1548" s="1" t="b">
        <v>1</v>
      </c>
      <c r="R1548" s="1">
        <v>0.151</v>
      </c>
      <c r="T1548" s="1" t="b">
        <v>0</v>
      </c>
      <c r="U1548" s="1">
        <v>0.133</v>
      </c>
      <c r="V1548" s="1" t="s">
        <v>1016</v>
      </c>
      <c r="W1548" s="1" t="b">
        <v>1</v>
      </c>
      <c r="X1548" s="1">
        <v>0.153</v>
      </c>
      <c r="Y1548" s="1" t="b">
        <v>1</v>
      </c>
      <c r="Z1548" s="16"/>
      <c r="AA1548" s="18" t="b">
        <f t="shared" si="1"/>
        <v>1</v>
      </c>
      <c r="AB1548" s="18" t="b">
        <f t="shared" si="2"/>
        <v>0</v>
      </c>
      <c r="AC1548" s="18" t="b">
        <f t="shared" si="3"/>
        <v>1</v>
      </c>
      <c r="AD1548" s="18" t="str">
        <f t="shared" si="4"/>
        <v>Filtered</v>
      </c>
      <c r="AE1548" s="18" t="str">
        <f t="shared" si="5"/>
        <v/>
      </c>
      <c r="AF1548" s="18" t="str">
        <f t="shared" si="6"/>
        <v>Filtered</v>
      </c>
      <c r="AG1548" s="18" t="str">
        <f t="shared" si="7"/>
        <v>Not complex</v>
      </c>
      <c r="AH1548" s="16"/>
    </row>
    <row r="1549">
      <c r="A1549" s="1" t="s">
        <v>33</v>
      </c>
      <c r="B1549" s="1" t="s">
        <v>58</v>
      </c>
      <c r="C1549" s="1">
        <v>7.7698617E7</v>
      </c>
      <c r="D1549" s="1" t="s">
        <v>50</v>
      </c>
      <c r="E1549" s="1" t="s">
        <v>59</v>
      </c>
      <c r="F1549" s="1" t="s">
        <v>128</v>
      </c>
      <c r="G1549" s="1" t="s">
        <v>129</v>
      </c>
      <c r="H1549" s="1" t="s">
        <v>5237</v>
      </c>
      <c r="I1549" s="1" t="s">
        <v>4186</v>
      </c>
      <c r="J1549" s="1" t="s">
        <v>85</v>
      </c>
      <c r="K1549" s="1">
        <v>7.7698617E7</v>
      </c>
      <c r="L1549" s="1">
        <v>7.7698617E7</v>
      </c>
      <c r="M1549" s="1" t="s">
        <v>50</v>
      </c>
      <c r="N1549" s="1" t="s">
        <v>59</v>
      </c>
      <c r="O1549" s="1" t="s">
        <v>5238</v>
      </c>
      <c r="Q1549" s="1" t="b">
        <v>0</v>
      </c>
      <c r="R1549" s="1">
        <v>0.165</v>
      </c>
      <c r="T1549" s="1" t="b">
        <v>0</v>
      </c>
      <c r="U1549" s="1">
        <v>0.145</v>
      </c>
      <c r="W1549" s="1" t="b">
        <v>0</v>
      </c>
      <c r="X1549" s="1">
        <v>0.16</v>
      </c>
      <c r="Y1549" s="1" t="b">
        <v>1</v>
      </c>
      <c r="Z1549" s="16"/>
      <c r="AA1549" s="18" t="b">
        <f t="shared" si="1"/>
        <v>0</v>
      </c>
      <c r="AB1549" s="18" t="b">
        <f t="shared" si="2"/>
        <v>0</v>
      </c>
      <c r="AC1549" s="18" t="b">
        <f t="shared" si="3"/>
        <v>0</v>
      </c>
      <c r="AD1549" s="18" t="str">
        <f t="shared" si="4"/>
        <v/>
      </c>
      <c r="AE1549" s="18" t="str">
        <f t="shared" si="5"/>
        <v/>
      </c>
      <c r="AF1549" s="18" t="str">
        <f t="shared" si="6"/>
        <v/>
      </c>
      <c r="AG1549" s="18" t="str">
        <f t="shared" si="7"/>
        <v>Not complex</v>
      </c>
      <c r="AH1549" s="16"/>
    </row>
    <row r="1550">
      <c r="A1550" s="1" t="s">
        <v>33</v>
      </c>
      <c r="B1550" s="1" t="s">
        <v>275</v>
      </c>
      <c r="C1550" s="1">
        <v>6.965122E7</v>
      </c>
      <c r="D1550" s="1" t="s">
        <v>35</v>
      </c>
      <c r="E1550" s="1" t="s">
        <v>59</v>
      </c>
      <c r="F1550" s="1" t="s">
        <v>719</v>
      </c>
      <c r="G1550" s="1" t="s">
        <v>720</v>
      </c>
      <c r="H1550" s="1" t="s">
        <v>5239</v>
      </c>
      <c r="I1550" s="1" t="s">
        <v>5240</v>
      </c>
      <c r="J1550" s="1" t="s">
        <v>85</v>
      </c>
      <c r="K1550" s="1">
        <v>6.965122E7</v>
      </c>
      <c r="L1550" s="1">
        <v>6.965122E7</v>
      </c>
      <c r="M1550" s="1" t="s">
        <v>35</v>
      </c>
      <c r="N1550" s="1" t="s">
        <v>59</v>
      </c>
      <c r="O1550" s="1" t="s">
        <v>5241</v>
      </c>
      <c r="P1550" s="1" t="s">
        <v>5242</v>
      </c>
      <c r="Q1550" s="1" t="b">
        <v>1</v>
      </c>
      <c r="R1550" s="1">
        <v>0.149</v>
      </c>
      <c r="S1550" s="1" t="s">
        <v>5242</v>
      </c>
      <c r="T1550" s="1" t="b">
        <v>1</v>
      </c>
      <c r="U1550" s="1">
        <v>0.121</v>
      </c>
      <c r="V1550" s="1" t="s">
        <v>5242</v>
      </c>
      <c r="W1550" s="1" t="b">
        <v>1</v>
      </c>
      <c r="X1550" s="1">
        <v>0.158</v>
      </c>
      <c r="Y1550" s="1" t="b">
        <v>1</v>
      </c>
      <c r="Z1550" s="16"/>
      <c r="AA1550" s="18" t="b">
        <f t="shared" si="1"/>
        <v>0</v>
      </c>
      <c r="AB1550" s="18" t="b">
        <f t="shared" si="2"/>
        <v>0</v>
      </c>
      <c r="AC1550" s="18" t="b">
        <f t="shared" si="3"/>
        <v>0</v>
      </c>
      <c r="AD1550" s="18" t="str">
        <f t="shared" si="4"/>
        <v>Filtered</v>
      </c>
      <c r="AE1550" s="18" t="str">
        <f t="shared" si="5"/>
        <v>Filtered</v>
      </c>
      <c r="AF1550" s="18" t="str">
        <f t="shared" si="6"/>
        <v>Filtered</v>
      </c>
      <c r="AG1550" s="18" t="str">
        <f t="shared" si="7"/>
        <v>Not complex</v>
      </c>
      <c r="AH1550" s="16"/>
    </row>
    <row r="1551">
      <c r="A1551" s="1" t="s">
        <v>33</v>
      </c>
      <c r="B1551" s="1" t="s">
        <v>239</v>
      </c>
      <c r="C1551" s="1">
        <v>4.2287161E7</v>
      </c>
      <c r="D1551" s="1" t="s">
        <v>50</v>
      </c>
      <c r="E1551" s="1" t="s">
        <v>35</v>
      </c>
      <c r="F1551" s="1" t="s">
        <v>397</v>
      </c>
      <c r="G1551" s="1" t="s">
        <v>398</v>
      </c>
      <c r="H1551" s="1" t="s">
        <v>5243</v>
      </c>
      <c r="I1551" s="1" t="s">
        <v>5244</v>
      </c>
      <c r="J1551" s="1" t="s">
        <v>85</v>
      </c>
      <c r="K1551" s="1">
        <v>4.2287161E7</v>
      </c>
      <c r="L1551" s="1">
        <v>4.2287161E7</v>
      </c>
      <c r="M1551" s="1" t="s">
        <v>50</v>
      </c>
      <c r="N1551" s="1" t="s">
        <v>35</v>
      </c>
      <c r="O1551" s="1" t="s">
        <v>5245</v>
      </c>
      <c r="Q1551" s="1" t="b">
        <v>0</v>
      </c>
      <c r="R1551" s="1">
        <v>0.148</v>
      </c>
      <c r="T1551" s="1" t="b">
        <v>0</v>
      </c>
      <c r="U1551" s="1">
        <v>0.133</v>
      </c>
      <c r="W1551" s="1" t="b">
        <v>0</v>
      </c>
      <c r="X1551" s="1">
        <v>0.153</v>
      </c>
      <c r="Y1551" s="1" t="b">
        <v>1</v>
      </c>
      <c r="Z1551" s="16"/>
      <c r="AA1551" s="18" t="b">
        <f t="shared" si="1"/>
        <v>0</v>
      </c>
      <c r="AB1551" s="18" t="b">
        <f t="shared" si="2"/>
        <v>0</v>
      </c>
      <c r="AC1551" s="18" t="b">
        <f t="shared" si="3"/>
        <v>0</v>
      </c>
      <c r="AD1551" s="18" t="str">
        <f t="shared" si="4"/>
        <v/>
      </c>
      <c r="AE1551" s="18" t="str">
        <f t="shared" si="5"/>
        <v/>
      </c>
      <c r="AF1551" s="18" t="str">
        <f t="shared" si="6"/>
        <v/>
      </c>
      <c r="AG1551" s="18" t="str">
        <f t="shared" si="7"/>
        <v>Not complex</v>
      </c>
      <c r="AH1551" s="16"/>
    </row>
    <row r="1552">
      <c r="A1552" s="1" t="s">
        <v>88</v>
      </c>
      <c r="B1552" s="1" t="s">
        <v>197</v>
      </c>
      <c r="C1552" s="1">
        <v>3.8859545E7</v>
      </c>
      <c r="D1552" s="1" t="s">
        <v>5246</v>
      </c>
      <c r="E1552" s="1" t="s">
        <v>59</v>
      </c>
      <c r="F1552" s="1" t="s">
        <v>3319</v>
      </c>
      <c r="G1552" s="1" t="s">
        <v>3320</v>
      </c>
      <c r="H1552" s="1" t="s">
        <v>5247</v>
      </c>
      <c r="I1552" s="1" t="s">
        <v>5248</v>
      </c>
      <c r="J1552" s="1" t="s">
        <v>85</v>
      </c>
      <c r="K1552" s="1">
        <v>3.8859546E7</v>
      </c>
      <c r="L1552" s="1">
        <v>3.8859548E7</v>
      </c>
      <c r="M1552" s="1" t="s">
        <v>5249</v>
      </c>
      <c r="N1552" s="1" t="s">
        <v>94</v>
      </c>
      <c r="O1552" s="1" t="s">
        <v>5250</v>
      </c>
      <c r="Q1552" s="1" t="b">
        <v>0</v>
      </c>
      <c r="R1552" s="1">
        <v>0.177</v>
      </c>
      <c r="T1552" s="1" t="b">
        <v>0</v>
      </c>
      <c r="U1552" s="1">
        <v>0.135</v>
      </c>
      <c r="W1552" s="1" t="b">
        <v>0</v>
      </c>
      <c r="X1552" s="1">
        <v>0.156</v>
      </c>
      <c r="Y1552" s="1" t="b">
        <v>1</v>
      </c>
      <c r="Z1552" s="16"/>
      <c r="AA1552" s="18" t="b">
        <f t="shared" si="1"/>
        <v>0</v>
      </c>
      <c r="AB1552" s="18" t="b">
        <f t="shared" si="2"/>
        <v>0</v>
      </c>
      <c r="AC1552" s="18" t="b">
        <f t="shared" si="3"/>
        <v>0</v>
      </c>
      <c r="AD1552" s="18" t="str">
        <f t="shared" si="4"/>
        <v/>
      </c>
      <c r="AE1552" s="18" t="str">
        <f t="shared" si="5"/>
        <v/>
      </c>
      <c r="AF1552" s="18" t="str">
        <f t="shared" si="6"/>
        <v/>
      </c>
      <c r="AG1552" s="18" t="b">
        <f t="shared" si="7"/>
        <v>0</v>
      </c>
      <c r="AH1552" s="16"/>
    </row>
    <row r="1553">
      <c r="A1553" s="1" t="s">
        <v>33</v>
      </c>
      <c r="B1553" s="1" t="s">
        <v>204</v>
      </c>
      <c r="C1553" s="1">
        <v>1.5945775E7</v>
      </c>
      <c r="D1553" s="1" t="s">
        <v>50</v>
      </c>
      <c r="E1553" s="1" t="s">
        <v>59</v>
      </c>
      <c r="F1553" s="1" t="s">
        <v>1543</v>
      </c>
      <c r="G1553" s="1" t="s">
        <v>1544</v>
      </c>
      <c r="H1553" s="1" t="s">
        <v>5251</v>
      </c>
      <c r="I1553" s="1" t="s">
        <v>5252</v>
      </c>
      <c r="J1553" s="1" t="s">
        <v>85</v>
      </c>
      <c r="K1553" s="1">
        <v>1.5945775E7</v>
      </c>
      <c r="L1553" s="1">
        <v>1.5945775E7</v>
      </c>
      <c r="M1553" s="1" t="s">
        <v>50</v>
      </c>
      <c r="N1553" s="1" t="s">
        <v>59</v>
      </c>
      <c r="O1553" s="1" t="s">
        <v>5253</v>
      </c>
      <c r="Q1553" s="1" t="b">
        <v>0</v>
      </c>
      <c r="R1553" s="1">
        <v>0.166</v>
      </c>
      <c r="T1553" s="1" t="b">
        <v>0</v>
      </c>
      <c r="U1553" s="1">
        <v>0.129</v>
      </c>
      <c r="W1553" s="1" t="b">
        <v>0</v>
      </c>
      <c r="X1553" s="1">
        <v>0.155</v>
      </c>
      <c r="Y1553" s="1" t="b">
        <v>1</v>
      </c>
      <c r="Z1553" s="16"/>
      <c r="AA1553" s="18" t="b">
        <f t="shared" si="1"/>
        <v>0</v>
      </c>
      <c r="AB1553" s="18" t="b">
        <f t="shared" si="2"/>
        <v>0</v>
      </c>
      <c r="AC1553" s="18" t="b">
        <f t="shared" si="3"/>
        <v>0</v>
      </c>
      <c r="AD1553" s="18" t="str">
        <f t="shared" si="4"/>
        <v/>
      </c>
      <c r="AE1553" s="18" t="str">
        <f t="shared" si="5"/>
        <v/>
      </c>
      <c r="AF1553" s="18" t="str">
        <f t="shared" si="6"/>
        <v/>
      </c>
      <c r="AG1553" s="18" t="str">
        <f t="shared" si="7"/>
        <v>Not complex</v>
      </c>
      <c r="AH1553" s="16"/>
    </row>
    <row r="1554">
      <c r="A1554" s="1" t="s">
        <v>88</v>
      </c>
      <c r="B1554" s="1" t="s">
        <v>204</v>
      </c>
      <c r="C1554" s="1">
        <v>4.7403373E7</v>
      </c>
      <c r="D1554" s="1" t="s">
        <v>176</v>
      </c>
      <c r="E1554" s="1" t="s">
        <v>36</v>
      </c>
      <c r="F1554" s="1" t="s">
        <v>356</v>
      </c>
      <c r="G1554" s="1" t="s">
        <v>357</v>
      </c>
      <c r="H1554" s="1" t="s">
        <v>5254</v>
      </c>
      <c r="I1554" s="1" t="s">
        <v>5255</v>
      </c>
      <c r="J1554" s="1" t="s">
        <v>85</v>
      </c>
      <c r="K1554" s="1">
        <v>4.7403374E7</v>
      </c>
      <c r="L1554" s="1">
        <v>4.7403374E7</v>
      </c>
      <c r="M1554" s="1" t="s">
        <v>35</v>
      </c>
      <c r="N1554" s="1" t="s">
        <v>94</v>
      </c>
      <c r="O1554" s="1" t="s">
        <v>5256</v>
      </c>
      <c r="P1554" s="1" t="s">
        <v>1560</v>
      </c>
      <c r="Q1554" s="1" t="b">
        <v>1</v>
      </c>
      <c r="R1554" s="1">
        <v>0.156</v>
      </c>
      <c r="S1554" s="1" t="s">
        <v>1560</v>
      </c>
      <c r="T1554" s="1" t="b">
        <v>1</v>
      </c>
      <c r="U1554" s="1">
        <v>0.135</v>
      </c>
      <c r="V1554" s="1" t="s">
        <v>1560</v>
      </c>
      <c r="W1554" s="1" t="b">
        <v>1</v>
      </c>
      <c r="X1554" s="1">
        <v>0.15</v>
      </c>
      <c r="Y1554" s="1" t="b">
        <v>1</v>
      </c>
      <c r="Z1554" s="16"/>
      <c r="AA1554" s="18" t="b">
        <f t="shared" si="1"/>
        <v>0</v>
      </c>
      <c r="AB1554" s="18" t="b">
        <f t="shared" si="2"/>
        <v>0</v>
      </c>
      <c r="AC1554" s="18" t="b">
        <f t="shared" si="3"/>
        <v>0</v>
      </c>
      <c r="AD1554" s="18" t="str">
        <f t="shared" si="4"/>
        <v>Filtered</v>
      </c>
      <c r="AE1554" s="18" t="str">
        <f t="shared" si="5"/>
        <v>Filtered</v>
      </c>
      <c r="AF1554" s="18" t="str">
        <f t="shared" si="6"/>
        <v>Filtered</v>
      </c>
      <c r="AG1554" s="18" t="str">
        <f t="shared" si="7"/>
        <v>Not complex</v>
      </c>
      <c r="AH1554" s="16"/>
    </row>
    <row r="1555">
      <c r="A1555" s="1" t="s">
        <v>33</v>
      </c>
      <c r="B1555" s="1" t="s">
        <v>295</v>
      </c>
      <c r="C1555" s="1">
        <v>5.2404587E7</v>
      </c>
      <c r="D1555" s="1" t="s">
        <v>50</v>
      </c>
      <c r="E1555" s="1" t="s">
        <v>36</v>
      </c>
      <c r="F1555" s="1" t="s">
        <v>596</v>
      </c>
      <c r="G1555" s="1" t="s">
        <v>597</v>
      </c>
      <c r="H1555" s="1" t="s">
        <v>5257</v>
      </c>
      <c r="I1555" s="1" t="s">
        <v>5257</v>
      </c>
      <c r="J1555" s="1" t="s">
        <v>85</v>
      </c>
      <c r="K1555" s="1">
        <v>5.2404587E7</v>
      </c>
      <c r="L1555" s="1">
        <v>5.2404587E7</v>
      </c>
      <c r="M1555" s="1" t="s">
        <v>50</v>
      </c>
      <c r="N1555" s="1" t="s">
        <v>36</v>
      </c>
      <c r="O1555" s="1" t="s">
        <v>5258</v>
      </c>
      <c r="P1555" s="1" t="s">
        <v>3749</v>
      </c>
      <c r="Q1555" s="1" t="b">
        <v>1</v>
      </c>
      <c r="R1555" s="1">
        <v>0.161</v>
      </c>
      <c r="T1555" s="1" t="b">
        <v>0</v>
      </c>
      <c r="U1555" s="1">
        <v>0.13</v>
      </c>
      <c r="V1555" s="1" t="s">
        <v>3749</v>
      </c>
      <c r="W1555" s="1" t="b">
        <v>1</v>
      </c>
      <c r="X1555" s="1">
        <v>0.16</v>
      </c>
      <c r="Y1555" s="1" t="b">
        <v>1</v>
      </c>
      <c r="Z1555" s="16"/>
      <c r="AA1555" s="18" t="b">
        <f t="shared" si="1"/>
        <v>1</v>
      </c>
      <c r="AB1555" s="18" t="b">
        <f t="shared" si="2"/>
        <v>0</v>
      </c>
      <c r="AC1555" s="18" t="b">
        <f t="shared" si="3"/>
        <v>1</v>
      </c>
      <c r="AD1555" s="18" t="str">
        <f t="shared" si="4"/>
        <v>Filtered</v>
      </c>
      <c r="AE1555" s="18" t="str">
        <f t="shared" si="5"/>
        <v/>
      </c>
      <c r="AF1555" s="18" t="str">
        <f t="shared" si="6"/>
        <v>Filtered</v>
      </c>
      <c r="AG1555" s="18" t="str">
        <f t="shared" si="7"/>
        <v>Not complex</v>
      </c>
      <c r="AH1555" s="16"/>
    </row>
    <row r="1556">
      <c r="A1556" s="1" t="s">
        <v>33</v>
      </c>
      <c r="B1556" s="1" t="s">
        <v>147</v>
      </c>
      <c r="C1556" s="1">
        <v>5.4729443E7</v>
      </c>
      <c r="D1556" s="1" t="s">
        <v>50</v>
      </c>
      <c r="E1556" s="1" t="s">
        <v>36</v>
      </c>
      <c r="F1556" s="1" t="s">
        <v>407</v>
      </c>
      <c r="G1556" s="1" t="s">
        <v>408</v>
      </c>
      <c r="H1556" s="1" t="s">
        <v>5259</v>
      </c>
      <c r="I1556" s="1" t="s">
        <v>5260</v>
      </c>
      <c r="J1556" s="1" t="s">
        <v>85</v>
      </c>
      <c r="K1556" s="1">
        <v>5.4729443E7</v>
      </c>
      <c r="L1556" s="1">
        <v>5.4729443E7</v>
      </c>
      <c r="M1556" s="1" t="s">
        <v>50</v>
      </c>
      <c r="N1556" s="1" t="s">
        <v>36</v>
      </c>
      <c r="O1556" s="1" t="s">
        <v>5261</v>
      </c>
      <c r="Q1556" s="1" t="b">
        <v>0</v>
      </c>
      <c r="R1556" s="1">
        <v>0.161</v>
      </c>
      <c r="T1556" s="1" t="b">
        <v>0</v>
      </c>
      <c r="U1556" s="1">
        <v>0.127</v>
      </c>
      <c r="W1556" s="1" t="b">
        <v>0</v>
      </c>
      <c r="X1556" s="1">
        <v>0.167</v>
      </c>
      <c r="Y1556" s="1" t="b">
        <v>1</v>
      </c>
      <c r="Z1556" s="16"/>
      <c r="AA1556" s="18" t="b">
        <f t="shared" si="1"/>
        <v>0</v>
      </c>
      <c r="AB1556" s="18" t="b">
        <f t="shared" si="2"/>
        <v>0</v>
      </c>
      <c r="AC1556" s="18" t="b">
        <f t="shared" si="3"/>
        <v>0</v>
      </c>
      <c r="AD1556" s="18" t="str">
        <f t="shared" si="4"/>
        <v/>
      </c>
      <c r="AE1556" s="18" t="str">
        <f t="shared" si="5"/>
        <v/>
      </c>
      <c r="AF1556" s="18" t="str">
        <f t="shared" si="6"/>
        <v/>
      </c>
      <c r="AG1556" s="18" t="str">
        <f t="shared" si="7"/>
        <v>Not complex</v>
      </c>
      <c r="AH1556" s="16"/>
    </row>
    <row r="1557">
      <c r="A1557" s="1" t="s">
        <v>33</v>
      </c>
      <c r="B1557" s="1" t="s">
        <v>34</v>
      </c>
      <c r="C1557" s="1">
        <v>224493.0</v>
      </c>
      <c r="D1557" s="1" t="s">
        <v>50</v>
      </c>
      <c r="E1557" s="1" t="s">
        <v>36</v>
      </c>
      <c r="F1557" s="1" t="s">
        <v>638</v>
      </c>
      <c r="G1557" s="1" t="s">
        <v>639</v>
      </c>
      <c r="H1557" s="1" t="s">
        <v>5262</v>
      </c>
      <c r="I1557" s="1" t="s">
        <v>5263</v>
      </c>
      <c r="J1557" s="1" t="s">
        <v>85</v>
      </c>
      <c r="K1557" s="1">
        <v>224493.0</v>
      </c>
      <c r="L1557" s="1">
        <v>224493.0</v>
      </c>
      <c r="M1557" s="1" t="s">
        <v>50</v>
      </c>
      <c r="N1557" s="1" t="s">
        <v>36</v>
      </c>
      <c r="O1557" s="1" t="s">
        <v>5264</v>
      </c>
      <c r="Q1557" s="1" t="b">
        <v>0</v>
      </c>
      <c r="R1557" s="1">
        <v>0.161</v>
      </c>
      <c r="T1557" s="1" t="b">
        <v>0</v>
      </c>
      <c r="U1557" s="1">
        <v>0.147</v>
      </c>
      <c r="W1557" s="1" t="b">
        <v>0</v>
      </c>
      <c r="X1557" s="1">
        <v>0.179</v>
      </c>
      <c r="Y1557" s="1" t="b">
        <v>1</v>
      </c>
      <c r="Z1557" s="16"/>
      <c r="AA1557" s="18" t="b">
        <f t="shared" si="1"/>
        <v>0</v>
      </c>
      <c r="AB1557" s="18" t="b">
        <f t="shared" si="2"/>
        <v>0</v>
      </c>
      <c r="AC1557" s="18" t="b">
        <f t="shared" si="3"/>
        <v>0</v>
      </c>
      <c r="AD1557" s="18" t="str">
        <f t="shared" si="4"/>
        <v/>
      </c>
      <c r="AE1557" s="18" t="str">
        <f t="shared" si="5"/>
        <v/>
      </c>
      <c r="AF1557" s="18" t="str">
        <f t="shared" si="6"/>
        <v/>
      </c>
      <c r="AG1557" s="18" t="str">
        <f t="shared" si="7"/>
        <v>Not complex</v>
      </c>
      <c r="AH1557" s="16"/>
    </row>
    <row r="1558">
      <c r="A1558" s="1" t="s">
        <v>33</v>
      </c>
      <c r="B1558" s="1" t="s">
        <v>175</v>
      </c>
      <c r="C1558" s="1">
        <v>1.17288794E8</v>
      </c>
      <c r="D1558" s="1" t="s">
        <v>50</v>
      </c>
      <c r="E1558" s="1" t="s">
        <v>36</v>
      </c>
      <c r="F1558" s="1" t="s">
        <v>325</v>
      </c>
      <c r="G1558" s="1" t="s">
        <v>326</v>
      </c>
      <c r="H1558" s="1" t="s">
        <v>5265</v>
      </c>
      <c r="I1558" s="1" t="s">
        <v>5266</v>
      </c>
      <c r="J1558" s="1" t="s">
        <v>85</v>
      </c>
      <c r="K1558" s="1">
        <v>1.17288794E8</v>
      </c>
      <c r="L1558" s="1">
        <v>1.17288794E8</v>
      </c>
      <c r="M1558" s="1" t="s">
        <v>50</v>
      </c>
      <c r="N1558" s="1" t="s">
        <v>36</v>
      </c>
      <c r="O1558" s="1" t="s">
        <v>5267</v>
      </c>
      <c r="Q1558" s="1" t="b">
        <v>0</v>
      </c>
      <c r="R1558" s="1">
        <v>0.154</v>
      </c>
      <c r="T1558" s="1" t="b">
        <v>0</v>
      </c>
      <c r="U1558" s="1">
        <v>0.132</v>
      </c>
      <c r="W1558" s="1" t="b">
        <v>0</v>
      </c>
      <c r="X1558" s="1">
        <v>0.16</v>
      </c>
      <c r="Y1558" s="1" t="b">
        <v>1</v>
      </c>
      <c r="Z1558" s="16"/>
      <c r="AA1558" s="18" t="b">
        <f t="shared" si="1"/>
        <v>0</v>
      </c>
      <c r="AB1558" s="18" t="b">
        <f t="shared" si="2"/>
        <v>0</v>
      </c>
      <c r="AC1558" s="18" t="b">
        <f t="shared" si="3"/>
        <v>0</v>
      </c>
      <c r="AD1558" s="18" t="str">
        <f t="shared" si="4"/>
        <v/>
      </c>
      <c r="AE1558" s="18" t="str">
        <f t="shared" si="5"/>
        <v/>
      </c>
      <c r="AF1558" s="18" t="str">
        <f t="shared" si="6"/>
        <v/>
      </c>
      <c r="AG1558" s="18" t="str">
        <f t="shared" si="7"/>
        <v>Not complex</v>
      </c>
      <c r="AH1558" s="16"/>
    </row>
    <row r="1559">
      <c r="A1559" s="1" t="s">
        <v>88</v>
      </c>
      <c r="B1559" s="1" t="s">
        <v>175</v>
      </c>
      <c r="C1559" s="1">
        <v>1.27195823E8</v>
      </c>
      <c r="D1559" s="1" t="s">
        <v>414</v>
      </c>
      <c r="E1559" s="1" t="s">
        <v>35</v>
      </c>
      <c r="F1559" s="1" t="s">
        <v>1241</v>
      </c>
      <c r="G1559" s="1" t="s">
        <v>1242</v>
      </c>
      <c r="H1559" s="1" t="s">
        <v>5268</v>
      </c>
      <c r="I1559" s="1" t="s">
        <v>5269</v>
      </c>
      <c r="J1559" s="1" t="s">
        <v>85</v>
      </c>
      <c r="K1559" s="1">
        <v>1.27195824E8</v>
      </c>
      <c r="L1559" s="1">
        <v>1.27195824E8</v>
      </c>
      <c r="M1559" s="1" t="s">
        <v>36</v>
      </c>
      <c r="N1559" s="1" t="s">
        <v>94</v>
      </c>
      <c r="O1559" s="1" t="s">
        <v>5270</v>
      </c>
      <c r="Q1559" s="1" t="b">
        <v>0</v>
      </c>
      <c r="R1559" s="1">
        <v>0.147</v>
      </c>
      <c r="T1559" s="1" t="b">
        <v>0</v>
      </c>
      <c r="U1559" s="1">
        <v>0.141</v>
      </c>
      <c r="W1559" s="1" t="b">
        <v>0</v>
      </c>
      <c r="X1559" s="1">
        <v>0.144</v>
      </c>
      <c r="Y1559" s="1" t="b">
        <v>0</v>
      </c>
      <c r="Z1559" s="16"/>
      <c r="AA1559" s="18" t="b">
        <f t="shared" si="1"/>
        <v>0</v>
      </c>
      <c r="AB1559" s="18" t="b">
        <f t="shared" si="2"/>
        <v>0</v>
      </c>
      <c r="AC1559" s="18" t="b">
        <f t="shared" si="3"/>
        <v>0</v>
      </c>
      <c r="AD1559" s="18" t="str">
        <f t="shared" si="4"/>
        <v/>
      </c>
      <c r="AE1559" s="18" t="str">
        <f t="shared" si="5"/>
        <v/>
      </c>
      <c r="AF1559" s="18" t="str">
        <f t="shared" si="6"/>
        <v/>
      </c>
      <c r="AG1559" s="18" t="str">
        <f t="shared" si="7"/>
        <v>Not complex</v>
      </c>
      <c r="AH1559" s="16"/>
    </row>
    <row r="1560">
      <c r="A1560" s="1" t="s">
        <v>88</v>
      </c>
      <c r="B1560" s="1" t="s">
        <v>97</v>
      </c>
      <c r="C1560" s="1">
        <v>1.16763123E8</v>
      </c>
      <c r="D1560" s="1" t="s">
        <v>938</v>
      </c>
      <c r="E1560" s="1" t="s">
        <v>59</v>
      </c>
      <c r="F1560" s="1" t="s">
        <v>330</v>
      </c>
      <c r="G1560" s="1" t="s">
        <v>331</v>
      </c>
      <c r="H1560" s="1" t="s">
        <v>5271</v>
      </c>
      <c r="I1560" s="1" t="s">
        <v>5272</v>
      </c>
      <c r="J1560" s="1" t="s">
        <v>85</v>
      </c>
      <c r="K1560" s="1">
        <v>1.16763124E8</v>
      </c>
      <c r="L1560" s="1">
        <v>1.16763124E8</v>
      </c>
      <c r="M1560" s="1" t="s">
        <v>50</v>
      </c>
      <c r="N1560" s="1" t="s">
        <v>94</v>
      </c>
      <c r="O1560" s="1" t="s">
        <v>5273</v>
      </c>
      <c r="Q1560" s="1" t="b">
        <v>0</v>
      </c>
      <c r="R1560" s="1">
        <v>0.145</v>
      </c>
      <c r="T1560" s="1" t="b">
        <v>0</v>
      </c>
      <c r="U1560" s="1">
        <v>0.132</v>
      </c>
      <c r="W1560" s="1" t="b">
        <v>0</v>
      </c>
      <c r="X1560" s="1">
        <v>0.174</v>
      </c>
      <c r="Y1560" s="1" t="b">
        <v>1</v>
      </c>
      <c r="Z1560" s="16"/>
      <c r="AA1560" s="18" t="b">
        <f t="shared" si="1"/>
        <v>0</v>
      </c>
      <c r="AB1560" s="18" t="b">
        <f t="shared" si="2"/>
        <v>0</v>
      </c>
      <c r="AC1560" s="18" t="b">
        <f t="shared" si="3"/>
        <v>0</v>
      </c>
      <c r="AD1560" s="18" t="str">
        <f t="shared" si="4"/>
        <v/>
      </c>
      <c r="AE1560" s="18" t="str">
        <f t="shared" si="5"/>
        <v/>
      </c>
      <c r="AF1560" s="18" t="str">
        <f t="shared" si="6"/>
        <v/>
      </c>
      <c r="AG1560" s="18" t="str">
        <f t="shared" si="7"/>
        <v>Not complex</v>
      </c>
      <c r="AH1560" s="16"/>
    </row>
    <row r="1561">
      <c r="A1561" s="1" t="s">
        <v>33</v>
      </c>
      <c r="B1561" s="1" t="s">
        <v>275</v>
      </c>
      <c r="C1561" s="1">
        <v>1.0835485E8</v>
      </c>
      <c r="D1561" s="1" t="s">
        <v>35</v>
      </c>
      <c r="E1561" s="1" t="s">
        <v>59</v>
      </c>
      <c r="F1561" s="1" t="s">
        <v>276</v>
      </c>
      <c r="G1561" s="1" t="s">
        <v>277</v>
      </c>
      <c r="H1561" s="1" t="s">
        <v>5274</v>
      </c>
      <c r="I1561" s="1" t="s">
        <v>5275</v>
      </c>
      <c r="J1561" s="1" t="s">
        <v>85</v>
      </c>
      <c r="K1561" s="1">
        <v>1.0835485E8</v>
      </c>
      <c r="L1561" s="1">
        <v>1.0835485E8</v>
      </c>
      <c r="M1561" s="1" t="s">
        <v>35</v>
      </c>
      <c r="N1561" s="1" t="s">
        <v>59</v>
      </c>
      <c r="O1561" s="1" t="s">
        <v>5276</v>
      </c>
      <c r="Q1561" s="1" t="b">
        <v>0</v>
      </c>
      <c r="R1561" s="1">
        <v>0.156</v>
      </c>
      <c r="T1561" s="1" t="b">
        <v>0</v>
      </c>
      <c r="U1561" s="1">
        <v>0.139</v>
      </c>
      <c r="W1561" s="1" t="b">
        <v>0</v>
      </c>
      <c r="X1561" s="1">
        <v>0.161</v>
      </c>
      <c r="Y1561" s="1" t="b">
        <v>0</v>
      </c>
      <c r="Z1561" s="16"/>
      <c r="AA1561" s="18" t="b">
        <f t="shared" si="1"/>
        <v>0</v>
      </c>
      <c r="AB1561" s="18" t="b">
        <f t="shared" si="2"/>
        <v>0</v>
      </c>
      <c r="AC1561" s="18" t="b">
        <f t="shared" si="3"/>
        <v>0</v>
      </c>
      <c r="AD1561" s="18" t="str">
        <f t="shared" si="4"/>
        <v/>
      </c>
      <c r="AE1561" s="18" t="str">
        <f t="shared" si="5"/>
        <v/>
      </c>
      <c r="AF1561" s="18" t="str">
        <f t="shared" si="6"/>
        <v/>
      </c>
      <c r="AG1561" s="18" t="str">
        <f t="shared" si="7"/>
        <v>Not complex</v>
      </c>
      <c r="AH1561" s="16"/>
    </row>
    <row r="1562">
      <c r="A1562" s="1" t="s">
        <v>33</v>
      </c>
      <c r="B1562" s="1" t="s">
        <v>89</v>
      </c>
      <c r="C1562" s="1">
        <v>2079190.0</v>
      </c>
      <c r="D1562" s="1" t="s">
        <v>50</v>
      </c>
      <c r="E1562" s="1" t="s">
        <v>59</v>
      </c>
      <c r="F1562" s="1" t="s">
        <v>161</v>
      </c>
      <c r="G1562" s="1" t="s">
        <v>162</v>
      </c>
      <c r="H1562" s="1" t="s">
        <v>5277</v>
      </c>
      <c r="I1562" s="1" t="s">
        <v>5278</v>
      </c>
      <c r="J1562" s="1" t="s">
        <v>85</v>
      </c>
      <c r="K1562" s="1">
        <v>2079190.0</v>
      </c>
      <c r="L1562" s="1">
        <v>2079190.0</v>
      </c>
      <c r="M1562" s="1" t="s">
        <v>50</v>
      </c>
      <c r="N1562" s="1" t="s">
        <v>59</v>
      </c>
      <c r="O1562" s="1" t="s">
        <v>5279</v>
      </c>
      <c r="Q1562" s="1" t="b">
        <v>0</v>
      </c>
      <c r="R1562" s="1">
        <v>0.21</v>
      </c>
      <c r="T1562" s="1" t="b">
        <v>0</v>
      </c>
      <c r="U1562" s="1">
        <v>0.144</v>
      </c>
      <c r="W1562" s="1" t="b">
        <v>0</v>
      </c>
      <c r="X1562" s="1">
        <v>0.167</v>
      </c>
      <c r="Y1562" s="1" t="b">
        <v>1</v>
      </c>
      <c r="Z1562" s="16"/>
      <c r="AA1562" s="18" t="b">
        <f t="shared" si="1"/>
        <v>0</v>
      </c>
      <c r="AB1562" s="18" t="b">
        <f t="shared" si="2"/>
        <v>0</v>
      </c>
      <c r="AC1562" s="18" t="b">
        <f t="shared" si="3"/>
        <v>0</v>
      </c>
      <c r="AD1562" s="18" t="str">
        <f t="shared" si="4"/>
        <v/>
      </c>
      <c r="AE1562" s="18" t="str">
        <f t="shared" si="5"/>
        <v/>
      </c>
      <c r="AF1562" s="18" t="str">
        <f t="shared" si="6"/>
        <v/>
      </c>
      <c r="AG1562" s="18" t="str">
        <f t="shared" si="7"/>
        <v>Not complex</v>
      </c>
      <c r="AH1562" s="16"/>
    </row>
    <row r="1563">
      <c r="A1563" s="1" t="s">
        <v>33</v>
      </c>
      <c r="B1563" s="1" t="s">
        <v>89</v>
      </c>
      <c r="C1563" s="1">
        <v>2173292.0</v>
      </c>
      <c r="D1563" s="1" t="s">
        <v>36</v>
      </c>
      <c r="E1563" s="1" t="s">
        <v>35</v>
      </c>
      <c r="F1563" s="1" t="s">
        <v>814</v>
      </c>
      <c r="G1563" s="1" t="s">
        <v>815</v>
      </c>
      <c r="H1563" s="1" t="s">
        <v>5280</v>
      </c>
      <c r="I1563" s="1" t="s">
        <v>5281</v>
      </c>
      <c r="J1563" s="1" t="s">
        <v>85</v>
      </c>
      <c r="K1563" s="1">
        <v>2173292.0</v>
      </c>
      <c r="L1563" s="1">
        <v>2173292.0</v>
      </c>
      <c r="M1563" s="1" t="s">
        <v>36</v>
      </c>
      <c r="N1563" s="1" t="s">
        <v>35</v>
      </c>
      <c r="O1563" s="1" t="s">
        <v>5282</v>
      </c>
      <c r="Q1563" s="1" t="b">
        <v>0</v>
      </c>
      <c r="R1563" s="1">
        <v>0.155</v>
      </c>
      <c r="T1563" s="1" t="b">
        <v>0</v>
      </c>
      <c r="U1563" s="1">
        <v>0.166</v>
      </c>
      <c r="W1563" s="1" t="b">
        <v>0</v>
      </c>
      <c r="X1563" s="1">
        <v>0.149</v>
      </c>
      <c r="Y1563" s="1" t="b">
        <v>1</v>
      </c>
      <c r="Z1563" s="16"/>
      <c r="AA1563" s="18" t="b">
        <f t="shared" si="1"/>
        <v>0</v>
      </c>
      <c r="AB1563" s="18" t="b">
        <f t="shared" si="2"/>
        <v>0</v>
      </c>
      <c r="AC1563" s="18" t="b">
        <f t="shared" si="3"/>
        <v>0</v>
      </c>
      <c r="AD1563" s="18" t="str">
        <f t="shared" si="4"/>
        <v/>
      </c>
      <c r="AE1563" s="18" t="str">
        <f t="shared" si="5"/>
        <v/>
      </c>
      <c r="AF1563" s="18" t="str">
        <f t="shared" si="6"/>
        <v/>
      </c>
      <c r="AG1563" s="18" t="str">
        <f t="shared" si="7"/>
        <v>Not complex</v>
      </c>
      <c r="AH1563" s="16"/>
    </row>
    <row r="1564">
      <c r="A1564" s="1" t="s">
        <v>33</v>
      </c>
      <c r="B1564" s="1" t="s">
        <v>89</v>
      </c>
      <c r="C1564" s="1">
        <v>3778033.0</v>
      </c>
      <c r="D1564" s="1" t="s">
        <v>50</v>
      </c>
      <c r="E1564" s="1" t="s">
        <v>36</v>
      </c>
      <c r="F1564" s="1" t="s">
        <v>192</v>
      </c>
      <c r="G1564" s="1" t="s">
        <v>193</v>
      </c>
      <c r="H1564" s="1" t="s">
        <v>5283</v>
      </c>
      <c r="I1564" s="1" t="s">
        <v>5284</v>
      </c>
      <c r="J1564" s="1" t="s">
        <v>85</v>
      </c>
      <c r="K1564" s="1">
        <v>3778033.0</v>
      </c>
      <c r="L1564" s="1">
        <v>3778033.0</v>
      </c>
      <c r="M1564" s="1" t="s">
        <v>50</v>
      </c>
      <c r="N1564" s="1" t="s">
        <v>36</v>
      </c>
      <c r="O1564" s="1" t="s">
        <v>5285</v>
      </c>
      <c r="Q1564" s="1" t="b">
        <v>0</v>
      </c>
      <c r="R1564" s="1">
        <v>0.154</v>
      </c>
      <c r="T1564" s="1" t="b">
        <v>0</v>
      </c>
      <c r="U1564" s="1">
        <v>0.137</v>
      </c>
      <c r="W1564" s="1" t="b">
        <v>0</v>
      </c>
      <c r="X1564" s="1">
        <v>0.154</v>
      </c>
      <c r="Y1564" s="1" t="b">
        <v>1</v>
      </c>
      <c r="Z1564" s="16"/>
      <c r="AA1564" s="18" t="b">
        <f t="shared" si="1"/>
        <v>0</v>
      </c>
      <c r="AB1564" s="18" t="b">
        <f t="shared" si="2"/>
        <v>0</v>
      </c>
      <c r="AC1564" s="18" t="b">
        <f t="shared" si="3"/>
        <v>0</v>
      </c>
      <c r="AD1564" s="18" t="str">
        <f t="shared" si="4"/>
        <v/>
      </c>
      <c r="AE1564" s="18" t="str">
        <f t="shared" si="5"/>
        <v/>
      </c>
      <c r="AF1564" s="18" t="str">
        <f t="shared" si="6"/>
        <v/>
      </c>
      <c r="AG1564" s="18" t="str">
        <f t="shared" si="7"/>
        <v>Not complex</v>
      </c>
      <c r="AH1564" s="16"/>
    </row>
    <row r="1565">
      <c r="A1565" s="1" t="s">
        <v>88</v>
      </c>
      <c r="B1565" s="1" t="s">
        <v>89</v>
      </c>
      <c r="C1565" s="1">
        <v>3778045.0</v>
      </c>
      <c r="D1565" s="1" t="s">
        <v>176</v>
      </c>
      <c r="E1565" s="1" t="s">
        <v>36</v>
      </c>
      <c r="F1565" s="1" t="s">
        <v>192</v>
      </c>
      <c r="G1565" s="1" t="s">
        <v>193</v>
      </c>
      <c r="H1565" s="1" t="s">
        <v>5286</v>
      </c>
      <c r="I1565" s="1" t="s">
        <v>5287</v>
      </c>
      <c r="J1565" s="1" t="s">
        <v>85</v>
      </c>
      <c r="K1565" s="1">
        <v>3778046.0</v>
      </c>
      <c r="L1565" s="1">
        <v>3778046.0</v>
      </c>
      <c r="M1565" s="1" t="s">
        <v>35</v>
      </c>
      <c r="N1565" s="1" t="s">
        <v>94</v>
      </c>
      <c r="O1565" s="1" t="s">
        <v>5288</v>
      </c>
      <c r="P1565" s="1" t="s">
        <v>1597</v>
      </c>
      <c r="Q1565" s="1" t="b">
        <v>1</v>
      </c>
      <c r="R1565" s="1">
        <v>0.16</v>
      </c>
      <c r="S1565" s="1" t="s">
        <v>1597</v>
      </c>
      <c r="T1565" s="1" t="b">
        <v>1</v>
      </c>
      <c r="U1565" s="1">
        <v>0.123</v>
      </c>
      <c r="V1565" s="1" t="s">
        <v>1597</v>
      </c>
      <c r="W1565" s="1" t="b">
        <v>1</v>
      </c>
      <c r="X1565" s="1">
        <v>0.157</v>
      </c>
      <c r="Y1565" s="1" t="b">
        <v>1</v>
      </c>
      <c r="Z1565" s="16"/>
      <c r="AA1565" s="18" t="b">
        <f t="shared" si="1"/>
        <v>0</v>
      </c>
      <c r="AB1565" s="18" t="b">
        <f t="shared" si="2"/>
        <v>0</v>
      </c>
      <c r="AC1565" s="18" t="b">
        <f t="shared" si="3"/>
        <v>0</v>
      </c>
      <c r="AD1565" s="18" t="str">
        <f t="shared" si="4"/>
        <v>Filtered</v>
      </c>
      <c r="AE1565" s="18" t="str">
        <f t="shared" si="5"/>
        <v>Filtered</v>
      </c>
      <c r="AF1565" s="18" t="str">
        <f t="shared" si="6"/>
        <v>Filtered</v>
      </c>
      <c r="AG1565" s="18" t="str">
        <f t="shared" si="7"/>
        <v>Not complex</v>
      </c>
      <c r="AH1565" s="16"/>
    </row>
    <row r="1566">
      <c r="A1566" s="1" t="s">
        <v>33</v>
      </c>
      <c r="B1566" s="1" t="s">
        <v>119</v>
      </c>
      <c r="C1566" s="1">
        <v>3.9716528E7</v>
      </c>
      <c r="D1566" s="1" t="s">
        <v>59</v>
      </c>
      <c r="E1566" s="1" t="s">
        <v>50</v>
      </c>
      <c r="F1566" s="1" t="s">
        <v>468</v>
      </c>
      <c r="G1566" s="1" t="s">
        <v>469</v>
      </c>
      <c r="H1566" s="1" t="s">
        <v>5289</v>
      </c>
      <c r="I1566" s="1" t="s">
        <v>5290</v>
      </c>
      <c r="J1566" s="1" t="s">
        <v>85</v>
      </c>
      <c r="K1566" s="1">
        <v>3.9716528E7</v>
      </c>
      <c r="L1566" s="1">
        <v>3.9716528E7</v>
      </c>
      <c r="M1566" s="1" t="s">
        <v>59</v>
      </c>
      <c r="N1566" s="1" t="s">
        <v>50</v>
      </c>
      <c r="O1566" s="1" t="s">
        <v>5291</v>
      </c>
      <c r="Q1566" s="1" t="b">
        <v>0</v>
      </c>
      <c r="R1566" s="1">
        <v>0.157</v>
      </c>
      <c r="T1566" s="1" t="b">
        <v>0</v>
      </c>
      <c r="U1566" s="1">
        <v>0.137</v>
      </c>
      <c r="W1566" s="1" t="b">
        <v>0</v>
      </c>
      <c r="X1566" s="1">
        <v>0.152</v>
      </c>
      <c r="Y1566" s="1" t="b">
        <v>1</v>
      </c>
      <c r="Z1566" s="16"/>
      <c r="AA1566" s="18" t="b">
        <f t="shared" si="1"/>
        <v>0</v>
      </c>
      <c r="AB1566" s="18" t="b">
        <f t="shared" si="2"/>
        <v>0</v>
      </c>
      <c r="AC1566" s="18" t="b">
        <f t="shared" si="3"/>
        <v>0</v>
      </c>
      <c r="AD1566" s="18" t="str">
        <f t="shared" si="4"/>
        <v/>
      </c>
      <c r="AE1566" s="18" t="str">
        <f t="shared" si="5"/>
        <v/>
      </c>
      <c r="AF1566" s="18" t="str">
        <f t="shared" si="6"/>
        <v/>
      </c>
      <c r="AG1566" s="18" t="str">
        <f t="shared" si="7"/>
        <v>Not complex</v>
      </c>
      <c r="AH1566" s="16"/>
    </row>
    <row r="1567">
      <c r="A1567" s="1" t="s">
        <v>33</v>
      </c>
      <c r="B1567" s="1" t="s">
        <v>119</v>
      </c>
      <c r="C1567" s="1">
        <v>4.2218802E7</v>
      </c>
      <c r="D1567" s="1" t="s">
        <v>35</v>
      </c>
      <c r="E1567" s="1" t="s">
        <v>36</v>
      </c>
      <c r="F1567" s="1" t="s">
        <v>863</v>
      </c>
      <c r="G1567" s="1" t="s">
        <v>864</v>
      </c>
      <c r="H1567" s="1" t="s">
        <v>5292</v>
      </c>
      <c r="I1567" s="1" t="s">
        <v>5293</v>
      </c>
      <c r="J1567" s="1" t="s">
        <v>85</v>
      </c>
      <c r="K1567" s="1">
        <v>4.2218802E7</v>
      </c>
      <c r="L1567" s="1">
        <v>4.2218802E7</v>
      </c>
      <c r="M1567" s="1" t="s">
        <v>35</v>
      </c>
      <c r="N1567" s="1" t="s">
        <v>36</v>
      </c>
      <c r="O1567" s="1" t="s">
        <v>5294</v>
      </c>
      <c r="Q1567" s="1" t="b">
        <v>0</v>
      </c>
      <c r="R1567" s="1">
        <v>0.151</v>
      </c>
      <c r="T1567" s="1" t="b">
        <v>0</v>
      </c>
      <c r="U1567" s="1">
        <v>0.13</v>
      </c>
      <c r="W1567" s="1" t="b">
        <v>0</v>
      </c>
      <c r="X1567" s="1">
        <v>0.164</v>
      </c>
      <c r="Y1567" s="1" t="b">
        <v>1</v>
      </c>
      <c r="Z1567" s="16"/>
      <c r="AA1567" s="18" t="b">
        <f t="shared" si="1"/>
        <v>0</v>
      </c>
      <c r="AB1567" s="18" t="b">
        <f t="shared" si="2"/>
        <v>0</v>
      </c>
      <c r="AC1567" s="18" t="b">
        <f t="shared" si="3"/>
        <v>0</v>
      </c>
      <c r="AD1567" s="18" t="str">
        <f t="shared" si="4"/>
        <v/>
      </c>
      <c r="AE1567" s="18" t="str">
        <f t="shared" si="5"/>
        <v/>
      </c>
      <c r="AF1567" s="18" t="str">
        <f t="shared" si="6"/>
        <v/>
      </c>
      <c r="AG1567" s="18" t="str">
        <f t="shared" si="7"/>
        <v>Not complex</v>
      </c>
      <c r="AH1567" s="16"/>
    </row>
    <row r="1568">
      <c r="A1568" s="1" t="s">
        <v>33</v>
      </c>
      <c r="B1568" s="1" t="s">
        <v>239</v>
      </c>
      <c r="C1568" s="1">
        <v>1.1024382E7</v>
      </c>
      <c r="D1568" s="1" t="s">
        <v>50</v>
      </c>
      <c r="E1568" s="1" t="s">
        <v>36</v>
      </c>
      <c r="F1568" s="1" t="s">
        <v>241</v>
      </c>
      <c r="G1568" s="1" t="s">
        <v>242</v>
      </c>
      <c r="H1568" s="1" t="s">
        <v>5295</v>
      </c>
      <c r="I1568" s="1" t="s">
        <v>5296</v>
      </c>
      <c r="J1568" s="1" t="s">
        <v>85</v>
      </c>
      <c r="K1568" s="1">
        <v>1.1024382E7</v>
      </c>
      <c r="L1568" s="1">
        <v>1.1024382E7</v>
      </c>
      <c r="M1568" s="1" t="s">
        <v>50</v>
      </c>
      <c r="N1568" s="1" t="s">
        <v>36</v>
      </c>
      <c r="O1568" s="1" t="s">
        <v>5297</v>
      </c>
      <c r="Q1568" s="1" t="b">
        <v>0</v>
      </c>
      <c r="R1568" s="1">
        <v>0.148</v>
      </c>
      <c r="T1568" s="1" t="b">
        <v>0</v>
      </c>
      <c r="U1568" s="1">
        <v>0.139</v>
      </c>
      <c r="W1568" s="1" t="b">
        <v>0</v>
      </c>
      <c r="X1568" s="1">
        <v>0.16</v>
      </c>
      <c r="Y1568" s="1" t="b">
        <v>0</v>
      </c>
      <c r="Z1568" s="16"/>
      <c r="AA1568" s="18" t="b">
        <f t="shared" si="1"/>
        <v>0</v>
      </c>
      <c r="AB1568" s="18" t="b">
        <f t="shared" si="2"/>
        <v>0</v>
      </c>
      <c r="AC1568" s="18" t="b">
        <f t="shared" si="3"/>
        <v>0</v>
      </c>
      <c r="AD1568" s="18" t="str">
        <f t="shared" si="4"/>
        <v/>
      </c>
      <c r="AE1568" s="18" t="str">
        <f t="shared" si="5"/>
        <v/>
      </c>
      <c r="AF1568" s="18" t="str">
        <f t="shared" si="6"/>
        <v/>
      </c>
      <c r="AG1568" s="18" t="str">
        <f t="shared" si="7"/>
        <v>Not complex</v>
      </c>
      <c r="AH1568" s="16"/>
    </row>
    <row r="1569">
      <c r="A1569" s="1" t="s">
        <v>33</v>
      </c>
      <c r="B1569" s="1" t="s">
        <v>484</v>
      </c>
      <c r="C1569" s="1">
        <v>4.1131546E7</v>
      </c>
      <c r="D1569" s="1" t="s">
        <v>50</v>
      </c>
      <c r="E1569" s="1" t="s">
        <v>59</v>
      </c>
      <c r="F1569" s="1" t="s">
        <v>485</v>
      </c>
      <c r="G1569" s="1" t="s">
        <v>486</v>
      </c>
      <c r="H1569" s="1" t="s">
        <v>5298</v>
      </c>
      <c r="I1569" s="1" t="s">
        <v>5299</v>
      </c>
      <c r="J1569" s="1" t="s">
        <v>85</v>
      </c>
      <c r="K1569" s="1">
        <v>4.1131546E7</v>
      </c>
      <c r="L1569" s="1">
        <v>4.1131546E7</v>
      </c>
      <c r="M1569" s="1" t="s">
        <v>50</v>
      </c>
      <c r="N1569" s="1" t="s">
        <v>59</v>
      </c>
      <c r="O1569" s="1" t="s">
        <v>5300</v>
      </c>
      <c r="Q1569" s="1" t="b">
        <v>0</v>
      </c>
      <c r="R1569" s="1">
        <v>0.159</v>
      </c>
      <c r="T1569" s="1" t="b">
        <v>0</v>
      </c>
      <c r="U1569" s="1">
        <v>0.16</v>
      </c>
      <c r="W1569" s="1" t="b">
        <v>0</v>
      </c>
      <c r="X1569" s="1">
        <v>0.154</v>
      </c>
      <c r="Y1569" s="1" t="b">
        <v>1</v>
      </c>
      <c r="Z1569" s="16"/>
      <c r="AA1569" s="18" t="b">
        <f t="shared" si="1"/>
        <v>0</v>
      </c>
      <c r="AB1569" s="18" t="b">
        <f t="shared" si="2"/>
        <v>0</v>
      </c>
      <c r="AC1569" s="18" t="b">
        <f t="shared" si="3"/>
        <v>0</v>
      </c>
      <c r="AD1569" s="18" t="str">
        <f t="shared" si="4"/>
        <v/>
      </c>
      <c r="AE1569" s="18" t="str">
        <f t="shared" si="5"/>
        <v/>
      </c>
      <c r="AF1569" s="18" t="str">
        <f t="shared" si="6"/>
        <v/>
      </c>
      <c r="AG1569" s="18" t="str">
        <f t="shared" si="7"/>
        <v>Not complex</v>
      </c>
      <c r="AH1569" s="16"/>
    </row>
    <row r="1570">
      <c r="A1570" s="1" t="s">
        <v>33</v>
      </c>
      <c r="B1570" s="1" t="s">
        <v>58</v>
      </c>
      <c r="C1570" s="1">
        <v>2.0138601E7</v>
      </c>
      <c r="D1570" s="1" t="s">
        <v>50</v>
      </c>
      <c r="E1570" s="1" t="s">
        <v>59</v>
      </c>
      <c r="F1570" s="1" t="s">
        <v>490</v>
      </c>
      <c r="G1570" s="1" t="s">
        <v>491</v>
      </c>
      <c r="H1570" s="1" t="s">
        <v>3098</v>
      </c>
      <c r="I1570" s="1" t="s">
        <v>3099</v>
      </c>
      <c r="J1570" s="1" t="s">
        <v>85</v>
      </c>
      <c r="K1570" s="1">
        <v>2.0138601E7</v>
      </c>
      <c r="L1570" s="1">
        <v>2.0138601E7</v>
      </c>
      <c r="M1570" s="1" t="s">
        <v>50</v>
      </c>
      <c r="N1570" s="1" t="s">
        <v>59</v>
      </c>
      <c r="O1570" s="1" t="s">
        <v>3100</v>
      </c>
      <c r="P1570" s="1" t="s">
        <v>3101</v>
      </c>
      <c r="Q1570" s="1" t="b">
        <v>1</v>
      </c>
      <c r="R1570" s="1">
        <v>0.142</v>
      </c>
      <c r="S1570" s="1" t="s">
        <v>3101</v>
      </c>
      <c r="T1570" s="1" t="b">
        <v>1</v>
      </c>
      <c r="U1570" s="1">
        <v>0.128</v>
      </c>
      <c r="V1570" s="1" t="s">
        <v>3101</v>
      </c>
      <c r="W1570" s="1" t="b">
        <v>1</v>
      </c>
      <c r="X1570" s="1">
        <v>0.16</v>
      </c>
      <c r="Y1570" s="1" t="b">
        <v>1</v>
      </c>
      <c r="Z1570" s="16"/>
      <c r="AA1570" s="18" t="b">
        <f t="shared" si="1"/>
        <v>0</v>
      </c>
      <c r="AB1570" s="18" t="b">
        <f t="shared" si="2"/>
        <v>0</v>
      </c>
      <c r="AC1570" s="18" t="b">
        <f t="shared" si="3"/>
        <v>0</v>
      </c>
      <c r="AD1570" s="18" t="str">
        <f t="shared" si="4"/>
        <v>Filtered</v>
      </c>
      <c r="AE1570" s="18" t="str">
        <f t="shared" si="5"/>
        <v>Filtered</v>
      </c>
      <c r="AF1570" s="18" t="str">
        <f t="shared" si="6"/>
        <v>Filtered</v>
      </c>
      <c r="AG1570" s="18" t="str">
        <f t="shared" si="7"/>
        <v>Not complex</v>
      </c>
      <c r="AH1570" s="16"/>
    </row>
    <row r="1571">
      <c r="A1571" s="1" t="s">
        <v>88</v>
      </c>
      <c r="B1571" s="1" t="s">
        <v>204</v>
      </c>
      <c r="C1571" s="1">
        <v>1.97421082E8</v>
      </c>
      <c r="D1571" s="1" t="s">
        <v>50</v>
      </c>
      <c r="E1571" s="1" t="s">
        <v>5301</v>
      </c>
      <c r="F1571" s="1" t="s">
        <v>576</v>
      </c>
      <c r="G1571" s="1" t="s">
        <v>577</v>
      </c>
      <c r="H1571" s="1" t="s">
        <v>5302</v>
      </c>
      <c r="I1571" s="1" t="s">
        <v>5303</v>
      </c>
      <c r="J1571" s="1" t="s">
        <v>85</v>
      </c>
      <c r="K1571" s="1">
        <v>1.97421082E8</v>
      </c>
      <c r="L1571" s="1">
        <v>1.97421083E8</v>
      </c>
      <c r="M1571" s="1" t="s">
        <v>94</v>
      </c>
      <c r="N1571" s="1" t="s">
        <v>5304</v>
      </c>
      <c r="O1571" s="1" t="s">
        <v>5305</v>
      </c>
      <c r="Q1571" s="1" t="b">
        <v>0</v>
      </c>
      <c r="R1571" s="1">
        <v>0.148</v>
      </c>
      <c r="T1571" s="1" t="b">
        <v>0</v>
      </c>
      <c r="U1571" s="1">
        <v>0.134</v>
      </c>
      <c r="W1571" s="1" t="b">
        <v>0</v>
      </c>
      <c r="X1571" s="1">
        <v>0.153</v>
      </c>
      <c r="Y1571" s="1" t="b">
        <v>1</v>
      </c>
      <c r="Z1571" s="16"/>
      <c r="AA1571" s="18" t="b">
        <f t="shared" si="1"/>
        <v>0</v>
      </c>
      <c r="AB1571" s="18" t="b">
        <f t="shared" si="2"/>
        <v>0</v>
      </c>
      <c r="AC1571" s="18" t="b">
        <f t="shared" si="3"/>
        <v>0</v>
      </c>
      <c r="AD1571" s="18" t="str">
        <f t="shared" si="4"/>
        <v/>
      </c>
      <c r="AE1571" s="18" t="str">
        <f t="shared" si="5"/>
        <v/>
      </c>
      <c r="AF1571" s="18" t="str">
        <f t="shared" si="6"/>
        <v/>
      </c>
      <c r="AG1571" s="18" t="b">
        <f t="shared" si="7"/>
        <v>0</v>
      </c>
      <c r="AH1571" s="16"/>
    </row>
    <row r="1572">
      <c r="A1572" s="1" t="s">
        <v>33</v>
      </c>
      <c r="B1572" s="1" t="s">
        <v>68</v>
      </c>
      <c r="C1572" s="1">
        <v>1.32921417E8</v>
      </c>
      <c r="D1572" s="1" t="s">
        <v>50</v>
      </c>
      <c r="E1572" s="1" t="s">
        <v>36</v>
      </c>
      <c r="F1572" s="1" t="s">
        <v>1516</v>
      </c>
      <c r="G1572" s="1" t="s">
        <v>1517</v>
      </c>
      <c r="H1572" s="1" t="s">
        <v>5306</v>
      </c>
      <c r="I1572" s="1" t="s">
        <v>5307</v>
      </c>
      <c r="J1572" s="1" t="s">
        <v>85</v>
      </c>
      <c r="K1572" s="1">
        <v>1.32921417E8</v>
      </c>
      <c r="L1572" s="1">
        <v>1.32921417E8</v>
      </c>
      <c r="M1572" s="1" t="s">
        <v>50</v>
      </c>
      <c r="N1572" s="1" t="s">
        <v>36</v>
      </c>
      <c r="O1572" s="1" t="s">
        <v>5308</v>
      </c>
      <c r="Q1572" s="1" t="b">
        <v>0</v>
      </c>
      <c r="R1572" s="1">
        <v>0.172</v>
      </c>
      <c r="T1572" s="1" t="b">
        <v>0</v>
      </c>
      <c r="U1572" s="1">
        <v>0.121</v>
      </c>
      <c r="W1572" s="1" t="b">
        <v>0</v>
      </c>
      <c r="X1572" s="1">
        <v>0.154</v>
      </c>
      <c r="Y1572" s="1" t="b">
        <v>1</v>
      </c>
      <c r="Z1572" s="16"/>
      <c r="AA1572" s="18" t="b">
        <f t="shared" si="1"/>
        <v>0</v>
      </c>
      <c r="AB1572" s="18" t="b">
        <f t="shared" si="2"/>
        <v>0</v>
      </c>
      <c r="AC1572" s="18" t="b">
        <f t="shared" si="3"/>
        <v>0</v>
      </c>
      <c r="AD1572" s="18" t="str">
        <f t="shared" si="4"/>
        <v/>
      </c>
      <c r="AE1572" s="18" t="str">
        <f t="shared" si="5"/>
        <v/>
      </c>
      <c r="AF1572" s="18" t="str">
        <f t="shared" si="6"/>
        <v/>
      </c>
      <c r="AG1572" s="18" t="str">
        <f t="shared" si="7"/>
        <v>Not complex</v>
      </c>
      <c r="AH1572" s="16"/>
    </row>
    <row r="1573">
      <c r="A1573" s="1" t="s">
        <v>33</v>
      </c>
      <c r="B1573" s="1" t="s">
        <v>68</v>
      </c>
      <c r="C1573" s="1">
        <v>1.32921418E8</v>
      </c>
      <c r="D1573" s="1" t="s">
        <v>35</v>
      </c>
      <c r="E1573" s="1" t="s">
        <v>36</v>
      </c>
      <c r="F1573" s="1" t="s">
        <v>1516</v>
      </c>
      <c r="G1573" s="1" t="s">
        <v>1517</v>
      </c>
      <c r="H1573" s="1" t="s">
        <v>5309</v>
      </c>
      <c r="I1573" s="1" t="s">
        <v>5310</v>
      </c>
      <c r="J1573" s="1" t="s">
        <v>85</v>
      </c>
      <c r="K1573" s="1">
        <v>1.32921418E8</v>
      </c>
      <c r="L1573" s="1">
        <v>1.32921418E8</v>
      </c>
      <c r="M1573" s="1" t="s">
        <v>35</v>
      </c>
      <c r="N1573" s="1" t="s">
        <v>36</v>
      </c>
      <c r="O1573" s="1" t="s">
        <v>5311</v>
      </c>
      <c r="P1573" s="1" t="s">
        <v>2169</v>
      </c>
      <c r="Q1573" s="1" t="b">
        <v>1</v>
      </c>
      <c r="R1573" s="1">
        <v>0.163</v>
      </c>
      <c r="S1573" s="1" t="s">
        <v>2169</v>
      </c>
      <c r="T1573" s="1" t="b">
        <v>1</v>
      </c>
      <c r="U1573" s="1">
        <v>0.145</v>
      </c>
      <c r="V1573" s="1" t="s">
        <v>2169</v>
      </c>
      <c r="W1573" s="1" t="b">
        <v>1</v>
      </c>
      <c r="X1573" s="1">
        <v>0.191</v>
      </c>
      <c r="Y1573" s="1" t="b">
        <v>1</v>
      </c>
      <c r="Z1573" s="16"/>
      <c r="AA1573" s="18" t="b">
        <f t="shared" si="1"/>
        <v>0</v>
      </c>
      <c r="AB1573" s="18" t="b">
        <f t="shared" si="2"/>
        <v>0</v>
      </c>
      <c r="AC1573" s="18" t="b">
        <f t="shared" si="3"/>
        <v>0</v>
      </c>
      <c r="AD1573" s="18" t="str">
        <f t="shared" si="4"/>
        <v>Filtered</v>
      </c>
      <c r="AE1573" s="18" t="str">
        <f t="shared" si="5"/>
        <v>Filtered</v>
      </c>
      <c r="AF1573" s="18" t="str">
        <f t="shared" si="6"/>
        <v>Filtered</v>
      </c>
      <c r="AG1573" s="18" t="str">
        <f t="shared" si="7"/>
        <v>Not complex</v>
      </c>
      <c r="AH1573" s="16"/>
    </row>
    <row r="1574">
      <c r="A1574" s="1" t="s">
        <v>33</v>
      </c>
      <c r="B1574" s="1" t="s">
        <v>68</v>
      </c>
      <c r="C1574" s="1">
        <v>1.3292142E8</v>
      </c>
      <c r="D1574" s="1" t="s">
        <v>36</v>
      </c>
      <c r="E1574" s="1" t="s">
        <v>59</v>
      </c>
      <c r="F1574" s="1" t="s">
        <v>1516</v>
      </c>
      <c r="G1574" s="1" t="s">
        <v>1517</v>
      </c>
      <c r="H1574" s="1" t="s">
        <v>5312</v>
      </c>
      <c r="I1574" s="1" t="s">
        <v>5313</v>
      </c>
      <c r="J1574" s="1" t="s">
        <v>85</v>
      </c>
      <c r="K1574" s="1">
        <v>1.3292142E8</v>
      </c>
      <c r="L1574" s="1">
        <v>1.3292142E8</v>
      </c>
      <c r="M1574" s="1" t="s">
        <v>36</v>
      </c>
      <c r="N1574" s="1" t="s">
        <v>59</v>
      </c>
      <c r="O1574" s="1" t="s">
        <v>5314</v>
      </c>
      <c r="Q1574" s="1" t="b">
        <v>0</v>
      </c>
      <c r="R1574" s="1">
        <v>0.153</v>
      </c>
      <c r="T1574" s="1" t="b">
        <v>0</v>
      </c>
      <c r="U1574" s="1">
        <v>0.178</v>
      </c>
      <c r="W1574" s="1" t="b">
        <v>0</v>
      </c>
      <c r="X1574" s="1">
        <v>0.143</v>
      </c>
      <c r="Y1574" s="1" t="b">
        <v>1</v>
      </c>
      <c r="Z1574" s="16"/>
      <c r="AA1574" s="18" t="b">
        <f t="shared" si="1"/>
        <v>0</v>
      </c>
      <c r="AB1574" s="18" t="b">
        <f t="shared" si="2"/>
        <v>0</v>
      </c>
      <c r="AC1574" s="18" t="b">
        <f t="shared" si="3"/>
        <v>0</v>
      </c>
      <c r="AD1574" s="18" t="str">
        <f t="shared" si="4"/>
        <v/>
      </c>
      <c r="AE1574" s="18" t="str">
        <f t="shared" si="5"/>
        <v/>
      </c>
      <c r="AF1574" s="18" t="str">
        <f t="shared" si="6"/>
        <v/>
      </c>
      <c r="AG1574" s="18" t="str">
        <f t="shared" si="7"/>
        <v>Not complex</v>
      </c>
      <c r="AH1574" s="16"/>
    </row>
    <row r="1575">
      <c r="A1575" s="1" t="s">
        <v>33</v>
      </c>
      <c r="B1575" s="1" t="s">
        <v>68</v>
      </c>
      <c r="C1575" s="1">
        <v>1.32921421E8</v>
      </c>
      <c r="D1575" s="1" t="s">
        <v>50</v>
      </c>
      <c r="E1575" s="1" t="s">
        <v>36</v>
      </c>
      <c r="F1575" s="1" t="s">
        <v>1516</v>
      </c>
      <c r="G1575" s="1" t="s">
        <v>1517</v>
      </c>
      <c r="H1575" s="1" t="s">
        <v>5315</v>
      </c>
      <c r="I1575" s="1" t="s">
        <v>5316</v>
      </c>
      <c r="J1575" s="1" t="s">
        <v>85</v>
      </c>
      <c r="K1575" s="1">
        <v>1.32921421E8</v>
      </c>
      <c r="L1575" s="1">
        <v>1.32921421E8</v>
      </c>
      <c r="M1575" s="1" t="s">
        <v>50</v>
      </c>
      <c r="N1575" s="1" t="s">
        <v>36</v>
      </c>
      <c r="O1575" s="1" t="s">
        <v>5317</v>
      </c>
      <c r="Q1575" s="1" t="b">
        <v>0</v>
      </c>
      <c r="R1575" s="1">
        <v>0.18</v>
      </c>
      <c r="T1575" s="1" t="b">
        <v>0</v>
      </c>
      <c r="U1575" s="1">
        <v>0.126</v>
      </c>
      <c r="W1575" s="1" t="b">
        <v>0</v>
      </c>
      <c r="X1575" s="1">
        <v>0.166</v>
      </c>
      <c r="Y1575" s="1" t="b">
        <v>1</v>
      </c>
      <c r="Z1575" s="16"/>
      <c r="AA1575" s="18" t="b">
        <f t="shared" si="1"/>
        <v>0</v>
      </c>
      <c r="AB1575" s="18" t="b">
        <f t="shared" si="2"/>
        <v>0</v>
      </c>
      <c r="AC1575" s="18" t="b">
        <f t="shared" si="3"/>
        <v>0</v>
      </c>
      <c r="AD1575" s="18" t="str">
        <f t="shared" si="4"/>
        <v/>
      </c>
      <c r="AE1575" s="18" t="str">
        <f t="shared" si="5"/>
        <v/>
      </c>
      <c r="AF1575" s="18" t="str">
        <f t="shared" si="6"/>
        <v/>
      </c>
      <c r="AG1575" s="18" t="str">
        <f t="shared" si="7"/>
        <v>Not complex</v>
      </c>
      <c r="AH1575" s="16"/>
    </row>
    <row r="1576">
      <c r="A1576" s="1" t="s">
        <v>33</v>
      </c>
      <c r="B1576" s="1" t="s">
        <v>68</v>
      </c>
      <c r="C1576" s="1">
        <v>1.32921424E8</v>
      </c>
      <c r="D1576" s="1" t="s">
        <v>35</v>
      </c>
      <c r="E1576" s="1" t="s">
        <v>36</v>
      </c>
      <c r="F1576" s="1" t="s">
        <v>1516</v>
      </c>
      <c r="G1576" s="1" t="s">
        <v>1517</v>
      </c>
      <c r="H1576" s="1" t="s">
        <v>5318</v>
      </c>
      <c r="I1576" s="1" t="s">
        <v>5319</v>
      </c>
      <c r="J1576" s="1" t="s">
        <v>85</v>
      </c>
      <c r="K1576" s="1">
        <v>1.32921424E8</v>
      </c>
      <c r="L1576" s="1">
        <v>1.32921424E8</v>
      </c>
      <c r="M1576" s="1" t="s">
        <v>35</v>
      </c>
      <c r="N1576" s="1" t="s">
        <v>36</v>
      </c>
      <c r="O1576" s="1" t="s">
        <v>5320</v>
      </c>
      <c r="Q1576" s="1" t="b">
        <v>0</v>
      </c>
      <c r="R1576" s="1">
        <v>0.168</v>
      </c>
      <c r="T1576" s="1" t="b">
        <v>0</v>
      </c>
      <c r="U1576" s="1">
        <v>0.133</v>
      </c>
      <c r="W1576" s="1" t="b">
        <v>0</v>
      </c>
      <c r="X1576" s="1">
        <v>0.177</v>
      </c>
      <c r="Y1576" s="1" t="b">
        <v>1</v>
      </c>
      <c r="Z1576" s="16"/>
      <c r="AA1576" s="18" t="b">
        <f t="shared" si="1"/>
        <v>0</v>
      </c>
      <c r="AB1576" s="18" t="b">
        <f t="shared" si="2"/>
        <v>0</v>
      </c>
      <c r="AC1576" s="18" t="b">
        <f t="shared" si="3"/>
        <v>0</v>
      </c>
      <c r="AD1576" s="18" t="str">
        <f t="shared" si="4"/>
        <v/>
      </c>
      <c r="AE1576" s="18" t="str">
        <f t="shared" si="5"/>
        <v/>
      </c>
      <c r="AF1576" s="18" t="str">
        <f t="shared" si="6"/>
        <v/>
      </c>
      <c r="AG1576" s="18" t="str">
        <f t="shared" si="7"/>
        <v>Not complex</v>
      </c>
      <c r="AH1576" s="16"/>
    </row>
    <row r="1577">
      <c r="A1577" s="1" t="s">
        <v>33</v>
      </c>
      <c r="B1577" s="1" t="s">
        <v>112</v>
      </c>
      <c r="C1577" s="1">
        <v>4.8465001E7</v>
      </c>
      <c r="D1577" s="1" t="s">
        <v>59</v>
      </c>
      <c r="E1577" s="1" t="s">
        <v>36</v>
      </c>
      <c r="F1577" s="1" t="s">
        <v>776</v>
      </c>
      <c r="G1577" s="1" t="s">
        <v>777</v>
      </c>
      <c r="H1577" s="1" t="s">
        <v>5321</v>
      </c>
      <c r="I1577" s="1" t="s">
        <v>5322</v>
      </c>
      <c r="J1577" s="1" t="s">
        <v>85</v>
      </c>
      <c r="K1577" s="1">
        <v>4.8465001E7</v>
      </c>
      <c r="L1577" s="1">
        <v>4.8465001E7</v>
      </c>
      <c r="M1577" s="1" t="s">
        <v>59</v>
      </c>
      <c r="N1577" s="1" t="s">
        <v>36</v>
      </c>
      <c r="O1577" s="1" t="s">
        <v>5323</v>
      </c>
      <c r="Q1577" s="1" t="b">
        <v>0</v>
      </c>
      <c r="R1577" s="1">
        <v>0.151</v>
      </c>
      <c r="T1577" s="1" t="b">
        <v>0</v>
      </c>
      <c r="U1577" s="1">
        <v>0.141</v>
      </c>
      <c r="W1577" s="1" t="b">
        <v>0</v>
      </c>
      <c r="X1577" s="1">
        <v>0.155</v>
      </c>
      <c r="Y1577" s="1" t="b">
        <v>1</v>
      </c>
      <c r="Z1577" s="16"/>
      <c r="AA1577" s="18" t="b">
        <f t="shared" si="1"/>
        <v>0</v>
      </c>
      <c r="AB1577" s="18" t="b">
        <f t="shared" si="2"/>
        <v>0</v>
      </c>
      <c r="AC1577" s="18" t="b">
        <f t="shared" si="3"/>
        <v>0</v>
      </c>
      <c r="AD1577" s="18" t="str">
        <f t="shared" si="4"/>
        <v/>
      </c>
      <c r="AE1577" s="18" t="str">
        <f t="shared" si="5"/>
        <v/>
      </c>
      <c r="AF1577" s="18" t="str">
        <f t="shared" si="6"/>
        <v/>
      </c>
      <c r="AG1577" s="18" t="str">
        <f t="shared" si="7"/>
        <v>Not complex</v>
      </c>
      <c r="AH1577" s="16"/>
    </row>
    <row r="1578">
      <c r="A1578" s="1" t="s">
        <v>88</v>
      </c>
      <c r="B1578" s="1" t="s">
        <v>119</v>
      </c>
      <c r="C1578" s="1">
        <v>3.1349214E7</v>
      </c>
      <c r="D1578" s="1" t="s">
        <v>36</v>
      </c>
      <c r="E1578" s="1" t="s">
        <v>5324</v>
      </c>
      <c r="F1578" s="1" t="s">
        <v>841</v>
      </c>
      <c r="G1578" s="1" t="s">
        <v>842</v>
      </c>
      <c r="H1578" s="1" t="s">
        <v>5325</v>
      </c>
      <c r="I1578" s="1" t="s">
        <v>5326</v>
      </c>
      <c r="J1578" s="1" t="s">
        <v>85</v>
      </c>
      <c r="K1578" s="1">
        <v>3.1349214E7</v>
      </c>
      <c r="L1578" s="1">
        <v>3.1349215E7</v>
      </c>
      <c r="M1578" s="1" t="s">
        <v>94</v>
      </c>
      <c r="N1578" s="1" t="s">
        <v>5327</v>
      </c>
      <c r="O1578" s="1" t="s">
        <v>5328</v>
      </c>
      <c r="P1578" s="1" t="s">
        <v>1344</v>
      </c>
      <c r="Q1578" s="1" t="b">
        <v>1</v>
      </c>
      <c r="R1578" s="1">
        <v>0.155</v>
      </c>
      <c r="S1578" s="1" t="s">
        <v>1344</v>
      </c>
      <c r="T1578" s="1" t="b">
        <v>1</v>
      </c>
      <c r="U1578" s="1">
        <v>0.151</v>
      </c>
      <c r="V1578" s="1" t="s">
        <v>1344</v>
      </c>
      <c r="W1578" s="1" t="b">
        <v>1</v>
      </c>
      <c r="X1578" s="1">
        <v>0.178</v>
      </c>
      <c r="Y1578" s="1" t="b">
        <v>0</v>
      </c>
      <c r="Z1578" s="16"/>
      <c r="AA1578" s="18" t="b">
        <f t="shared" si="1"/>
        <v>0</v>
      </c>
      <c r="AB1578" s="18" t="b">
        <f t="shared" si="2"/>
        <v>0</v>
      </c>
      <c r="AC1578" s="18" t="b">
        <f t="shared" si="3"/>
        <v>0</v>
      </c>
      <c r="AD1578" s="18" t="str">
        <f t="shared" si="4"/>
        <v>Filtered</v>
      </c>
      <c r="AE1578" s="18" t="str">
        <f t="shared" si="5"/>
        <v>Filtered</v>
      </c>
      <c r="AF1578" s="18" t="str">
        <f t="shared" si="6"/>
        <v>Filtered</v>
      </c>
      <c r="AG1578" s="18" t="b">
        <f t="shared" si="7"/>
        <v>1</v>
      </c>
      <c r="AH1578" s="16"/>
    </row>
    <row r="1579">
      <c r="A1579" s="1" t="s">
        <v>88</v>
      </c>
      <c r="B1579" s="1" t="s">
        <v>58</v>
      </c>
      <c r="C1579" s="1">
        <v>7.7523366E7</v>
      </c>
      <c r="D1579" s="1" t="s">
        <v>59</v>
      </c>
      <c r="E1579" s="1" t="s">
        <v>5329</v>
      </c>
      <c r="F1579" s="1" t="s">
        <v>128</v>
      </c>
      <c r="G1579" s="1" t="s">
        <v>129</v>
      </c>
      <c r="H1579" s="1" t="s">
        <v>5330</v>
      </c>
      <c r="I1579" s="1" t="s">
        <v>5331</v>
      </c>
      <c r="J1579" s="1" t="s">
        <v>85</v>
      </c>
      <c r="K1579" s="1">
        <v>7.7523366E7</v>
      </c>
      <c r="L1579" s="1">
        <v>7.7523367E7</v>
      </c>
      <c r="M1579" s="1" t="s">
        <v>94</v>
      </c>
      <c r="N1579" s="1" t="s">
        <v>5332</v>
      </c>
      <c r="O1579" s="1" t="s">
        <v>5333</v>
      </c>
      <c r="P1579" s="1" t="s">
        <v>267</v>
      </c>
      <c r="Q1579" s="1" t="b">
        <v>1</v>
      </c>
      <c r="R1579" s="1">
        <v>0.146</v>
      </c>
      <c r="S1579" s="1" t="s">
        <v>267</v>
      </c>
      <c r="T1579" s="1" t="b">
        <v>1</v>
      </c>
      <c r="U1579" s="1">
        <v>0.131</v>
      </c>
      <c r="V1579" s="1" t="s">
        <v>267</v>
      </c>
      <c r="W1579" s="1" t="b">
        <v>1</v>
      </c>
      <c r="X1579" s="1">
        <v>0.158</v>
      </c>
      <c r="Y1579" s="1" t="b">
        <v>1</v>
      </c>
      <c r="Z1579" s="16"/>
      <c r="AA1579" s="18" t="b">
        <f t="shared" si="1"/>
        <v>0</v>
      </c>
      <c r="AB1579" s="18" t="b">
        <f t="shared" si="2"/>
        <v>0</v>
      </c>
      <c r="AC1579" s="18" t="b">
        <f t="shared" si="3"/>
        <v>0</v>
      </c>
      <c r="AD1579" s="18" t="str">
        <f t="shared" si="4"/>
        <v>Filtered</v>
      </c>
      <c r="AE1579" s="18" t="str">
        <f t="shared" si="5"/>
        <v>Filtered</v>
      </c>
      <c r="AF1579" s="18" t="str">
        <f t="shared" si="6"/>
        <v>Filtered</v>
      </c>
      <c r="AG1579" s="18" t="b">
        <f t="shared" si="7"/>
        <v>1</v>
      </c>
      <c r="AH1579" s="16"/>
    </row>
    <row r="1580">
      <c r="A1580" s="1" t="s">
        <v>88</v>
      </c>
      <c r="B1580" s="1" t="s">
        <v>58</v>
      </c>
      <c r="C1580" s="1">
        <v>7.768888E7</v>
      </c>
      <c r="D1580" s="1" t="s">
        <v>50</v>
      </c>
      <c r="E1580" s="1" t="s">
        <v>5334</v>
      </c>
      <c r="F1580" s="1" t="s">
        <v>128</v>
      </c>
      <c r="G1580" s="1" t="s">
        <v>129</v>
      </c>
      <c r="H1580" s="1" t="s">
        <v>5335</v>
      </c>
      <c r="I1580" s="1" t="s">
        <v>5336</v>
      </c>
      <c r="J1580" s="1" t="s">
        <v>85</v>
      </c>
      <c r="K1580" s="1">
        <v>7.768888E7</v>
      </c>
      <c r="L1580" s="1">
        <v>7.7688881E7</v>
      </c>
      <c r="M1580" s="1" t="s">
        <v>94</v>
      </c>
      <c r="N1580" s="1" t="s">
        <v>5337</v>
      </c>
      <c r="O1580" s="1" t="s">
        <v>5338</v>
      </c>
      <c r="Q1580" s="1" t="b">
        <v>0</v>
      </c>
      <c r="R1580" s="1">
        <v>0.147</v>
      </c>
      <c r="T1580" s="1" t="b">
        <v>0</v>
      </c>
      <c r="U1580" s="1">
        <v>0.133</v>
      </c>
      <c r="W1580" s="1" t="b">
        <v>0</v>
      </c>
      <c r="X1580" s="1">
        <v>0.169</v>
      </c>
      <c r="Y1580" s="1" t="b">
        <v>1</v>
      </c>
      <c r="Z1580" s="16"/>
      <c r="AA1580" s="18" t="b">
        <f t="shared" si="1"/>
        <v>0</v>
      </c>
      <c r="AB1580" s="18" t="b">
        <f t="shared" si="2"/>
        <v>0</v>
      </c>
      <c r="AC1580" s="18" t="b">
        <f t="shared" si="3"/>
        <v>0</v>
      </c>
      <c r="AD1580" s="18" t="str">
        <f t="shared" si="4"/>
        <v/>
      </c>
      <c r="AE1580" s="18" t="str">
        <f t="shared" si="5"/>
        <v/>
      </c>
      <c r="AF1580" s="18" t="str">
        <f t="shared" si="6"/>
        <v/>
      </c>
      <c r="AG1580" s="18" t="b">
        <f t="shared" si="7"/>
        <v>0</v>
      </c>
      <c r="AH1580" s="16"/>
    </row>
    <row r="1581">
      <c r="A1581" s="1" t="s">
        <v>33</v>
      </c>
      <c r="B1581" s="1" t="s">
        <v>295</v>
      </c>
      <c r="C1581" s="1">
        <v>1.79230063E8</v>
      </c>
      <c r="D1581" s="1" t="s">
        <v>59</v>
      </c>
      <c r="E1581" s="1" t="s">
        <v>35</v>
      </c>
      <c r="F1581" s="1" t="s">
        <v>374</v>
      </c>
      <c r="G1581" s="1" t="s">
        <v>375</v>
      </c>
      <c r="H1581" s="1" t="s">
        <v>5339</v>
      </c>
      <c r="I1581" s="1" t="s">
        <v>5340</v>
      </c>
      <c r="J1581" s="1" t="s">
        <v>85</v>
      </c>
      <c r="K1581" s="1">
        <v>1.79230063E8</v>
      </c>
      <c r="L1581" s="1">
        <v>1.79230063E8</v>
      </c>
      <c r="M1581" s="1" t="s">
        <v>59</v>
      </c>
      <c r="N1581" s="1" t="s">
        <v>35</v>
      </c>
      <c r="O1581" s="1" t="s">
        <v>5341</v>
      </c>
      <c r="Q1581" s="1" t="b">
        <v>0</v>
      </c>
      <c r="R1581" s="1">
        <v>0.14</v>
      </c>
      <c r="T1581" s="1" t="b">
        <v>0</v>
      </c>
      <c r="U1581" s="1">
        <v>0.145</v>
      </c>
      <c r="W1581" s="1" t="b">
        <v>0</v>
      </c>
      <c r="X1581" s="1">
        <v>0.165</v>
      </c>
      <c r="Y1581" s="1" t="b">
        <v>1</v>
      </c>
      <c r="Z1581" s="16"/>
      <c r="AA1581" s="18" t="b">
        <f t="shared" si="1"/>
        <v>0</v>
      </c>
      <c r="AB1581" s="18" t="b">
        <f t="shared" si="2"/>
        <v>0</v>
      </c>
      <c r="AC1581" s="18" t="b">
        <f t="shared" si="3"/>
        <v>0</v>
      </c>
      <c r="AD1581" s="18" t="str">
        <f t="shared" si="4"/>
        <v/>
      </c>
      <c r="AE1581" s="18" t="str">
        <f t="shared" si="5"/>
        <v/>
      </c>
      <c r="AF1581" s="18" t="str">
        <f t="shared" si="6"/>
        <v/>
      </c>
      <c r="AG1581" s="18" t="str">
        <f t="shared" si="7"/>
        <v>Not complex</v>
      </c>
      <c r="AH1581" s="16"/>
    </row>
    <row r="1582">
      <c r="A1582" s="1" t="s">
        <v>33</v>
      </c>
      <c r="B1582" s="1" t="s">
        <v>147</v>
      </c>
      <c r="C1582" s="1">
        <v>5.4727426E7</v>
      </c>
      <c r="D1582" s="1" t="s">
        <v>36</v>
      </c>
      <c r="E1582" s="1" t="s">
        <v>35</v>
      </c>
      <c r="F1582" s="1" t="s">
        <v>407</v>
      </c>
      <c r="G1582" s="1" t="s">
        <v>408</v>
      </c>
      <c r="H1582" s="1" t="s">
        <v>5342</v>
      </c>
      <c r="I1582" s="1" t="s">
        <v>5343</v>
      </c>
      <c r="J1582" s="1" t="s">
        <v>85</v>
      </c>
      <c r="K1582" s="1">
        <v>5.4727426E7</v>
      </c>
      <c r="L1582" s="1">
        <v>5.4727426E7</v>
      </c>
      <c r="M1582" s="1" t="s">
        <v>36</v>
      </c>
      <c r="N1582" s="1" t="s">
        <v>35</v>
      </c>
      <c r="O1582" s="1" t="s">
        <v>5344</v>
      </c>
      <c r="Q1582" s="1" t="b">
        <v>0</v>
      </c>
      <c r="R1582" s="1">
        <v>0.234</v>
      </c>
      <c r="T1582" s="1" t="b">
        <v>0</v>
      </c>
      <c r="U1582" s="1">
        <v>0.137</v>
      </c>
      <c r="W1582" s="1" t="b">
        <v>0</v>
      </c>
      <c r="X1582" s="1">
        <v>0.162</v>
      </c>
      <c r="Y1582" s="1" t="b">
        <v>1</v>
      </c>
      <c r="Z1582" s="16"/>
      <c r="AA1582" s="18" t="b">
        <f t="shared" si="1"/>
        <v>0</v>
      </c>
      <c r="AB1582" s="18" t="b">
        <f t="shared" si="2"/>
        <v>0</v>
      </c>
      <c r="AC1582" s="18" t="b">
        <f t="shared" si="3"/>
        <v>0</v>
      </c>
      <c r="AD1582" s="18" t="str">
        <f t="shared" si="4"/>
        <v/>
      </c>
      <c r="AE1582" s="18" t="str">
        <f t="shared" si="5"/>
        <v/>
      </c>
      <c r="AF1582" s="18" t="str">
        <f t="shared" si="6"/>
        <v/>
      </c>
      <c r="AG1582" s="18" t="str">
        <f t="shared" si="7"/>
        <v>Not complex</v>
      </c>
      <c r="AH1582" s="16"/>
    </row>
    <row r="1583">
      <c r="A1583" s="1" t="s">
        <v>88</v>
      </c>
      <c r="B1583" s="1" t="s">
        <v>197</v>
      </c>
      <c r="C1583" s="1">
        <v>2.6780312E7</v>
      </c>
      <c r="D1583" s="1" t="s">
        <v>352</v>
      </c>
      <c r="E1583" s="1" t="s">
        <v>36</v>
      </c>
      <c r="F1583" s="1" t="s">
        <v>289</v>
      </c>
      <c r="G1583" s="1" t="s">
        <v>290</v>
      </c>
      <c r="H1583" s="1" t="s">
        <v>5345</v>
      </c>
      <c r="I1583" s="1" t="s">
        <v>5346</v>
      </c>
      <c r="J1583" s="1" t="s">
        <v>85</v>
      </c>
      <c r="K1583" s="1">
        <v>2.6780313E7</v>
      </c>
      <c r="L1583" s="1">
        <v>2.6780313E7</v>
      </c>
      <c r="M1583" s="1" t="s">
        <v>50</v>
      </c>
      <c r="N1583" s="1" t="s">
        <v>94</v>
      </c>
      <c r="O1583" s="1" t="s">
        <v>5347</v>
      </c>
      <c r="P1583" s="1" t="s">
        <v>294</v>
      </c>
      <c r="Q1583" s="1" t="b">
        <v>1</v>
      </c>
      <c r="R1583" s="1">
        <v>0.154</v>
      </c>
      <c r="S1583" s="1" t="s">
        <v>294</v>
      </c>
      <c r="T1583" s="1" t="b">
        <v>1</v>
      </c>
      <c r="U1583" s="1">
        <v>0.135</v>
      </c>
      <c r="V1583" s="1" t="s">
        <v>294</v>
      </c>
      <c r="W1583" s="1" t="b">
        <v>1</v>
      </c>
      <c r="X1583" s="1">
        <v>0.143</v>
      </c>
      <c r="Y1583" s="1" t="b">
        <v>1</v>
      </c>
      <c r="Z1583" s="16"/>
      <c r="AA1583" s="18" t="b">
        <f t="shared" si="1"/>
        <v>0</v>
      </c>
      <c r="AB1583" s="18" t="b">
        <f t="shared" si="2"/>
        <v>0</v>
      </c>
      <c r="AC1583" s="18" t="b">
        <f t="shared" si="3"/>
        <v>0</v>
      </c>
      <c r="AD1583" s="18" t="str">
        <f t="shared" si="4"/>
        <v>Filtered</v>
      </c>
      <c r="AE1583" s="18" t="str">
        <f t="shared" si="5"/>
        <v>Filtered</v>
      </c>
      <c r="AF1583" s="18" t="str">
        <f t="shared" si="6"/>
        <v>Filtered</v>
      </c>
      <c r="AG1583" s="18" t="str">
        <f t="shared" si="7"/>
        <v>Not complex</v>
      </c>
      <c r="AH1583" s="16"/>
    </row>
    <row r="1584">
      <c r="A1584" s="1" t="s">
        <v>88</v>
      </c>
      <c r="B1584" s="1" t="s">
        <v>97</v>
      </c>
      <c r="C1584" s="1">
        <v>2923219.0</v>
      </c>
      <c r="D1584" s="1" t="s">
        <v>288</v>
      </c>
      <c r="E1584" s="1" t="s">
        <v>35</v>
      </c>
      <c r="F1584" s="1" t="s">
        <v>98</v>
      </c>
      <c r="G1584" s="1" t="s">
        <v>99</v>
      </c>
      <c r="H1584" s="1" t="s">
        <v>5348</v>
      </c>
      <c r="I1584" s="1" t="s">
        <v>5349</v>
      </c>
      <c r="J1584" s="1" t="s">
        <v>85</v>
      </c>
      <c r="K1584" s="1">
        <v>2923220.0</v>
      </c>
      <c r="L1584" s="1">
        <v>2923220.0</v>
      </c>
      <c r="M1584" s="1" t="s">
        <v>50</v>
      </c>
      <c r="N1584" s="1" t="s">
        <v>94</v>
      </c>
      <c r="O1584" s="1" t="s">
        <v>5350</v>
      </c>
      <c r="Q1584" s="1" t="b">
        <v>0</v>
      </c>
      <c r="R1584" s="1">
        <v>0.151</v>
      </c>
      <c r="T1584" s="1" t="b">
        <v>0</v>
      </c>
      <c r="U1584" s="1">
        <v>0.122</v>
      </c>
      <c r="W1584" s="1" t="b">
        <v>0</v>
      </c>
      <c r="X1584" s="1">
        <v>0.141</v>
      </c>
      <c r="Y1584" s="1" t="b">
        <v>1</v>
      </c>
      <c r="Z1584" s="16"/>
      <c r="AA1584" s="18" t="b">
        <f t="shared" si="1"/>
        <v>0</v>
      </c>
      <c r="AB1584" s="18" t="b">
        <f t="shared" si="2"/>
        <v>0</v>
      </c>
      <c r="AC1584" s="18" t="b">
        <f t="shared" si="3"/>
        <v>0</v>
      </c>
      <c r="AD1584" s="18" t="str">
        <f t="shared" si="4"/>
        <v/>
      </c>
      <c r="AE1584" s="18" t="str">
        <f t="shared" si="5"/>
        <v/>
      </c>
      <c r="AF1584" s="18" t="str">
        <f t="shared" si="6"/>
        <v/>
      </c>
      <c r="AG1584" s="18" t="str">
        <f t="shared" si="7"/>
        <v>Not complex</v>
      </c>
      <c r="AH1584" s="16"/>
    </row>
    <row r="1585">
      <c r="A1585" s="1" t="s">
        <v>88</v>
      </c>
      <c r="B1585" s="1" t="s">
        <v>68</v>
      </c>
      <c r="C1585" s="1">
        <v>9.5447334E7</v>
      </c>
      <c r="D1585" s="1" t="s">
        <v>90</v>
      </c>
      <c r="E1585" s="1" t="s">
        <v>59</v>
      </c>
      <c r="F1585" s="1" t="s">
        <v>1400</v>
      </c>
      <c r="G1585" s="1" t="s">
        <v>1401</v>
      </c>
      <c r="H1585" s="1" t="s">
        <v>5351</v>
      </c>
      <c r="I1585" s="1" t="s">
        <v>5352</v>
      </c>
      <c r="J1585" s="1" t="s">
        <v>85</v>
      </c>
      <c r="K1585" s="1">
        <v>9.5447335E7</v>
      </c>
      <c r="L1585" s="1">
        <v>9.5447335E7</v>
      </c>
      <c r="M1585" s="1" t="s">
        <v>35</v>
      </c>
      <c r="N1585" s="1" t="s">
        <v>94</v>
      </c>
      <c r="O1585" s="1" t="s">
        <v>5353</v>
      </c>
      <c r="P1585" s="1" t="s">
        <v>1515</v>
      </c>
      <c r="Q1585" s="1" t="b">
        <v>1</v>
      </c>
      <c r="R1585" s="1">
        <v>0.161</v>
      </c>
      <c r="S1585" s="1" t="s">
        <v>1515</v>
      </c>
      <c r="T1585" s="1" t="b">
        <v>1</v>
      </c>
      <c r="U1585" s="1">
        <v>0.136</v>
      </c>
      <c r="V1585" s="1" t="s">
        <v>1515</v>
      </c>
      <c r="W1585" s="1" t="b">
        <v>1</v>
      </c>
      <c r="X1585" s="1">
        <v>0.145</v>
      </c>
      <c r="Y1585" s="1" t="b">
        <v>1</v>
      </c>
      <c r="Z1585" s="16"/>
      <c r="AA1585" s="18" t="b">
        <f t="shared" si="1"/>
        <v>0</v>
      </c>
      <c r="AB1585" s="18" t="b">
        <f t="shared" si="2"/>
        <v>0</v>
      </c>
      <c r="AC1585" s="18" t="b">
        <f t="shared" si="3"/>
        <v>0</v>
      </c>
      <c r="AD1585" s="18" t="str">
        <f t="shared" si="4"/>
        <v>Filtered</v>
      </c>
      <c r="AE1585" s="18" t="str">
        <f t="shared" si="5"/>
        <v>Filtered</v>
      </c>
      <c r="AF1585" s="18" t="str">
        <f t="shared" si="6"/>
        <v>Filtered</v>
      </c>
      <c r="AG1585" s="18" t="str">
        <f t="shared" si="7"/>
        <v>Not complex</v>
      </c>
      <c r="AH1585" s="16"/>
    </row>
    <row r="1586">
      <c r="A1586" s="1" t="s">
        <v>88</v>
      </c>
      <c r="B1586" s="1" t="s">
        <v>275</v>
      </c>
      <c r="C1586" s="1">
        <v>1.08345749E8</v>
      </c>
      <c r="D1586" s="1" t="s">
        <v>177</v>
      </c>
      <c r="E1586" s="1" t="s">
        <v>50</v>
      </c>
      <c r="F1586" s="1" t="s">
        <v>276</v>
      </c>
      <c r="G1586" s="1" t="s">
        <v>277</v>
      </c>
      <c r="H1586" s="1" t="s">
        <v>5354</v>
      </c>
      <c r="I1586" s="1" t="s">
        <v>5355</v>
      </c>
      <c r="J1586" s="1" t="s">
        <v>85</v>
      </c>
      <c r="K1586" s="1">
        <v>1.0834575E8</v>
      </c>
      <c r="L1586" s="1">
        <v>1.0834575E8</v>
      </c>
      <c r="M1586" s="1" t="s">
        <v>36</v>
      </c>
      <c r="N1586" s="1" t="s">
        <v>94</v>
      </c>
      <c r="O1586" s="1" t="s">
        <v>5356</v>
      </c>
      <c r="P1586" s="1" t="s">
        <v>423</v>
      </c>
      <c r="Q1586" s="1" t="b">
        <v>1</v>
      </c>
      <c r="R1586" s="1">
        <v>0.153</v>
      </c>
      <c r="S1586" s="1" t="s">
        <v>423</v>
      </c>
      <c r="T1586" s="1" t="b">
        <v>1</v>
      </c>
      <c r="U1586" s="1">
        <v>0.139</v>
      </c>
      <c r="V1586" s="1" t="s">
        <v>423</v>
      </c>
      <c r="W1586" s="1" t="b">
        <v>1</v>
      </c>
      <c r="X1586" s="1">
        <v>0.151</v>
      </c>
      <c r="Y1586" s="1" t="b">
        <v>0</v>
      </c>
      <c r="Z1586" s="16"/>
      <c r="AA1586" s="18" t="b">
        <f t="shared" si="1"/>
        <v>0</v>
      </c>
      <c r="AB1586" s="18" t="b">
        <f t="shared" si="2"/>
        <v>0</v>
      </c>
      <c r="AC1586" s="18" t="b">
        <f t="shared" si="3"/>
        <v>0</v>
      </c>
      <c r="AD1586" s="18" t="str">
        <f t="shared" si="4"/>
        <v>Filtered</v>
      </c>
      <c r="AE1586" s="18" t="str">
        <f t="shared" si="5"/>
        <v>Filtered</v>
      </c>
      <c r="AF1586" s="18" t="str">
        <f t="shared" si="6"/>
        <v>Filtered</v>
      </c>
      <c r="AG1586" s="18" t="str">
        <f t="shared" si="7"/>
        <v>Not complex</v>
      </c>
      <c r="AH1586" s="16"/>
    </row>
    <row r="1587">
      <c r="A1587" s="1" t="s">
        <v>33</v>
      </c>
      <c r="B1587" s="1" t="s">
        <v>275</v>
      </c>
      <c r="C1587" s="1">
        <v>1.08353825E8</v>
      </c>
      <c r="D1587" s="1" t="s">
        <v>36</v>
      </c>
      <c r="E1587" s="1" t="s">
        <v>35</v>
      </c>
      <c r="F1587" s="1" t="s">
        <v>276</v>
      </c>
      <c r="G1587" s="1" t="s">
        <v>277</v>
      </c>
      <c r="H1587" s="1" t="s">
        <v>5357</v>
      </c>
      <c r="I1587" s="1" t="s">
        <v>5358</v>
      </c>
      <c r="J1587" s="1" t="s">
        <v>85</v>
      </c>
      <c r="K1587" s="1">
        <v>1.08353825E8</v>
      </c>
      <c r="L1587" s="1">
        <v>1.08353825E8</v>
      </c>
      <c r="M1587" s="1" t="s">
        <v>36</v>
      </c>
      <c r="N1587" s="1" t="s">
        <v>35</v>
      </c>
      <c r="O1587" s="1" t="s">
        <v>5359</v>
      </c>
      <c r="Q1587" s="1" t="b">
        <v>0</v>
      </c>
      <c r="R1587" s="1">
        <v>0.156</v>
      </c>
      <c r="T1587" s="1" t="b">
        <v>0</v>
      </c>
      <c r="U1587" s="1">
        <v>0.134</v>
      </c>
      <c r="W1587" s="1" t="b">
        <v>0</v>
      </c>
      <c r="X1587" s="1">
        <v>0.157</v>
      </c>
      <c r="Y1587" s="1" t="b">
        <v>0</v>
      </c>
      <c r="Z1587" s="16"/>
      <c r="AA1587" s="18" t="b">
        <f t="shared" si="1"/>
        <v>0</v>
      </c>
      <c r="AB1587" s="18" t="b">
        <f t="shared" si="2"/>
        <v>0</v>
      </c>
      <c r="AC1587" s="18" t="b">
        <f t="shared" si="3"/>
        <v>0</v>
      </c>
      <c r="AD1587" s="18" t="str">
        <f t="shared" si="4"/>
        <v/>
      </c>
      <c r="AE1587" s="18" t="str">
        <f t="shared" si="5"/>
        <v/>
      </c>
      <c r="AF1587" s="18" t="str">
        <f t="shared" si="6"/>
        <v/>
      </c>
      <c r="AG1587" s="18" t="str">
        <f t="shared" si="7"/>
        <v>Not complex</v>
      </c>
      <c r="AH1587" s="16"/>
    </row>
    <row r="1588">
      <c r="A1588" s="1" t="s">
        <v>88</v>
      </c>
      <c r="B1588" s="1" t="s">
        <v>104</v>
      </c>
      <c r="C1588" s="1">
        <v>4.9038636E7</v>
      </c>
      <c r="D1588" s="1" t="s">
        <v>634</v>
      </c>
      <c r="E1588" s="1" t="s">
        <v>59</v>
      </c>
      <c r="F1588" s="1" t="s">
        <v>380</v>
      </c>
      <c r="G1588" s="1" t="s">
        <v>381</v>
      </c>
      <c r="H1588" s="1" t="s">
        <v>5360</v>
      </c>
      <c r="I1588" s="1" t="s">
        <v>5361</v>
      </c>
      <c r="J1588" s="1" t="s">
        <v>85</v>
      </c>
      <c r="K1588" s="1">
        <v>4.9038637E7</v>
      </c>
      <c r="L1588" s="1">
        <v>4.9038637E7</v>
      </c>
      <c r="M1588" s="1" t="s">
        <v>36</v>
      </c>
      <c r="N1588" s="1" t="s">
        <v>94</v>
      </c>
      <c r="O1588" s="1" t="s">
        <v>5362</v>
      </c>
      <c r="P1588" s="1" t="s">
        <v>750</v>
      </c>
      <c r="Q1588" s="1" t="b">
        <v>1</v>
      </c>
      <c r="R1588" s="1">
        <v>0.171</v>
      </c>
      <c r="S1588" s="1" t="s">
        <v>750</v>
      </c>
      <c r="T1588" s="1" t="b">
        <v>1</v>
      </c>
      <c r="U1588" s="1">
        <v>0.146</v>
      </c>
      <c r="V1588" s="1" t="s">
        <v>750</v>
      </c>
      <c r="W1588" s="1" t="b">
        <v>1</v>
      </c>
      <c r="X1588" s="1">
        <v>0.14</v>
      </c>
      <c r="Y1588" s="1" t="b">
        <v>1</v>
      </c>
      <c r="Z1588" s="16"/>
      <c r="AA1588" s="18" t="b">
        <f t="shared" si="1"/>
        <v>0</v>
      </c>
      <c r="AB1588" s="18" t="b">
        <f t="shared" si="2"/>
        <v>0</v>
      </c>
      <c r="AC1588" s="18" t="b">
        <f t="shared" si="3"/>
        <v>0</v>
      </c>
      <c r="AD1588" s="18" t="str">
        <f t="shared" si="4"/>
        <v>Filtered</v>
      </c>
      <c r="AE1588" s="18" t="str">
        <f t="shared" si="5"/>
        <v>Filtered</v>
      </c>
      <c r="AF1588" s="18" t="str">
        <f t="shared" si="6"/>
        <v>Filtered</v>
      </c>
      <c r="AG1588" s="18" t="str">
        <f t="shared" si="7"/>
        <v>Not complex</v>
      </c>
      <c r="AH1588" s="16"/>
    </row>
    <row r="1589">
      <c r="A1589" s="1" t="s">
        <v>88</v>
      </c>
      <c r="B1589" s="1" t="s">
        <v>104</v>
      </c>
      <c r="C1589" s="1">
        <v>4.9053989E7</v>
      </c>
      <c r="D1589" s="1" t="s">
        <v>288</v>
      </c>
      <c r="E1589" s="1" t="s">
        <v>35</v>
      </c>
      <c r="F1589" s="1" t="s">
        <v>380</v>
      </c>
      <c r="G1589" s="1" t="s">
        <v>381</v>
      </c>
      <c r="H1589" s="1" t="s">
        <v>5363</v>
      </c>
      <c r="I1589" s="1" t="s">
        <v>5364</v>
      </c>
      <c r="J1589" s="1" t="s">
        <v>85</v>
      </c>
      <c r="K1589" s="1">
        <v>4.905399E7</v>
      </c>
      <c r="L1589" s="1">
        <v>4.905399E7</v>
      </c>
      <c r="M1589" s="1" t="s">
        <v>50</v>
      </c>
      <c r="N1589" s="1" t="s">
        <v>94</v>
      </c>
      <c r="O1589" s="1" t="s">
        <v>5365</v>
      </c>
      <c r="P1589" s="1" t="s">
        <v>750</v>
      </c>
      <c r="Q1589" s="1" t="b">
        <v>1</v>
      </c>
      <c r="R1589" s="1">
        <v>0.152</v>
      </c>
      <c r="S1589" s="1" t="s">
        <v>750</v>
      </c>
      <c r="T1589" s="1" t="b">
        <v>1</v>
      </c>
      <c r="U1589" s="1">
        <v>0.124</v>
      </c>
      <c r="V1589" s="1" t="s">
        <v>750</v>
      </c>
      <c r="W1589" s="1" t="b">
        <v>1</v>
      </c>
      <c r="X1589" s="1">
        <v>0.147</v>
      </c>
      <c r="Y1589" s="1" t="b">
        <v>1</v>
      </c>
      <c r="Z1589" s="16"/>
      <c r="AA1589" s="18" t="b">
        <f t="shared" si="1"/>
        <v>0</v>
      </c>
      <c r="AB1589" s="18" t="b">
        <f t="shared" si="2"/>
        <v>0</v>
      </c>
      <c r="AC1589" s="18" t="b">
        <f t="shared" si="3"/>
        <v>0</v>
      </c>
      <c r="AD1589" s="18" t="str">
        <f t="shared" si="4"/>
        <v>Filtered</v>
      </c>
      <c r="AE1589" s="18" t="str">
        <f t="shared" si="5"/>
        <v>Filtered</v>
      </c>
      <c r="AF1589" s="18" t="str">
        <f t="shared" si="6"/>
        <v>Filtered</v>
      </c>
      <c r="AG1589" s="18" t="str">
        <f t="shared" si="7"/>
        <v>Not complex</v>
      </c>
      <c r="AH1589" s="16"/>
    </row>
    <row r="1590">
      <c r="A1590" s="1" t="s">
        <v>33</v>
      </c>
      <c r="B1590" s="1" t="s">
        <v>104</v>
      </c>
      <c r="C1590" s="1">
        <v>5.7102492E7</v>
      </c>
      <c r="D1590" s="1" t="s">
        <v>50</v>
      </c>
      <c r="E1590" s="1" t="s">
        <v>59</v>
      </c>
      <c r="F1590" s="1" t="s">
        <v>763</v>
      </c>
      <c r="G1590" s="1" t="s">
        <v>764</v>
      </c>
      <c r="H1590" s="1" t="s">
        <v>5366</v>
      </c>
      <c r="I1590" s="1" t="s">
        <v>5367</v>
      </c>
      <c r="J1590" s="1" t="s">
        <v>85</v>
      </c>
      <c r="K1590" s="1">
        <v>5.7102492E7</v>
      </c>
      <c r="L1590" s="1">
        <v>5.7102492E7</v>
      </c>
      <c r="M1590" s="1" t="s">
        <v>50</v>
      </c>
      <c r="N1590" s="1" t="s">
        <v>59</v>
      </c>
      <c r="O1590" s="1" t="s">
        <v>5368</v>
      </c>
      <c r="Q1590" s="1" t="b">
        <v>0</v>
      </c>
      <c r="R1590" s="1">
        <v>0.155</v>
      </c>
      <c r="T1590" s="1" t="b">
        <v>0</v>
      </c>
      <c r="U1590" s="1">
        <v>0.149</v>
      </c>
      <c r="W1590" s="1" t="b">
        <v>0</v>
      </c>
      <c r="X1590" s="1">
        <v>0.151</v>
      </c>
      <c r="Y1590" s="1" t="b">
        <v>1</v>
      </c>
      <c r="Z1590" s="16"/>
      <c r="AA1590" s="18" t="b">
        <f t="shared" si="1"/>
        <v>0</v>
      </c>
      <c r="AB1590" s="18" t="b">
        <f t="shared" si="2"/>
        <v>0</v>
      </c>
      <c r="AC1590" s="18" t="b">
        <f t="shared" si="3"/>
        <v>0</v>
      </c>
      <c r="AD1590" s="18" t="str">
        <f t="shared" si="4"/>
        <v/>
      </c>
      <c r="AE1590" s="18" t="str">
        <f t="shared" si="5"/>
        <v/>
      </c>
      <c r="AF1590" s="18" t="str">
        <f t="shared" si="6"/>
        <v/>
      </c>
      <c r="AG1590" s="18" t="str">
        <f t="shared" si="7"/>
        <v>Not complex</v>
      </c>
      <c r="AH1590" s="16"/>
    </row>
    <row r="1591">
      <c r="A1591" s="1" t="s">
        <v>33</v>
      </c>
      <c r="B1591" s="1" t="s">
        <v>112</v>
      </c>
      <c r="C1591" s="1">
        <v>4.0665918E7</v>
      </c>
      <c r="D1591" s="1" t="s">
        <v>50</v>
      </c>
      <c r="E1591" s="1" t="s">
        <v>35</v>
      </c>
      <c r="F1591" s="1" t="s">
        <v>771</v>
      </c>
      <c r="G1591" s="1" t="s">
        <v>772</v>
      </c>
      <c r="H1591" s="1" t="s">
        <v>5369</v>
      </c>
      <c r="I1591" s="1" t="s">
        <v>5370</v>
      </c>
      <c r="J1591" s="1" t="s">
        <v>85</v>
      </c>
      <c r="K1591" s="1">
        <v>4.0665918E7</v>
      </c>
      <c r="L1591" s="1">
        <v>4.0665918E7</v>
      </c>
      <c r="M1591" s="1" t="s">
        <v>50</v>
      </c>
      <c r="N1591" s="1" t="s">
        <v>35</v>
      </c>
      <c r="O1591" s="1" t="s">
        <v>5371</v>
      </c>
      <c r="Q1591" s="1" t="b">
        <v>0</v>
      </c>
      <c r="R1591" s="1">
        <v>0.148</v>
      </c>
      <c r="T1591" s="1" t="b">
        <v>0</v>
      </c>
      <c r="U1591" s="1">
        <v>0.139</v>
      </c>
      <c r="W1591" s="1" t="b">
        <v>0</v>
      </c>
      <c r="X1591" s="1">
        <v>0.145</v>
      </c>
      <c r="Y1591" s="1" t="b">
        <v>1</v>
      </c>
      <c r="Z1591" s="16"/>
      <c r="AA1591" s="18" t="b">
        <f t="shared" si="1"/>
        <v>0</v>
      </c>
      <c r="AB1591" s="18" t="b">
        <f t="shared" si="2"/>
        <v>0</v>
      </c>
      <c r="AC1591" s="18" t="b">
        <f t="shared" si="3"/>
        <v>0</v>
      </c>
      <c r="AD1591" s="18" t="str">
        <f t="shared" si="4"/>
        <v/>
      </c>
      <c r="AE1591" s="18" t="str">
        <f t="shared" si="5"/>
        <v/>
      </c>
      <c r="AF1591" s="18" t="str">
        <f t="shared" si="6"/>
        <v/>
      </c>
      <c r="AG1591" s="18" t="str">
        <f t="shared" si="7"/>
        <v>Not complex</v>
      </c>
      <c r="AH1591" s="16"/>
    </row>
    <row r="1592">
      <c r="A1592" s="1" t="s">
        <v>33</v>
      </c>
      <c r="B1592" s="1" t="s">
        <v>484</v>
      </c>
      <c r="C1592" s="1">
        <v>2.9661299E7</v>
      </c>
      <c r="D1592" s="1" t="s">
        <v>50</v>
      </c>
      <c r="E1592" s="1" t="s">
        <v>59</v>
      </c>
      <c r="F1592" s="1" t="s">
        <v>1157</v>
      </c>
      <c r="G1592" s="1" t="s">
        <v>1158</v>
      </c>
      <c r="H1592" s="1" t="s">
        <v>5372</v>
      </c>
      <c r="I1592" s="1" t="s">
        <v>1682</v>
      </c>
      <c r="J1592" s="1" t="s">
        <v>85</v>
      </c>
      <c r="K1592" s="1">
        <v>2.9661299E7</v>
      </c>
      <c r="L1592" s="1">
        <v>2.9661299E7</v>
      </c>
      <c r="M1592" s="1" t="s">
        <v>50</v>
      </c>
      <c r="N1592" s="1" t="s">
        <v>59</v>
      </c>
      <c r="O1592" s="1" t="s">
        <v>5373</v>
      </c>
      <c r="Q1592" s="1" t="b">
        <v>0</v>
      </c>
      <c r="R1592" s="1">
        <v>0.14</v>
      </c>
      <c r="T1592" s="1" t="b">
        <v>0</v>
      </c>
      <c r="U1592" s="1">
        <v>0.137</v>
      </c>
      <c r="W1592" s="1" t="b">
        <v>0</v>
      </c>
      <c r="X1592" s="1">
        <v>0.147</v>
      </c>
      <c r="Y1592" s="1" t="b">
        <v>1</v>
      </c>
      <c r="Z1592" s="16"/>
      <c r="AA1592" s="18" t="b">
        <f t="shared" si="1"/>
        <v>0</v>
      </c>
      <c r="AB1592" s="18" t="b">
        <f t="shared" si="2"/>
        <v>0</v>
      </c>
      <c r="AC1592" s="18" t="b">
        <f t="shared" si="3"/>
        <v>0</v>
      </c>
      <c r="AD1592" s="18" t="str">
        <f t="shared" si="4"/>
        <v/>
      </c>
      <c r="AE1592" s="18" t="str">
        <f t="shared" si="5"/>
        <v/>
      </c>
      <c r="AF1592" s="18" t="str">
        <f t="shared" si="6"/>
        <v/>
      </c>
      <c r="AG1592" s="18" t="str">
        <f t="shared" si="7"/>
        <v>Not complex</v>
      </c>
      <c r="AH1592" s="16"/>
    </row>
    <row r="1593">
      <c r="A1593" s="1" t="s">
        <v>88</v>
      </c>
      <c r="B1593" s="1" t="s">
        <v>484</v>
      </c>
      <c r="C1593" s="1">
        <v>4.1157261E7</v>
      </c>
      <c r="D1593" s="1" t="s">
        <v>5374</v>
      </c>
      <c r="E1593" s="1" t="s">
        <v>50</v>
      </c>
      <c r="F1593" s="1" t="s">
        <v>485</v>
      </c>
      <c r="G1593" s="1" t="s">
        <v>486</v>
      </c>
      <c r="H1593" s="1" t="s">
        <v>5375</v>
      </c>
      <c r="I1593" s="1" t="s">
        <v>5376</v>
      </c>
      <c r="J1593" s="1" t="s">
        <v>85</v>
      </c>
      <c r="K1593" s="1">
        <v>4.1157262E7</v>
      </c>
      <c r="L1593" s="1">
        <v>4.1157264E7</v>
      </c>
      <c r="M1593" s="1" t="s">
        <v>920</v>
      </c>
      <c r="N1593" s="1" t="s">
        <v>94</v>
      </c>
      <c r="O1593" s="1" t="s">
        <v>5377</v>
      </c>
      <c r="Q1593" s="1" t="b">
        <v>0</v>
      </c>
      <c r="R1593" s="1">
        <v>0.153</v>
      </c>
      <c r="T1593" s="1" t="b">
        <v>0</v>
      </c>
      <c r="U1593" s="1">
        <v>0.172</v>
      </c>
      <c r="W1593" s="1" t="b">
        <v>0</v>
      </c>
      <c r="X1593" s="1">
        <v>0.167</v>
      </c>
      <c r="Y1593" s="1" t="b">
        <v>1</v>
      </c>
      <c r="Z1593" s="16"/>
      <c r="AA1593" s="18" t="b">
        <f t="shared" si="1"/>
        <v>0</v>
      </c>
      <c r="AB1593" s="18" t="b">
        <f t="shared" si="2"/>
        <v>0</v>
      </c>
      <c r="AC1593" s="18" t="b">
        <f t="shared" si="3"/>
        <v>0</v>
      </c>
      <c r="AD1593" s="18" t="str">
        <f t="shared" si="4"/>
        <v/>
      </c>
      <c r="AE1593" s="18" t="str">
        <f t="shared" si="5"/>
        <v/>
      </c>
      <c r="AF1593" s="18" t="str">
        <f t="shared" si="6"/>
        <v/>
      </c>
      <c r="AG1593" s="18" t="b">
        <f t="shared" si="7"/>
        <v>0</v>
      </c>
      <c r="AH1593" s="16"/>
    </row>
    <row r="1594">
      <c r="A1594" s="1" t="s">
        <v>88</v>
      </c>
      <c r="B1594" s="1" t="s">
        <v>197</v>
      </c>
      <c r="C1594" s="1">
        <v>2.669645E7</v>
      </c>
      <c r="D1594" s="1" t="s">
        <v>5378</v>
      </c>
      <c r="E1594" s="1" t="s">
        <v>50</v>
      </c>
      <c r="F1594" s="1" t="s">
        <v>289</v>
      </c>
      <c r="G1594" s="1" t="s">
        <v>290</v>
      </c>
      <c r="H1594" s="1" t="s">
        <v>5379</v>
      </c>
      <c r="I1594" s="1" t="s">
        <v>5380</v>
      </c>
      <c r="J1594" s="1" t="s">
        <v>85</v>
      </c>
      <c r="K1594" s="1">
        <v>2.6696451E7</v>
      </c>
      <c r="L1594" s="1">
        <v>2.6696559E7</v>
      </c>
      <c r="M1594" s="1" t="s">
        <v>5381</v>
      </c>
      <c r="N1594" s="1" t="s">
        <v>94</v>
      </c>
      <c r="O1594" s="1" t="s">
        <v>5382</v>
      </c>
      <c r="P1594" s="1" t="s">
        <v>294</v>
      </c>
      <c r="Q1594" s="1" t="b">
        <v>1</v>
      </c>
      <c r="R1594" s="1">
        <v>0.146</v>
      </c>
      <c r="S1594" s="1" t="s">
        <v>294</v>
      </c>
      <c r="T1594" s="1" t="b">
        <v>1</v>
      </c>
      <c r="U1594" s="1">
        <v>0.15</v>
      </c>
      <c r="V1594" s="1" t="s">
        <v>294</v>
      </c>
      <c r="W1594" s="1" t="b">
        <v>1</v>
      </c>
      <c r="X1594" s="1">
        <v>0.146</v>
      </c>
      <c r="Y1594" s="1" t="b">
        <v>1</v>
      </c>
      <c r="Z1594" s="16"/>
      <c r="AA1594" s="18" t="b">
        <f t="shared" si="1"/>
        <v>0</v>
      </c>
      <c r="AB1594" s="18" t="b">
        <f t="shared" si="2"/>
        <v>0</v>
      </c>
      <c r="AC1594" s="18" t="b">
        <f t="shared" si="3"/>
        <v>0</v>
      </c>
      <c r="AD1594" s="18" t="str">
        <f t="shared" si="4"/>
        <v>Filtered</v>
      </c>
      <c r="AE1594" s="18" t="str">
        <f t="shared" si="5"/>
        <v>Filtered</v>
      </c>
      <c r="AF1594" s="18" t="str">
        <f t="shared" si="6"/>
        <v>Filtered</v>
      </c>
      <c r="AG1594" s="18" t="b">
        <f t="shared" si="7"/>
        <v>1</v>
      </c>
      <c r="AH1594" s="16"/>
    </row>
    <row r="1595">
      <c r="A1595" s="1" t="s">
        <v>33</v>
      </c>
      <c r="B1595" s="1" t="s">
        <v>204</v>
      </c>
      <c r="C1595" s="1">
        <v>2.5241591E7</v>
      </c>
      <c r="D1595" s="1" t="s">
        <v>50</v>
      </c>
      <c r="E1595" s="1" t="s">
        <v>35</v>
      </c>
      <c r="F1595" s="1" t="s">
        <v>205</v>
      </c>
      <c r="G1595" s="1" t="s">
        <v>206</v>
      </c>
      <c r="H1595" s="1" t="s">
        <v>5383</v>
      </c>
      <c r="I1595" s="1" t="s">
        <v>5384</v>
      </c>
      <c r="J1595" s="1" t="s">
        <v>85</v>
      </c>
      <c r="K1595" s="1">
        <v>2.5241591E7</v>
      </c>
      <c r="L1595" s="1">
        <v>2.5241591E7</v>
      </c>
      <c r="M1595" s="1" t="s">
        <v>50</v>
      </c>
      <c r="N1595" s="1" t="s">
        <v>35</v>
      </c>
      <c r="O1595" s="1" t="s">
        <v>5385</v>
      </c>
      <c r="P1595" s="1" t="s">
        <v>5386</v>
      </c>
      <c r="Q1595" s="1" t="b">
        <v>1</v>
      </c>
      <c r="R1595" s="1">
        <v>0.141</v>
      </c>
      <c r="S1595" s="1" t="s">
        <v>5386</v>
      </c>
      <c r="T1595" s="1" t="b">
        <v>1</v>
      </c>
      <c r="U1595" s="1">
        <v>0.134</v>
      </c>
      <c r="V1595" s="1" t="s">
        <v>5386</v>
      </c>
      <c r="W1595" s="1" t="b">
        <v>1</v>
      </c>
      <c r="X1595" s="1">
        <v>0.134</v>
      </c>
      <c r="Y1595" s="1" t="b">
        <v>0</v>
      </c>
      <c r="Z1595" s="16"/>
      <c r="AA1595" s="18" t="b">
        <f t="shared" si="1"/>
        <v>0</v>
      </c>
      <c r="AB1595" s="18" t="b">
        <f t="shared" si="2"/>
        <v>0</v>
      </c>
      <c r="AC1595" s="18" t="b">
        <f t="shared" si="3"/>
        <v>0</v>
      </c>
      <c r="AD1595" s="18" t="str">
        <f t="shared" si="4"/>
        <v>Filtered</v>
      </c>
      <c r="AE1595" s="18" t="str">
        <f t="shared" si="5"/>
        <v>Filtered</v>
      </c>
      <c r="AF1595" s="18" t="str">
        <f t="shared" si="6"/>
        <v>Filtered</v>
      </c>
      <c r="AG1595" s="18" t="str">
        <f t="shared" si="7"/>
        <v>Not complex</v>
      </c>
      <c r="AH1595" s="16"/>
    </row>
    <row r="1596">
      <c r="A1596" s="1" t="s">
        <v>88</v>
      </c>
      <c r="B1596" s="1" t="s">
        <v>197</v>
      </c>
      <c r="C1596" s="1">
        <v>2.6696835E7</v>
      </c>
      <c r="D1596" s="1" t="s">
        <v>288</v>
      </c>
      <c r="E1596" s="1" t="s">
        <v>35</v>
      </c>
      <c r="F1596" s="1" t="s">
        <v>289</v>
      </c>
      <c r="G1596" s="1" t="s">
        <v>290</v>
      </c>
      <c r="H1596" s="1" t="s">
        <v>5387</v>
      </c>
      <c r="I1596" s="1" t="s">
        <v>5388</v>
      </c>
      <c r="J1596" s="1" t="s">
        <v>85</v>
      </c>
      <c r="K1596" s="1">
        <v>2.6696836E7</v>
      </c>
      <c r="L1596" s="1">
        <v>2.6696836E7</v>
      </c>
      <c r="M1596" s="1" t="s">
        <v>50</v>
      </c>
      <c r="N1596" s="1" t="s">
        <v>94</v>
      </c>
      <c r="O1596" s="1" t="s">
        <v>5389</v>
      </c>
      <c r="P1596" s="1" t="s">
        <v>294</v>
      </c>
      <c r="Q1596" s="1" t="b">
        <v>1</v>
      </c>
      <c r="R1596" s="1">
        <v>0.147</v>
      </c>
      <c r="S1596" s="1" t="s">
        <v>294</v>
      </c>
      <c r="T1596" s="1" t="b">
        <v>1</v>
      </c>
      <c r="U1596" s="1">
        <v>0.131</v>
      </c>
      <c r="V1596" s="1" t="s">
        <v>294</v>
      </c>
      <c r="W1596" s="1" t="b">
        <v>1</v>
      </c>
      <c r="X1596" s="1">
        <v>0.132</v>
      </c>
      <c r="Y1596" s="1" t="b">
        <v>1</v>
      </c>
      <c r="Z1596" s="16"/>
      <c r="AA1596" s="18" t="b">
        <f t="shared" si="1"/>
        <v>0</v>
      </c>
      <c r="AB1596" s="18" t="b">
        <f t="shared" si="2"/>
        <v>0</v>
      </c>
      <c r="AC1596" s="18" t="b">
        <f t="shared" si="3"/>
        <v>0</v>
      </c>
      <c r="AD1596" s="18" t="str">
        <f t="shared" si="4"/>
        <v>Filtered</v>
      </c>
      <c r="AE1596" s="18" t="str">
        <f t="shared" si="5"/>
        <v>Filtered</v>
      </c>
      <c r="AF1596" s="18" t="str">
        <f t="shared" si="6"/>
        <v>Filtered</v>
      </c>
      <c r="AG1596" s="18" t="str">
        <f t="shared" si="7"/>
        <v>Not complex</v>
      </c>
      <c r="AH1596" s="16"/>
    </row>
    <row r="1597">
      <c r="A1597" s="1" t="s">
        <v>33</v>
      </c>
      <c r="B1597" s="1" t="s">
        <v>295</v>
      </c>
      <c r="C1597" s="1">
        <v>3.8141258E7</v>
      </c>
      <c r="D1597" s="1" t="s">
        <v>35</v>
      </c>
      <c r="E1597" s="1" t="s">
        <v>36</v>
      </c>
      <c r="F1597" s="1" t="s">
        <v>3729</v>
      </c>
      <c r="G1597" s="1" t="s">
        <v>3730</v>
      </c>
      <c r="H1597" s="1" t="s">
        <v>5390</v>
      </c>
      <c r="I1597" s="1" t="s">
        <v>5391</v>
      </c>
      <c r="J1597" s="1" t="s">
        <v>85</v>
      </c>
      <c r="K1597" s="1">
        <v>3.8141258E7</v>
      </c>
      <c r="L1597" s="1">
        <v>3.8141258E7</v>
      </c>
      <c r="M1597" s="1" t="s">
        <v>35</v>
      </c>
      <c r="N1597" s="1" t="s">
        <v>36</v>
      </c>
      <c r="O1597" s="1" t="s">
        <v>5392</v>
      </c>
      <c r="Q1597" s="1" t="b">
        <v>0</v>
      </c>
      <c r="R1597" s="1">
        <v>0.152</v>
      </c>
      <c r="T1597" s="1" t="b">
        <v>0</v>
      </c>
      <c r="U1597" s="1">
        <v>0.136</v>
      </c>
      <c r="W1597" s="1" t="b">
        <v>0</v>
      </c>
      <c r="X1597" s="1">
        <v>0.135</v>
      </c>
      <c r="Y1597" s="1" t="b">
        <v>0</v>
      </c>
      <c r="Z1597" s="16"/>
      <c r="AA1597" s="18" t="b">
        <f t="shared" si="1"/>
        <v>0</v>
      </c>
      <c r="AB1597" s="18" t="b">
        <f t="shared" si="2"/>
        <v>0</v>
      </c>
      <c r="AC1597" s="18" t="b">
        <f t="shared" si="3"/>
        <v>0</v>
      </c>
      <c r="AD1597" s="18" t="str">
        <f t="shared" si="4"/>
        <v/>
      </c>
      <c r="AE1597" s="18" t="str">
        <f t="shared" si="5"/>
        <v/>
      </c>
      <c r="AF1597" s="18" t="str">
        <f t="shared" si="6"/>
        <v/>
      </c>
      <c r="AG1597" s="18" t="str">
        <f t="shared" si="7"/>
        <v>Not complex</v>
      </c>
      <c r="AH1597" s="16"/>
    </row>
    <row r="1598">
      <c r="A1598" s="1" t="s">
        <v>33</v>
      </c>
      <c r="B1598" s="1" t="s">
        <v>34</v>
      </c>
      <c r="C1598" s="1">
        <v>1.12780854E8</v>
      </c>
      <c r="D1598" s="1" t="s">
        <v>50</v>
      </c>
      <c r="E1598" s="1" t="s">
        <v>59</v>
      </c>
      <c r="F1598" s="1" t="s">
        <v>437</v>
      </c>
      <c r="G1598" s="1" t="s">
        <v>438</v>
      </c>
      <c r="H1598" s="1" t="s">
        <v>649</v>
      </c>
      <c r="I1598" s="1" t="s">
        <v>650</v>
      </c>
      <c r="J1598" s="1" t="s">
        <v>85</v>
      </c>
      <c r="K1598" s="1">
        <v>1.12780854E8</v>
      </c>
      <c r="L1598" s="1">
        <v>1.12780854E8</v>
      </c>
      <c r="M1598" s="1" t="s">
        <v>50</v>
      </c>
      <c r="N1598" s="1" t="s">
        <v>59</v>
      </c>
      <c r="O1598" s="1" t="s">
        <v>651</v>
      </c>
      <c r="Q1598" s="1" t="b">
        <v>0</v>
      </c>
      <c r="R1598" s="1">
        <v>0.133</v>
      </c>
      <c r="T1598" s="1" t="b">
        <v>0</v>
      </c>
      <c r="U1598" s="1">
        <v>0.14</v>
      </c>
      <c r="W1598" s="1" t="b">
        <v>0</v>
      </c>
      <c r="X1598" s="1">
        <v>0.15</v>
      </c>
      <c r="Y1598" s="1" t="b">
        <v>1</v>
      </c>
      <c r="Z1598" s="16"/>
      <c r="AA1598" s="18" t="b">
        <f t="shared" si="1"/>
        <v>0</v>
      </c>
      <c r="AB1598" s="18" t="b">
        <f t="shared" si="2"/>
        <v>0</v>
      </c>
      <c r="AC1598" s="18" t="b">
        <f t="shared" si="3"/>
        <v>0</v>
      </c>
      <c r="AD1598" s="18" t="str">
        <f t="shared" si="4"/>
        <v/>
      </c>
      <c r="AE1598" s="18" t="str">
        <f t="shared" si="5"/>
        <v/>
      </c>
      <c r="AF1598" s="18" t="str">
        <f t="shared" si="6"/>
        <v/>
      </c>
      <c r="AG1598" s="18" t="str">
        <f t="shared" si="7"/>
        <v>Not complex</v>
      </c>
      <c r="AH1598" s="16"/>
    </row>
    <row r="1599">
      <c r="A1599" s="1" t="s">
        <v>33</v>
      </c>
      <c r="B1599" s="1" t="s">
        <v>77</v>
      </c>
      <c r="C1599" s="1">
        <v>4.3112853E7</v>
      </c>
      <c r="D1599" s="1" t="s">
        <v>35</v>
      </c>
      <c r="E1599" s="1" t="s">
        <v>59</v>
      </c>
      <c r="F1599" s="1" t="s">
        <v>78</v>
      </c>
      <c r="G1599" s="1" t="s">
        <v>79</v>
      </c>
      <c r="H1599" s="1" t="s">
        <v>5393</v>
      </c>
      <c r="I1599" s="1" t="s">
        <v>5394</v>
      </c>
      <c r="J1599" s="1" t="s">
        <v>85</v>
      </c>
      <c r="K1599" s="1">
        <v>4.3112853E7</v>
      </c>
      <c r="L1599" s="1">
        <v>4.3112853E7</v>
      </c>
      <c r="M1599" s="1" t="s">
        <v>35</v>
      </c>
      <c r="N1599" s="1" t="s">
        <v>59</v>
      </c>
      <c r="O1599" s="1" t="s">
        <v>5395</v>
      </c>
      <c r="Q1599" s="1" t="b">
        <v>0</v>
      </c>
      <c r="R1599" s="1">
        <v>0.152</v>
      </c>
      <c r="T1599" s="1" t="b">
        <v>0</v>
      </c>
      <c r="U1599" s="1">
        <v>0.145</v>
      </c>
      <c r="W1599" s="1" t="b">
        <v>0</v>
      </c>
      <c r="X1599" s="1">
        <v>0.156</v>
      </c>
      <c r="Y1599" s="1" t="b">
        <v>1</v>
      </c>
      <c r="Z1599" s="16"/>
      <c r="AA1599" s="18" t="b">
        <f t="shared" si="1"/>
        <v>0</v>
      </c>
      <c r="AB1599" s="18" t="b">
        <f t="shared" si="2"/>
        <v>0</v>
      </c>
      <c r="AC1599" s="18" t="b">
        <f t="shared" si="3"/>
        <v>0</v>
      </c>
      <c r="AD1599" s="18" t="str">
        <f t="shared" si="4"/>
        <v/>
      </c>
      <c r="AE1599" s="18" t="str">
        <f t="shared" si="5"/>
        <v/>
      </c>
      <c r="AF1599" s="18" t="str">
        <f t="shared" si="6"/>
        <v/>
      </c>
      <c r="AG1599" s="18" t="str">
        <f t="shared" si="7"/>
        <v>Not complex</v>
      </c>
      <c r="AH1599" s="16"/>
    </row>
    <row r="1600">
      <c r="A1600" s="1" t="s">
        <v>88</v>
      </c>
      <c r="B1600" s="1" t="s">
        <v>97</v>
      </c>
      <c r="C1600" s="1">
        <v>1.40924603E8</v>
      </c>
      <c r="D1600" s="1" t="s">
        <v>5396</v>
      </c>
      <c r="E1600" s="1" t="s">
        <v>35</v>
      </c>
      <c r="F1600" s="1" t="s">
        <v>183</v>
      </c>
      <c r="G1600" s="1" t="s">
        <v>184</v>
      </c>
      <c r="H1600" s="1" t="s">
        <v>5397</v>
      </c>
      <c r="I1600" s="1" t="s">
        <v>5398</v>
      </c>
      <c r="J1600" s="1" t="s">
        <v>85</v>
      </c>
      <c r="K1600" s="1">
        <v>1.40924604E8</v>
      </c>
      <c r="L1600" s="1">
        <v>1.40924615E8</v>
      </c>
      <c r="M1600" s="1" t="s">
        <v>5399</v>
      </c>
      <c r="N1600" s="1" t="s">
        <v>94</v>
      </c>
      <c r="O1600" s="1" t="s">
        <v>5400</v>
      </c>
      <c r="Q1600" s="1" t="b">
        <v>0</v>
      </c>
      <c r="R1600" s="1">
        <v>0.18</v>
      </c>
      <c r="T1600" s="1" t="b">
        <v>0</v>
      </c>
      <c r="U1600" s="1">
        <v>0.13</v>
      </c>
      <c r="W1600" s="1" t="b">
        <v>0</v>
      </c>
      <c r="X1600" s="1">
        <v>0.139</v>
      </c>
      <c r="Y1600" s="1" t="b">
        <v>1</v>
      </c>
      <c r="Z1600" s="16"/>
      <c r="AA1600" s="18" t="b">
        <f t="shared" si="1"/>
        <v>0</v>
      </c>
      <c r="AB1600" s="18" t="b">
        <f t="shared" si="2"/>
        <v>0</v>
      </c>
      <c r="AC1600" s="18" t="b">
        <f t="shared" si="3"/>
        <v>0</v>
      </c>
      <c r="AD1600" s="18" t="str">
        <f t="shared" si="4"/>
        <v/>
      </c>
      <c r="AE1600" s="18" t="str">
        <f t="shared" si="5"/>
        <v/>
      </c>
      <c r="AF1600" s="18" t="str">
        <f t="shared" si="6"/>
        <v/>
      </c>
      <c r="AG1600" s="18" t="b">
        <f t="shared" si="7"/>
        <v>0</v>
      </c>
      <c r="AH1600" s="16"/>
    </row>
    <row r="1601">
      <c r="A1601" s="1" t="s">
        <v>88</v>
      </c>
      <c r="B1601" s="1" t="s">
        <v>58</v>
      </c>
      <c r="C1601" s="1">
        <v>6.7545316E7</v>
      </c>
      <c r="D1601" s="1" t="s">
        <v>4615</v>
      </c>
      <c r="E1601" s="1" t="s">
        <v>59</v>
      </c>
      <c r="F1601" s="1" t="s">
        <v>496</v>
      </c>
      <c r="G1601" s="1" t="s">
        <v>497</v>
      </c>
      <c r="H1601" s="1" t="s">
        <v>5401</v>
      </c>
      <c r="I1601" s="1" t="s">
        <v>5402</v>
      </c>
      <c r="J1601" s="1" t="s">
        <v>85</v>
      </c>
      <c r="K1601" s="1">
        <v>6.7545317E7</v>
      </c>
      <c r="L1601" s="1">
        <v>6.7545355E7</v>
      </c>
      <c r="M1601" s="1" t="s">
        <v>4618</v>
      </c>
      <c r="N1601" s="1" t="s">
        <v>94</v>
      </c>
      <c r="O1601" s="1" t="s">
        <v>5403</v>
      </c>
      <c r="Q1601" s="1" t="b">
        <v>0</v>
      </c>
      <c r="R1601" s="1">
        <v>0.152</v>
      </c>
      <c r="T1601" s="1" t="b">
        <v>0</v>
      </c>
      <c r="U1601" s="1">
        <v>0.127</v>
      </c>
      <c r="W1601" s="1" t="b">
        <v>0</v>
      </c>
      <c r="X1601" s="1">
        <v>0.135</v>
      </c>
      <c r="Y1601" s="1" t="b">
        <v>1</v>
      </c>
      <c r="Z1601" s="16"/>
      <c r="AA1601" s="18" t="b">
        <f t="shared" si="1"/>
        <v>0</v>
      </c>
      <c r="AB1601" s="18" t="b">
        <f t="shared" si="2"/>
        <v>0</v>
      </c>
      <c r="AC1601" s="18" t="b">
        <f t="shared" si="3"/>
        <v>0</v>
      </c>
      <c r="AD1601" s="18" t="str">
        <f t="shared" si="4"/>
        <v/>
      </c>
      <c r="AE1601" s="18" t="str">
        <f t="shared" si="5"/>
        <v/>
      </c>
      <c r="AF1601" s="18" t="str">
        <f t="shared" si="6"/>
        <v/>
      </c>
      <c r="AG1601" s="18" t="b">
        <f t="shared" si="7"/>
        <v>0</v>
      </c>
      <c r="AH1601" s="16"/>
    </row>
    <row r="1602">
      <c r="A1602" s="1" t="s">
        <v>88</v>
      </c>
      <c r="B1602" s="1" t="s">
        <v>58</v>
      </c>
      <c r="C1602" s="1">
        <v>6.7545316E7</v>
      </c>
      <c r="D1602" s="1" t="s">
        <v>4620</v>
      </c>
      <c r="E1602" s="1" t="s">
        <v>59</v>
      </c>
      <c r="F1602" s="1" t="s">
        <v>496</v>
      </c>
      <c r="G1602" s="1" t="s">
        <v>497</v>
      </c>
      <c r="H1602" s="1" t="s">
        <v>5404</v>
      </c>
      <c r="I1602" s="1" t="s">
        <v>5405</v>
      </c>
      <c r="J1602" s="1" t="s">
        <v>85</v>
      </c>
      <c r="K1602" s="1">
        <v>6.7545317E7</v>
      </c>
      <c r="L1602" s="1">
        <v>6.7545358E7</v>
      </c>
      <c r="M1602" s="1" t="s">
        <v>4623</v>
      </c>
      <c r="N1602" s="1" t="s">
        <v>94</v>
      </c>
      <c r="O1602" s="1" t="s">
        <v>5406</v>
      </c>
      <c r="Q1602" s="1" t="b">
        <v>0</v>
      </c>
      <c r="R1602" s="1">
        <v>0.155</v>
      </c>
      <c r="T1602" s="1" t="b">
        <v>0</v>
      </c>
      <c r="U1602" s="1">
        <v>0.125</v>
      </c>
      <c r="W1602" s="1" t="b">
        <v>0</v>
      </c>
      <c r="X1602" s="1">
        <v>0.143</v>
      </c>
      <c r="Y1602" s="1" t="b">
        <v>1</v>
      </c>
      <c r="Z1602" s="16"/>
      <c r="AA1602" s="18" t="b">
        <f t="shared" si="1"/>
        <v>0</v>
      </c>
      <c r="AB1602" s="18" t="b">
        <f t="shared" si="2"/>
        <v>0</v>
      </c>
      <c r="AC1602" s="18" t="b">
        <f t="shared" si="3"/>
        <v>0</v>
      </c>
      <c r="AD1602" s="18" t="str">
        <f t="shared" si="4"/>
        <v/>
      </c>
      <c r="AE1602" s="18" t="str">
        <f t="shared" si="5"/>
        <v/>
      </c>
      <c r="AF1602" s="18" t="str">
        <f t="shared" si="6"/>
        <v/>
      </c>
      <c r="AG1602" s="18" t="b">
        <f t="shared" si="7"/>
        <v>0</v>
      </c>
      <c r="AH1602" s="16"/>
    </row>
    <row r="1603">
      <c r="A1603" s="1" t="s">
        <v>33</v>
      </c>
      <c r="B1603" s="1" t="s">
        <v>112</v>
      </c>
      <c r="C1603" s="1">
        <v>4.8380063E7</v>
      </c>
      <c r="D1603" s="1" t="s">
        <v>35</v>
      </c>
      <c r="E1603" s="1" t="s">
        <v>36</v>
      </c>
      <c r="F1603" s="1" t="s">
        <v>776</v>
      </c>
      <c r="G1603" s="1" t="s">
        <v>777</v>
      </c>
      <c r="H1603" s="1" t="s">
        <v>5407</v>
      </c>
      <c r="I1603" s="1" t="s">
        <v>5408</v>
      </c>
      <c r="J1603" s="1" t="s">
        <v>85</v>
      </c>
      <c r="K1603" s="1">
        <v>4.8380063E7</v>
      </c>
      <c r="L1603" s="1">
        <v>4.8380063E7</v>
      </c>
      <c r="M1603" s="1" t="s">
        <v>35</v>
      </c>
      <c r="N1603" s="1" t="s">
        <v>36</v>
      </c>
      <c r="O1603" s="1" t="s">
        <v>5409</v>
      </c>
      <c r="Q1603" s="1" t="b">
        <v>0</v>
      </c>
      <c r="R1603" s="1">
        <v>0.153</v>
      </c>
      <c r="T1603" s="1" t="b">
        <v>0</v>
      </c>
      <c r="U1603" s="1">
        <v>0.126</v>
      </c>
      <c r="W1603" s="1" t="b">
        <v>0</v>
      </c>
      <c r="X1603" s="1">
        <v>0.146</v>
      </c>
      <c r="Y1603" s="1" t="b">
        <v>1</v>
      </c>
      <c r="Z1603" s="16"/>
      <c r="AA1603" s="18" t="b">
        <f t="shared" si="1"/>
        <v>0</v>
      </c>
      <c r="AB1603" s="18" t="b">
        <f t="shared" si="2"/>
        <v>0</v>
      </c>
      <c r="AC1603" s="18" t="b">
        <f t="shared" si="3"/>
        <v>0</v>
      </c>
      <c r="AD1603" s="18" t="str">
        <f t="shared" si="4"/>
        <v/>
      </c>
      <c r="AE1603" s="18" t="str">
        <f t="shared" si="5"/>
        <v/>
      </c>
      <c r="AF1603" s="18" t="str">
        <f t="shared" si="6"/>
        <v/>
      </c>
      <c r="AG1603" s="18" t="str">
        <f t="shared" si="7"/>
        <v>Not complex</v>
      </c>
      <c r="AH1603" s="16"/>
    </row>
    <row r="1604">
      <c r="A1604" s="1" t="s">
        <v>33</v>
      </c>
      <c r="B1604" s="1" t="s">
        <v>89</v>
      </c>
      <c r="C1604" s="1">
        <v>2056763.0</v>
      </c>
      <c r="D1604" s="1" t="s">
        <v>50</v>
      </c>
      <c r="E1604" s="1" t="s">
        <v>35</v>
      </c>
      <c r="F1604" s="1" t="s">
        <v>161</v>
      </c>
      <c r="G1604" s="1" t="s">
        <v>162</v>
      </c>
      <c r="H1604" s="1" t="s">
        <v>5410</v>
      </c>
      <c r="I1604" s="1" t="s">
        <v>5411</v>
      </c>
      <c r="J1604" s="1" t="s">
        <v>85</v>
      </c>
      <c r="K1604" s="1">
        <v>2056763.0</v>
      </c>
      <c r="L1604" s="1">
        <v>2056763.0</v>
      </c>
      <c r="M1604" s="1" t="s">
        <v>50</v>
      </c>
      <c r="N1604" s="1" t="s">
        <v>35</v>
      </c>
      <c r="O1604" s="1" t="s">
        <v>5412</v>
      </c>
      <c r="Q1604" s="1" t="b">
        <v>0</v>
      </c>
      <c r="R1604" s="1">
        <v>0.159</v>
      </c>
      <c r="T1604" s="1" t="b">
        <v>0</v>
      </c>
      <c r="U1604" s="1">
        <v>0.128</v>
      </c>
      <c r="W1604" s="1" t="b">
        <v>0</v>
      </c>
      <c r="X1604" s="1">
        <v>0.141</v>
      </c>
      <c r="Y1604" s="1" t="b">
        <v>1</v>
      </c>
      <c r="Z1604" s="16"/>
      <c r="AA1604" s="18" t="b">
        <f t="shared" si="1"/>
        <v>0</v>
      </c>
      <c r="AB1604" s="18" t="b">
        <f t="shared" si="2"/>
        <v>0</v>
      </c>
      <c r="AC1604" s="18" t="b">
        <f t="shared" si="3"/>
        <v>0</v>
      </c>
      <c r="AD1604" s="18" t="str">
        <f t="shared" si="4"/>
        <v/>
      </c>
      <c r="AE1604" s="18" t="str">
        <f t="shared" si="5"/>
        <v/>
      </c>
      <c r="AF1604" s="18" t="str">
        <f t="shared" si="6"/>
        <v/>
      </c>
      <c r="AG1604" s="18" t="str">
        <f t="shared" si="7"/>
        <v>Not complex</v>
      </c>
      <c r="AH1604" s="16"/>
    </row>
    <row r="1605">
      <c r="A1605" s="1" t="s">
        <v>33</v>
      </c>
      <c r="B1605" s="1" t="s">
        <v>204</v>
      </c>
      <c r="C1605" s="1">
        <v>5.8241223E7</v>
      </c>
      <c r="D1605" s="1" t="s">
        <v>50</v>
      </c>
      <c r="E1605" s="1" t="s">
        <v>59</v>
      </c>
      <c r="F1605" s="1" t="s">
        <v>1032</v>
      </c>
      <c r="G1605" s="1" t="s">
        <v>1033</v>
      </c>
      <c r="H1605" s="1" t="s">
        <v>5413</v>
      </c>
      <c r="I1605" s="1" t="s">
        <v>5414</v>
      </c>
      <c r="J1605" s="1" t="s">
        <v>85</v>
      </c>
      <c r="K1605" s="1">
        <v>5.8241223E7</v>
      </c>
      <c r="L1605" s="1">
        <v>5.8241223E7</v>
      </c>
      <c r="M1605" s="1" t="s">
        <v>50</v>
      </c>
      <c r="N1605" s="1" t="s">
        <v>59</v>
      </c>
      <c r="O1605" s="1" t="s">
        <v>5415</v>
      </c>
      <c r="Q1605" s="1" t="b">
        <v>0</v>
      </c>
      <c r="R1605" s="1">
        <v>0.181</v>
      </c>
      <c r="T1605" s="1" t="b">
        <v>0</v>
      </c>
      <c r="U1605" s="1">
        <v>0.132</v>
      </c>
      <c r="W1605" s="1" t="b">
        <v>0</v>
      </c>
      <c r="X1605" s="1">
        <v>0.139</v>
      </c>
      <c r="Y1605" s="1" t="b">
        <v>1</v>
      </c>
      <c r="Z1605" s="16"/>
      <c r="AA1605" s="18" t="b">
        <f t="shared" si="1"/>
        <v>0</v>
      </c>
      <c r="AB1605" s="18" t="b">
        <f t="shared" si="2"/>
        <v>0</v>
      </c>
      <c r="AC1605" s="18" t="b">
        <f t="shared" si="3"/>
        <v>0</v>
      </c>
      <c r="AD1605" s="18" t="str">
        <f t="shared" si="4"/>
        <v/>
      </c>
      <c r="AE1605" s="18" t="str">
        <f t="shared" si="5"/>
        <v/>
      </c>
      <c r="AF1605" s="18" t="str">
        <f t="shared" si="6"/>
        <v/>
      </c>
      <c r="AG1605" s="18" t="str">
        <f t="shared" si="7"/>
        <v>Not complex</v>
      </c>
      <c r="AH1605" s="16"/>
    </row>
    <row r="1606">
      <c r="A1606" s="1" t="s">
        <v>33</v>
      </c>
      <c r="B1606" s="1" t="s">
        <v>68</v>
      </c>
      <c r="C1606" s="1">
        <v>8504369.0</v>
      </c>
      <c r="D1606" s="1" t="s">
        <v>35</v>
      </c>
      <c r="E1606" s="1" t="s">
        <v>50</v>
      </c>
      <c r="F1606" s="1" t="s">
        <v>69</v>
      </c>
      <c r="G1606" s="1" t="s">
        <v>70</v>
      </c>
      <c r="H1606" s="1" t="s">
        <v>5416</v>
      </c>
      <c r="I1606" s="1" t="s">
        <v>5417</v>
      </c>
      <c r="J1606" s="1" t="s">
        <v>85</v>
      </c>
      <c r="K1606" s="1">
        <v>8504369.0</v>
      </c>
      <c r="L1606" s="1">
        <v>8504369.0</v>
      </c>
      <c r="M1606" s="1" t="s">
        <v>35</v>
      </c>
      <c r="N1606" s="1" t="s">
        <v>50</v>
      </c>
      <c r="O1606" s="1" t="s">
        <v>5418</v>
      </c>
      <c r="Q1606" s="1" t="b">
        <v>0</v>
      </c>
      <c r="R1606" s="1">
        <v>0.147</v>
      </c>
      <c r="T1606" s="1" t="b">
        <v>0</v>
      </c>
      <c r="U1606" s="1">
        <v>0.133</v>
      </c>
      <c r="W1606" s="1" t="b">
        <v>0</v>
      </c>
      <c r="X1606" s="1">
        <v>0.145</v>
      </c>
      <c r="Y1606" s="1" t="b">
        <v>0</v>
      </c>
      <c r="Z1606" s="16"/>
      <c r="AA1606" s="18" t="b">
        <f t="shared" si="1"/>
        <v>0</v>
      </c>
      <c r="AB1606" s="18" t="b">
        <f t="shared" si="2"/>
        <v>0</v>
      </c>
      <c r="AC1606" s="18" t="b">
        <f t="shared" si="3"/>
        <v>0</v>
      </c>
      <c r="AD1606" s="18" t="str">
        <f t="shared" si="4"/>
        <v/>
      </c>
      <c r="AE1606" s="18" t="str">
        <f t="shared" si="5"/>
        <v/>
      </c>
      <c r="AF1606" s="18" t="str">
        <f t="shared" si="6"/>
        <v/>
      </c>
      <c r="AG1606" s="18" t="str">
        <f t="shared" si="7"/>
        <v>Not complex</v>
      </c>
      <c r="AH1606" s="16"/>
    </row>
    <row r="1607">
      <c r="A1607" s="1" t="s">
        <v>33</v>
      </c>
      <c r="B1607" s="1" t="s">
        <v>77</v>
      </c>
      <c r="C1607" s="1">
        <v>8.7960913E7</v>
      </c>
      <c r="D1607" s="1" t="s">
        <v>35</v>
      </c>
      <c r="E1607" s="1" t="s">
        <v>59</v>
      </c>
      <c r="F1607" s="1" t="s">
        <v>224</v>
      </c>
      <c r="G1607" s="1" t="s">
        <v>225</v>
      </c>
      <c r="H1607" s="1" t="s">
        <v>5419</v>
      </c>
      <c r="I1607" s="1" t="s">
        <v>5420</v>
      </c>
      <c r="J1607" s="1" t="s">
        <v>85</v>
      </c>
      <c r="K1607" s="1">
        <v>8.7960913E7</v>
      </c>
      <c r="L1607" s="1">
        <v>8.7960913E7</v>
      </c>
      <c r="M1607" s="1" t="s">
        <v>35</v>
      </c>
      <c r="N1607" s="1" t="s">
        <v>59</v>
      </c>
      <c r="O1607" s="1" t="s">
        <v>5421</v>
      </c>
      <c r="Q1607" s="1" t="b">
        <v>0</v>
      </c>
      <c r="R1607" s="1">
        <v>0.15</v>
      </c>
      <c r="T1607" s="1" t="b">
        <v>0</v>
      </c>
      <c r="U1607" s="1">
        <v>0.452</v>
      </c>
      <c r="W1607" s="1" t="b">
        <v>0</v>
      </c>
      <c r="X1607" s="1">
        <v>0.145</v>
      </c>
      <c r="Y1607" s="1" t="b">
        <v>1</v>
      </c>
      <c r="Z1607" s="16"/>
      <c r="AA1607" s="18" t="b">
        <f t="shared" si="1"/>
        <v>0</v>
      </c>
      <c r="AB1607" s="18" t="b">
        <f t="shared" si="2"/>
        <v>0</v>
      </c>
      <c r="AC1607" s="18" t="b">
        <f t="shared" si="3"/>
        <v>0</v>
      </c>
      <c r="AD1607" s="18" t="str">
        <f t="shared" si="4"/>
        <v/>
      </c>
      <c r="AE1607" s="18" t="str">
        <f t="shared" si="5"/>
        <v/>
      </c>
      <c r="AF1607" s="18" t="str">
        <f t="shared" si="6"/>
        <v/>
      </c>
      <c r="AG1607" s="18" t="str">
        <f t="shared" si="7"/>
        <v>Not complex</v>
      </c>
      <c r="AH1607" s="16"/>
    </row>
    <row r="1608">
      <c r="A1608" s="1" t="s">
        <v>33</v>
      </c>
      <c r="B1608" s="1" t="s">
        <v>239</v>
      </c>
      <c r="C1608" s="1">
        <v>1.0987779E7</v>
      </c>
      <c r="D1608" s="1" t="s">
        <v>35</v>
      </c>
      <c r="E1608" s="1" t="s">
        <v>36</v>
      </c>
      <c r="F1608" s="1" t="s">
        <v>241</v>
      </c>
      <c r="G1608" s="1" t="s">
        <v>242</v>
      </c>
      <c r="H1608" s="1" t="s">
        <v>5422</v>
      </c>
      <c r="I1608" s="1" t="s">
        <v>5423</v>
      </c>
      <c r="J1608" s="1" t="s">
        <v>85</v>
      </c>
      <c r="K1608" s="1">
        <v>1.0987779E7</v>
      </c>
      <c r="L1608" s="1">
        <v>1.0987779E7</v>
      </c>
      <c r="M1608" s="1" t="s">
        <v>35</v>
      </c>
      <c r="N1608" s="1" t="s">
        <v>36</v>
      </c>
      <c r="O1608" s="1" t="s">
        <v>5424</v>
      </c>
      <c r="Q1608" s="1" t="b">
        <v>0</v>
      </c>
      <c r="R1608" s="1">
        <v>0.161</v>
      </c>
      <c r="T1608" s="1" t="b">
        <v>0</v>
      </c>
      <c r="U1608" s="1">
        <v>0.413</v>
      </c>
      <c r="W1608" s="1" t="b">
        <v>0</v>
      </c>
      <c r="X1608" s="1">
        <v>0.135</v>
      </c>
      <c r="Y1608" s="1" t="b">
        <v>0</v>
      </c>
      <c r="Z1608" s="16"/>
      <c r="AA1608" s="18" t="b">
        <f t="shared" si="1"/>
        <v>0</v>
      </c>
      <c r="AB1608" s="18" t="b">
        <f t="shared" si="2"/>
        <v>0</v>
      </c>
      <c r="AC1608" s="18" t="b">
        <f t="shared" si="3"/>
        <v>0</v>
      </c>
      <c r="AD1608" s="18" t="str">
        <f t="shared" si="4"/>
        <v/>
      </c>
      <c r="AE1608" s="18" t="str">
        <f t="shared" si="5"/>
        <v/>
      </c>
      <c r="AF1608" s="18" t="str">
        <f t="shared" si="6"/>
        <v/>
      </c>
      <c r="AG1608" s="18" t="str">
        <f t="shared" si="7"/>
        <v>Not complex</v>
      </c>
      <c r="AH1608" s="16"/>
    </row>
    <row r="1609">
      <c r="A1609" s="1" t="s">
        <v>33</v>
      </c>
      <c r="B1609" s="1" t="s">
        <v>239</v>
      </c>
      <c r="C1609" s="1">
        <v>1.632597E7</v>
      </c>
      <c r="D1609" s="1" t="s">
        <v>50</v>
      </c>
      <c r="E1609" s="1" t="s">
        <v>59</v>
      </c>
      <c r="F1609" s="1" t="s">
        <v>904</v>
      </c>
      <c r="G1609" s="1" t="s">
        <v>905</v>
      </c>
      <c r="H1609" s="1" t="s">
        <v>5425</v>
      </c>
      <c r="I1609" s="1" t="s">
        <v>5426</v>
      </c>
      <c r="J1609" s="1" t="s">
        <v>85</v>
      </c>
      <c r="K1609" s="1">
        <v>1.632597E7</v>
      </c>
      <c r="L1609" s="1">
        <v>1.632597E7</v>
      </c>
      <c r="M1609" s="1" t="s">
        <v>50</v>
      </c>
      <c r="N1609" s="1" t="s">
        <v>59</v>
      </c>
      <c r="O1609" s="1" t="s">
        <v>5427</v>
      </c>
      <c r="Q1609" s="1" t="b">
        <v>0</v>
      </c>
      <c r="R1609" s="1">
        <v>0.156</v>
      </c>
      <c r="T1609" s="1" t="b">
        <v>0</v>
      </c>
      <c r="U1609" s="1">
        <v>0.63</v>
      </c>
      <c r="W1609" s="1" t="b">
        <v>0</v>
      </c>
      <c r="X1609" s="1">
        <v>0.154</v>
      </c>
      <c r="Y1609" s="1" t="b">
        <v>1</v>
      </c>
      <c r="Z1609" s="16"/>
      <c r="AA1609" s="18" t="b">
        <f t="shared" si="1"/>
        <v>0</v>
      </c>
      <c r="AB1609" s="18" t="b">
        <f t="shared" si="2"/>
        <v>0</v>
      </c>
      <c r="AC1609" s="18" t="b">
        <f t="shared" si="3"/>
        <v>0</v>
      </c>
      <c r="AD1609" s="18" t="str">
        <f t="shared" si="4"/>
        <v/>
      </c>
      <c r="AE1609" s="18" t="str">
        <f t="shared" si="5"/>
        <v/>
      </c>
      <c r="AF1609" s="18" t="str">
        <f t="shared" si="6"/>
        <v/>
      </c>
      <c r="AG1609" s="18" t="str">
        <f t="shared" si="7"/>
        <v>Not complex</v>
      </c>
      <c r="AH1609" s="16"/>
    </row>
    <row r="1610">
      <c r="A1610" s="1" t="s">
        <v>33</v>
      </c>
      <c r="B1610" s="1" t="s">
        <v>197</v>
      </c>
      <c r="C1610" s="1">
        <v>2.6774864E7</v>
      </c>
      <c r="D1610" s="1" t="s">
        <v>50</v>
      </c>
      <c r="E1610" s="1" t="s">
        <v>59</v>
      </c>
      <c r="F1610" s="1" t="s">
        <v>289</v>
      </c>
      <c r="G1610" s="1" t="s">
        <v>290</v>
      </c>
      <c r="H1610" s="1" t="s">
        <v>5428</v>
      </c>
      <c r="I1610" s="1" t="s">
        <v>5429</v>
      </c>
      <c r="J1610" s="1" t="s">
        <v>85</v>
      </c>
      <c r="K1610" s="1">
        <v>2.6774864E7</v>
      </c>
      <c r="L1610" s="1">
        <v>2.6774864E7</v>
      </c>
      <c r="M1610" s="1" t="s">
        <v>50</v>
      </c>
      <c r="N1610" s="1" t="s">
        <v>59</v>
      </c>
      <c r="O1610" s="1" t="s">
        <v>5430</v>
      </c>
      <c r="Q1610" s="1" t="b">
        <v>0</v>
      </c>
      <c r="R1610" s="1">
        <v>0.166</v>
      </c>
      <c r="T1610" s="1" t="b">
        <v>0</v>
      </c>
      <c r="U1610" s="1">
        <v>1.61</v>
      </c>
      <c r="W1610" s="1" t="b">
        <v>0</v>
      </c>
      <c r="X1610" s="1">
        <v>0.143</v>
      </c>
      <c r="Y1610" s="1" t="b">
        <v>1</v>
      </c>
      <c r="Z1610" s="16"/>
      <c r="AA1610" s="18" t="b">
        <f t="shared" si="1"/>
        <v>0</v>
      </c>
      <c r="AB1610" s="18" t="b">
        <f t="shared" si="2"/>
        <v>0</v>
      </c>
      <c r="AC1610" s="18" t="b">
        <f t="shared" si="3"/>
        <v>0</v>
      </c>
      <c r="AD1610" s="18" t="str">
        <f t="shared" si="4"/>
        <v/>
      </c>
      <c r="AE1610" s="18" t="str">
        <f t="shared" si="5"/>
        <v/>
      </c>
      <c r="AF1610" s="18" t="str">
        <f t="shared" si="6"/>
        <v/>
      </c>
      <c r="AG1610" s="18" t="str">
        <f t="shared" si="7"/>
        <v>Not complex</v>
      </c>
      <c r="AH1610" s="16"/>
    </row>
    <row r="1611">
      <c r="A1611" s="1" t="s">
        <v>33</v>
      </c>
      <c r="B1611" s="1" t="s">
        <v>204</v>
      </c>
      <c r="C1611" s="1">
        <v>2.5240378E7</v>
      </c>
      <c r="D1611" s="1" t="s">
        <v>50</v>
      </c>
      <c r="E1611" s="1" t="s">
        <v>59</v>
      </c>
      <c r="F1611" s="1" t="s">
        <v>205</v>
      </c>
      <c r="G1611" s="1" t="s">
        <v>206</v>
      </c>
      <c r="H1611" s="1" t="s">
        <v>5431</v>
      </c>
      <c r="I1611" s="1" t="s">
        <v>5432</v>
      </c>
      <c r="J1611" s="1" t="s">
        <v>85</v>
      </c>
      <c r="K1611" s="1">
        <v>2.5240378E7</v>
      </c>
      <c r="L1611" s="1">
        <v>2.5240378E7</v>
      </c>
      <c r="M1611" s="1" t="s">
        <v>50</v>
      </c>
      <c r="N1611" s="1" t="s">
        <v>59</v>
      </c>
      <c r="O1611" s="1" t="s">
        <v>5433</v>
      </c>
      <c r="P1611" s="1" t="s">
        <v>5434</v>
      </c>
      <c r="Q1611" s="1" t="b">
        <v>1</v>
      </c>
      <c r="R1611" s="1">
        <v>0.157</v>
      </c>
      <c r="S1611" s="1" t="s">
        <v>5434</v>
      </c>
      <c r="T1611" s="1" t="b">
        <v>1</v>
      </c>
      <c r="U1611" s="1">
        <v>0.708</v>
      </c>
      <c r="V1611" s="1" t="s">
        <v>5434</v>
      </c>
      <c r="W1611" s="1" t="b">
        <v>1</v>
      </c>
      <c r="X1611" s="1">
        <v>0.142</v>
      </c>
      <c r="Y1611" s="1" t="b">
        <v>0</v>
      </c>
      <c r="Z1611" s="16"/>
      <c r="AA1611" s="18" t="b">
        <f t="shared" si="1"/>
        <v>0</v>
      </c>
      <c r="AB1611" s="18" t="b">
        <f t="shared" si="2"/>
        <v>0</v>
      </c>
      <c r="AC1611" s="18" t="b">
        <f t="shared" si="3"/>
        <v>0</v>
      </c>
      <c r="AD1611" s="18" t="str">
        <f t="shared" si="4"/>
        <v>Filtered</v>
      </c>
      <c r="AE1611" s="18" t="str">
        <f t="shared" si="5"/>
        <v>Filtered</v>
      </c>
      <c r="AF1611" s="18" t="str">
        <f t="shared" si="6"/>
        <v>Filtered</v>
      </c>
      <c r="AG1611" s="18" t="str">
        <f t="shared" si="7"/>
        <v>Not complex</v>
      </c>
      <c r="AH1611" s="16"/>
    </row>
    <row r="1612">
      <c r="A1612" s="1" t="s">
        <v>33</v>
      </c>
      <c r="B1612" s="1" t="s">
        <v>204</v>
      </c>
      <c r="C1612" s="1">
        <v>1.97400286E8</v>
      </c>
      <c r="D1612" s="1" t="s">
        <v>35</v>
      </c>
      <c r="E1612" s="1" t="s">
        <v>59</v>
      </c>
      <c r="F1612" s="1" t="s">
        <v>576</v>
      </c>
      <c r="G1612" s="1" t="s">
        <v>577</v>
      </c>
      <c r="H1612" s="1" t="s">
        <v>5435</v>
      </c>
      <c r="I1612" s="1" t="s">
        <v>5436</v>
      </c>
      <c r="J1612" s="1" t="s">
        <v>85</v>
      </c>
      <c r="K1612" s="1">
        <v>1.97400286E8</v>
      </c>
      <c r="L1612" s="1">
        <v>1.97400286E8</v>
      </c>
      <c r="M1612" s="1" t="s">
        <v>35</v>
      </c>
      <c r="N1612" s="1" t="s">
        <v>59</v>
      </c>
      <c r="O1612" s="1" t="s">
        <v>5437</v>
      </c>
      <c r="Q1612" s="1" t="b">
        <v>0</v>
      </c>
      <c r="R1612" s="1">
        <v>0.155</v>
      </c>
      <c r="T1612" s="1" t="b">
        <v>0</v>
      </c>
      <c r="U1612" s="1">
        <v>0.219</v>
      </c>
      <c r="W1612" s="1" t="b">
        <v>0</v>
      </c>
      <c r="X1612" s="1">
        <v>0.143</v>
      </c>
      <c r="Y1612" s="1" t="b">
        <v>1</v>
      </c>
      <c r="Z1612" s="16"/>
      <c r="AA1612" s="18" t="b">
        <f t="shared" si="1"/>
        <v>0</v>
      </c>
      <c r="AB1612" s="18" t="b">
        <f t="shared" si="2"/>
        <v>0</v>
      </c>
      <c r="AC1612" s="18" t="b">
        <f t="shared" si="3"/>
        <v>0</v>
      </c>
      <c r="AD1612" s="18" t="str">
        <f t="shared" si="4"/>
        <v/>
      </c>
      <c r="AE1612" s="18" t="str">
        <f t="shared" si="5"/>
        <v/>
      </c>
      <c r="AF1612" s="18" t="str">
        <f t="shared" si="6"/>
        <v/>
      </c>
      <c r="AG1612" s="18" t="str">
        <f t="shared" si="7"/>
        <v>Not complex</v>
      </c>
      <c r="AH1612" s="16"/>
    </row>
    <row r="1613">
      <c r="A1613" s="1" t="s">
        <v>33</v>
      </c>
      <c r="B1613" s="1" t="s">
        <v>295</v>
      </c>
      <c r="C1613" s="1">
        <v>4.9375465E7</v>
      </c>
      <c r="D1613" s="1" t="s">
        <v>59</v>
      </c>
      <c r="E1613" s="1" t="s">
        <v>50</v>
      </c>
      <c r="F1613" s="1" t="s">
        <v>1798</v>
      </c>
      <c r="G1613" s="1" t="s">
        <v>1799</v>
      </c>
      <c r="H1613" s="1" t="s">
        <v>5438</v>
      </c>
      <c r="I1613" s="1" t="s">
        <v>5439</v>
      </c>
      <c r="J1613" s="1" t="s">
        <v>85</v>
      </c>
      <c r="K1613" s="1">
        <v>4.9375465E7</v>
      </c>
      <c r="L1613" s="1">
        <v>4.9375465E7</v>
      </c>
      <c r="M1613" s="1" t="s">
        <v>59</v>
      </c>
      <c r="N1613" s="1" t="s">
        <v>50</v>
      </c>
      <c r="O1613" s="1" t="s">
        <v>5440</v>
      </c>
      <c r="P1613" s="1" t="s">
        <v>5441</v>
      </c>
      <c r="Q1613" s="1" t="b">
        <v>1</v>
      </c>
      <c r="R1613" s="1">
        <v>0.164</v>
      </c>
      <c r="S1613" s="1" t="s">
        <v>5441</v>
      </c>
      <c r="T1613" s="1" t="b">
        <v>1</v>
      </c>
      <c r="U1613" s="1">
        <v>0.151</v>
      </c>
      <c r="V1613" s="1" t="s">
        <v>5441</v>
      </c>
      <c r="W1613" s="1" t="b">
        <v>1</v>
      </c>
      <c r="X1613" s="1">
        <v>0.171</v>
      </c>
      <c r="Y1613" s="1" t="b">
        <v>1</v>
      </c>
      <c r="Z1613" s="16"/>
      <c r="AA1613" s="18" t="b">
        <f t="shared" si="1"/>
        <v>0</v>
      </c>
      <c r="AB1613" s="18" t="b">
        <f t="shared" si="2"/>
        <v>0</v>
      </c>
      <c r="AC1613" s="18" t="b">
        <f t="shared" si="3"/>
        <v>0</v>
      </c>
      <c r="AD1613" s="18" t="str">
        <f t="shared" si="4"/>
        <v>Filtered</v>
      </c>
      <c r="AE1613" s="18" t="str">
        <f t="shared" si="5"/>
        <v>Filtered</v>
      </c>
      <c r="AF1613" s="18" t="str">
        <f t="shared" si="6"/>
        <v>Filtered</v>
      </c>
      <c r="AG1613" s="18" t="str">
        <f t="shared" si="7"/>
        <v>Not complex</v>
      </c>
      <c r="AH1613" s="16"/>
    </row>
    <row r="1614">
      <c r="A1614" s="1" t="s">
        <v>88</v>
      </c>
      <c r="B1614" s="1" t="s">
        <v>175</v>
      </c>
      <c r="C1614" s="1">
        <v>1.37878807E8</v>
      </c>
      <c r="D1614" s="1" t="s">
        <v>90</v>
      </c>
      <c r="E1614" s="1" t="s">
        <v>59</v>
      </c>
      <c r="F1614" s="1" t="s">
        <v>662</v>
      </c>
      <c r="G1614" s="1" t="s">
        <v>663</v>
      </c>
      <c r="H1614" s="1" t="s">
        <v>5442</v>
      </c>
      <c r="I1614" s="1" t="s">
        <v>5443</v>
      </c>
      <c r="J1614" s="1" t="s">
        <v>85</v>
      </c>
      <c r="K1614" s="1">
        <v>1.37878808E8</v>
      </c>
      <c r="L1614" s="1">
        <v>1.37878808E8</v>
      </c>
      <c r="M1614" s="1" t="s">
        <v>35</v>
      </c>
      <c r="N1614" s="1" t="s">
        <v>94</v>
      </c>
      <c r="O1614" s="1" t="s">
        <v>5444</v>
      </c>
      <c r="P1614" s="1" t="s">
        <v>667</v>
      </c>
      <c r="Q1614" s="1" t="b">
        <v>1</v>
      </c>
      <c r="R1614" s="1">
        <v>0.145</v>
      </c>
      <c r="S1614" s="1" t="s">
        <v>667</v>
      </c>
      <c r="T1614" s="1" t="b">
        <v>1</v>
      </c>
      <c r="U1614" s="1">
        <v>0.147</v>
      </c>
      <c r="V1614" s="1" t="s">
        <v>667</v>
      </c>
      <c r="W1614" s="1" t="b">
        <v>1</v>
      </c>
      <c r="X1614" s="1">
        <v>0.146</v>
      </c>
      <c r="Y1614" s="1" t="b">
        <v>0</v>
      </c>
      <c r="Z1614" s="16"/>
      <c r="AA1614" s="18" t="b">
        <f t="shared" si="1"/>
        <v>0</v>
      </c>
      <c r="AB1614" s="18" t="b">
        <f t="shared" si="2"/>
        <v>0</v>
      </c>
      <c r="AC1614" s="18" t="b">
        <f t="shared" si="3"/>
        <v>0</v>
      </c>
      <c r="AD1614" s="18" t="str">
        <f t="shared" si="4"/>
        <v>Filtered</v>
      </c>
      <c r="AE1614" s="18" t="str">
        <f t="shared" si="5"/>
        <v>Filtered</v>
      </c>
      <c r="AF1614" s="18" t="str">
        <f t="shared" si="6"/>
        <v>Filtered</v>
      </c>
      <c r="AG1614" s="18" t="str">
        <f t="shared" si="7"/>
        <v>Not complex</v>
      </c>
      <c r="AH1614" s="16"/>
    </row>
    <row r="1615">
      <c r="A1615" s="1" t="s">
        <v>33</v>
      </c>
      <c r="B1615" s="1" t="s">
        <v>275</v>
      </c>
      <c r="C1615" s="1">
        <v>1.08326119E8</v>
      </c>
      <c r="D1615" s="1" t="s">
        <v>36</v>
      </c>
      <c r="E1615" s="1" t="s">
        <v>35</v>
      </c>
      <c r="F1615" s="1" t="s">
        <v>276</v>
      </c>
      <c r="G1615" s="1" t="s">
        <v>277</v>
      </c>
      <c r="H1615" s="1" t="s">
        <v>5445</v>
      </c>
      <c r="I1615" s="1" t="s">
        <v>5446</v>
      </c>
      <c r="J1615" s="1" t="s">
        <v>85</v>
      </c>
      <c r="K1615" s="1">
        <v>1.08326119E8</v>
      </c>
      <c r="L1615" s="1">
        <v>1.08326119E8</v>
      </c>
      <c r="M1615" s="1" t="s">
        <v>36</v>
      </c>
      <c r="N1615" s="1" t="s">
        <v>35</v>
      </c>
      <c r="O1615" s="1" t="s">
        <v>5447</v>
      </c>
      <c r="Q1615" s="1" t="b">
        <v>0</v>
      </c>
      <c r="R1615" s="1">
        <v>0.168</v>
      </c>
      <c r="T1615" s="1" t="b">
        <v>0</v>
      </c>
      <c r="U1615" s="1">
        <v>0.136</v>
      </c>
      <c r="W1615" s="1" t="b">
        <v>0</v>
      </c>
      <c r="X1615" s="1">
        <v>0.141</v>
      </c>
      <c r="Y1615" s="1" t="b">
        <v>0</v>
      </c>
      <c r="Z1615" s="16"/>
      <c r="AA1615" s="18" t="b">
        <f t="shared" si="1"/>
        <v>0</v>
      </c>
      <c r="AB1615" s="18" t="b">
        <f t="shared" si="2"/>
        <v>0</v>
      </c>
      <c r="AC1615" s="18" t="b">
        <f t="shared" si="3"/>
        <v>0</v>
      </c>
      <c r="AD1615" s="18" t="str">
        <f t="shared" si="4"/>
        <v/>
      </c>
      <c r="AE1615" s="18" t="str">
        <f t="shared" si="5"/>
        <v/>
      </c>
      <c r="AF1615" s="18" t="str">
        <f t="shared" si="6"/>
        <v/>
      </c>
      <c r="AG1615" s="18" t="str">
        <f t="shared" si="7"/>
        <v>Not complex</v>
      </c>
      <c r="AH1615" s="16"/>
    </row>
    <row r="1616">
      <c r="A1616" s="1" t="s">
        <v>33</v>
      </c>
      <c r="B1616" s="1" t="s">
        <v>104</v>
      </c>
      <c r="C1616" s="1">
        <v>4.9040064E7</v>
      </c>
      <c r="D1616" s="1" t="s">
        <v>50</v>
      </c>
      <c r="E1616" s="1" t="s">
        <v>59</v>
      </c>
      <c r="F1616" s="1" t="s">
        <v>380</v>
      </c>
      <c r="G1616" s="1" t="s">
        <v>381</v>
      </c>
      <c r="H1616" s="1" t="s">
        <v>5448</v>
      </c>
      <c r="I1616" s="1" t="s">
        <v>5449</v>
      </c>
      <c r="J1616" s="1" t="s">
        <v>85</v>
      </c>
      <c r="K1616" s="1">
        <v>4.9040064E7</v>
      </c>
      <c r="L1616" s="1">
        <v>4.9040064E7</v>
      </c>
      <c r="M1616" s="1" t="s">
        <v>50</v>
      </c>
      <c r="N1616" s="1" t="s">
        <v>59</v>
      </c>
      <c r="O1616" s="1" t="s">
        <v>5450</v>
      </c>
      <c r="Q1616" s="1" t="b">
        <v>0</v>
      </c>
      <c r="R1616" s="1">
        <v>0.156</v>
      </c>
      <c r="T1616" s="1" t="b">
        <v>0</v>
      </c>
      <c r="U1616" s="1">
        <v>0.142</v>
      </c>
      <c r="W1616" s="1" t="b">
        <v>0</v>
      </c>
      <c r="X1616" s="1">
        <v>0.154</v>
      </c>
      <c r="Y1616" s="1" t="b">
        <v>1</v>
      </c>
      <c r="Z1616" s="16"/>
      <c r="AA1616" s="18" t="b">
        <f t="shared" si="1"/>
        <v>0</v>
      </c>
      <c r="AB1616" s="18" t="b">
        <f t="shared" si="2"/>
        <v>0</v>
      </c>
      <c r="AC1616" s="18" t="b">
        <f t="shared" si="3"/>
        <v>0</v>
      </c>
      <c r="AD1616" s="18" t="str">
        <f t="shared" si="4"/>
        <v/>
      </c>
      <c r="AE1616" s="18" t="str">
        <f t="shared" si="5"/>
        <v/>
      </c>
      <c r="AF1616" s="18" t="str">
        <f t="shared" si="6"/>
        <v/>
      </c>
      <c r="AG1616" s="18" t="str">
        <f t="shared" si="7"/>
        <v>Not complex</v>
      </c>
      <c r="AH1616" s="16"/>
    </row>
    <row r="1617">
      <c r="A1617" s="1" t="s">
        <v>33</v>
      </c>
      <c r="B1617" s="1" t="s">
        <v>104</v>
      </c>
      <c r="C1617" s="1">
        <v>4.90512E7</v>
      </c>
      <c r="D1617" s="1" t="s">
        <v>35</v>
      </c>
      <c r="E1617" s="1" t="s">
        <v>59</v>
      </c>
      <c r="F1617" s="1" t="s">
        <v>380</v>
      </c>
      <c r="G1617" s="1" t="s">
        <v>381</v>
      </c>
      <c r="H1617" s="1" t="s">
        <v>5451</v>
      </c>
      <c r="I1617" s="1" t="s">
        <v>5452</v>
      </c>
      <c r="J1617" s="1" t="s">
        <v>85</v>
      </c>
      <c r="K1617" s="1">
        <v>4.90512E7</v>
      </c>
      <c r="L1617" s="1">
        <v>4.90512E7</v>
      </c>
      <c r="M1617" s="1" t="s">
        <v>35</v>
      </c>
      <c r="N1617" s="1" t="s">
        <v>59</v>
      </c>
      <c r="O1617" s="1" t="s">
        <v>5453</v>
      </c>
      <c r="Q1617" s="1" t="b">
        <v>0</v>
      </c>
      <c r="R1617" s="1">
        <v>0.161</v>
      </c>
      <c r="T1617" s="1" t="b">
        <v>0</v>
      </c>
      <c r="U1617" s="1">
        <v>0.124</v>
      </c>
      <c r="W1617" s="1" t="b">
        <v>0</v>
      </c>
      <c r="X1617" s="1">
        <v>0.143</v>
      </c>
      <c r="Y1617" s="1" t="b">
        <v>1</v>
      </c>
      <c r="Z1617" s="16"/>
      <c r="AA1617" s="18" t="b">
        <f t="shared" si="1"/>
        <v>0</v>
      </c>
      <c r="AB1617" s="18" t="b">
        <f t="shared" si="2"/>
        <v>0</v>
      </c>
      <c r="AC1617" s="18" t="b">
        <f t="shared" si="3"/>
        <v>0</v>
      </c>
      <c r="AD1617" s="18" t="str">
        <f t="shared" si="4"/>
        <v/>
      </c>
      <c r="AE1617" s="18" t="str">
        <f t="shared" si="5"/>
        <v/>
      </c>
      <c r="AF1617" s="18" t="str">
        <f t="shared" si="6"/>
        <v/>
      </c>
      <c r="AG1617" s="18" t="str">
        <f t="shared" si="7"/>
        <v>Not complex</v>
      </c>
      <c r="AH1617" s="16"/>
    </row>
    <row r="1618">
      <c r="A1618" s="1" t="s">
        <v>33</v>
      </c>
      <c r="B1618" s="1" t="s">
        <v>104</v>
      </c>
      <c r="C1618" s="1">
        <v>4.9051753E7</v>
      </c>
      <c r="D1618" s="1" t="s">
        <v>59</v>
      </c>
      <c r="E1618" s="1" t="s">
        <v>35</v>
      </c>
      <c r="F1618" s="1" t="s">
        <v>380</v>
      </c>
      <c r="G1618" s="1" t="s">
        <v>381</v>
      </c>
      <c r="H1618" s="1" t="s">
        <v>5454</v>
      </c>
      <c r="I1618" s="1" t="s">
        <v>5455</v>
      </c>
      <c r="J1618" s="1" t="s">
        <v>85</v>
      </c>
      <c r="K1618" s="1">
        <v>4.9051753E7</v>
      </c>
      <c r="L1618" s="1">
        <v>4.9051753E7</v>
      </c>
      <c r="M1618" s="1" t="s">
        <v>59</v>
      </c>
      <c r="N1618" s="1" t="s">
        <v>35</v>
      </c>
      <c r="O1618" s="1" t="s">
        <v>5456</v>
      </c>
      <c r="Q1618" s="1" t="b">
        <v>0</v>
      </c>
      <c r="R1618" s="1">
        <v>0.145</v>
      </c>
      <c r="T1618" s="1" t="b">
        <v>0</v>
      </c>
      <c r="U1618" s="1">
        <v>0.13</v>
      </c>
      <c r="W1618" s="1" t="b">
        <v>0</v>
      </c>
      <c r="X1618" s="1">
        <v>0.158</v>
      </c>
      <c r="Y1618" s="1" t="b">
        <v>1</v>
      </c>
      <c r="Z1618" s="16"/>
      <c r="AA1618" s="18" t="b">
        <f t="shared" si="1"/>
        <v>0</v>
      </c>
      <c r="AB1618" s="18" t="b">
        <f t="shared" si="2"/>
        <v>0</v>
      </c>
      <c r="AC1618" s="18" t="b">
        <f t="shared" si="3"/>
        <v>0</v>
      </c>
      <c r="AD1618" s="18" t="str">
        <f t="shared" si="4"/>
        <v/>
      </c>
      <c r="AE1618" s="18" t="str">
        <f t="shared" si="5"/>
        <v/>
      </c>
      <c r="AF1618" s="18" t="str">
        <f t="shared" si="6"/>
        <v/>
      </c>
      <c r="AG1618" s="18" t="str">
        <f t="shared" si="7"/>
        <v>Not complex</v>
      </c>
      <c r="AH1618" s="16"/>
    </row>
    <row r="1619">
      <c r="A1619" s="1" t="s">
        <v>33</v>
      </c>
      <c r="B1619" s="1" t="s">
        <v>104</v>
      </c>
      <c r="C1619" s="1">
        <v>4.9052618E7</v>
      </c>
      <c r="D1619" s="1" t="s">
        <v>59</v>
      </c>
      <c r="E1619" s="1" t="s">
        <v>50</v>
      </c>
      <c r="F1619" s="1" t="s">
        <v>380</v>
      </c>
      <c r="G1619" s="1" t="s">
        <v>381</v>
      </c>
      <c r="H1619" s="1" t="s">
        <v>5457</v>
      </c>
      <c r="I1619" s="1" t="s">
        <v>5458</v>
      </c>
      <c r="J1619" s="1" t="s">
        <v>85</v>
      </c>
      <c r="K1619" s="1">
        <v>4.9052618E7</v>
      </c>
      <c r="L1619" s="1">
        <v>4.9052618E7</v>
      </c>
      <c r="M1619" s="1" t="s">
        <v>59</v>
      </c>
      <c r="N1619" s="1" t="s">
        <v>50</v>
      </c>
      <c r="O1619" s="1" t="s">
        <v>5459</v>
      </c>
      <c r="Q1619" s="1" t="b">
        <v>0</v>
      </c>
      <c r="R1619" s="1">
        <v>0.145</v>
      </c>
      <c r="T1619" s="1" t="b">
        <v>0</v>
      </c>
      <c r="U1619" s="1">
        <v>0.132</v>
      </c>
      <c r="W1619" s="1" t="b">
        <v>0</v>
      </c>
      <c r="X1619" s="1">
        <v>0.139</v>
      </c>
      <c r="Y1619" s="1" t="b">
        <v>1</v>
      </c>
      <c r="Z1619" s="16"/>
      <c r="AA1619" s="18" t="b">
        <f t="shared" si="1"/>
        <v>0</v>
      </c>
      <c r="AB1619" s="18" t="b">
        <f t="shared" si="2"/>
        <v>0</v>
      </c>
      <c r="AC1619" s="18" t="b">
        <f t="shared" si="3"/>
        <v>0</v>
      </c>
      <c r="AD1619" s="18" t="str">
        <f t="shared" si="4"/>
        <v/>
      </c>
      <c r="AE1619" s="18" t="str">
        <f t="shared" si="5"/>
        <v/>
      </c>
      <c r="AF1619" s="18" t="str">
        <f t="shared" si="6"/>
        <v/>
      </c>
      <c r="AG1619" s="18" t="str">
        <f t="shared" si="7"/>
        <v>Not complex</v>
      </c>
      <c r="AH1619" s="16"/>
    </row>
    <row r="1620">
      <c r="A1620" s="1" t="s">
        <v>33</v>
      </c>
      <c r="B1620" s="1" t="s">
        <v>89</v>
      </c>
      <c r="C1620" s="1">
        <v>3729256.0</v>
      </c>
      <c r="D1620" s="1" t="s">
        <v>59</v>
      </c>
      <c r="E1620" s="1" t="s">
        <v>35</v>
      </c>
      <c r="F1620" s="1" t="s">
        <v>192</v>
      </c>
      <c r="G1620" s="1" t="s">
        <v>193</v>
      </c>
      <c r="H1620" s="1" t="s">
        <v>5460</v>
      </c>
      <c r="I1620" s="1" t="s">
        <v>5461</v>
      </c>
      <c r="J1620" s="1" t="s">
        <v>85</v>
      </c>
      <c r="K1620" s="1">
        <v>3729256.0</v>
      </c>
      <c r="L1620" s="1">
        <v>3729256.0</v>
      </c>
      <c r="M1620" s="1" t="s">
        <v>59</v>
      </c>
      <c r="N1620" s="1" t="s">
        <v>35</v>
      </c>
      <c r="O1620" s="1" t="s">
        <v>5462</v>
      </c>
      <c r="Q1620" s="1" t="b">
        <v>0</v>
      </c>
      <c r="R1620" s="1">
        <v>0.153</v>
      </c>
      <c r="T1620" s="1" t="b">
        <v>0</v>
      </c>
      <c r="U1620" s="1">
        <v>0.135</v>
      </c>
      <c r="W1620" s="1" t="b">
        <v>0</v>
      </c>
      <c r="X1620" s="1">
        <v>0.147</v>
      </c>
      <c r="Y1620" s="1" t="b">
        <v>1</v>
      </c>
      <c r="Z1620" s="16"/>
      <c r="AA1620" s="18" t="b">
        <f t="shared" si="1"/>
        <v>0</v>
      </c>
      <c r="AB1620" s="18" t="b">
        <f t="shared" si="2"/>
        <v>0</v>
      </c>
      <c r="AC1620" s="18" t="b">
        <f t="shared" si="3"/>
        <v>0</v>
      </c>
      <c r="AD1620" s="18" t="str">
        <f t="shared" si="4"/>
        <v/>
      </c>
      <c r="AE1620" s="18" t="str">
        <f t="shared" si="5"/>
        <v/>
      </c>
      <c r="AF1620" s="18" t="str">
        <f t="shared" si="6"/>
        <v/>
      </c>
      <c r="AG1620" s="18" t="str">
        <f t="shared" si="7"/>
        <v>Not complex</v>
      </c>
      <c r="AH1620" s="16"/>
    </row>
    <row r="1621">
      <c r="A1621" s="1" t="s">
        <v>33</v>
      </c>
      <c r="B1621" s="1" t="s">
        <v>89</v>
      </c>
      <c r="C1621" s="1">
        <v>3729280.0</v>
      </c>
      <c r="D1621" s="1" t="s">
        <v>59</v>
      </c>
      <c r="E1621" s="1" t="s">
        <v>35</v>
      </c>
      <c r="F1621" s="1" t="s">
        <v>192</v>
      </c>
      <c r="G1621" s="1" t="s">
        <v>193</v>
      </c>
      <c r="H1621" s="1" t="s">
        <v>5463</v>
      </c>
      <c r="I1621" s="1" t="s">
        <v>5464</v>
      </c>
      <c r="J1621" s="1" t="s">
        <v>85</v>
      </c>
      <c r="K1621" s="1">
        <v>3729280.0</v>
      </c>
      <c r="L1621" s="1">
        <v>3729280.0</v>
      </c>
      <c r="M1621" s="1" t="s">
        <v>59</v>
      </c>
      <c r="N1621" s="1" t="s">
        <v>35</v>
      </c>
      <c r="O1621" s="1" t="s">
        <v>5465</v>
      </c>
      <c r="Q1621" s="1" t="b">
        <v>0</v>
      </c>
      <c r="R1621" s="1">
        <v>0.169</v>
      </c>
      <c r="T1621" s="1" t="b">
        <v>0</v>
      </c>
      <c r="U1621" s="1">
        <v>0.127</v>
      </c>
      <c r="W1621" s="1" t="b">
        <v>0</v>
      </c>
      <c r="X1621" s="1">
        <v>0.156</v>
      </c>
      <c r="Y1621" s="1" t="b">
        <v>1</v>
      </c>
      <c r="Z1621" s="16"/>
      <c r="AA1621" s="18" t="b">
        <f t="shared" si="1"/>
        <v>0</v>
      </c>
      <c r="AB1621" s="18" t="b">
        <f t="shared" si="2"/>
        <v>0</v>
      </c>
      <c r="AC1621" s="18" t="b">
        <f t="shared" si="3"/>
        <v>0</v>
      </c>
      <c r="AD1621" s="18" t="str">
        <f t="shared" si="4"/>
        <v/>
      </c>
      <c r="AE1621" s="18" t="str">
        <f t="shared" si="5"/>
        <v/>
      </c>
      <c r="AF1621" s="18" t="str">
        <f t="shared" si="6"/>
        <v/>
      </c>
      <c r="AG1621" s="18" t="str">
        <f t="shared" si="7"/>
        <v>Not complex</v>
      </c>
      <c r="AH1621" s="16"/>
    </row>
    <row r="1622">
      <c r="A1622" s="1" t="s">
        <v>33</v>
      </c>
      <c r="B1622" s="1" t="s">
        <v>89</v>
      </c>
      <c r="C1622" s="1">
        <v>8.9770627E7</v>
      </c>
      <c r="D1622" s="1" t="s">
        <v>59</v>
      </c>
      <c r="E1622" s="1" t="s">
        <v>50</v>
      </c>
      <c r="F1622" s="1" t="s">
        <v>1336</v>
      </c>
      <c r="G1622" s="1" t="s">
        <v>1337</v>
      </c>
      <c r="H1622" s="1" t="s">
        <v>5466</v>
      </c>
      <c r="I1622" s="1" t="s">
        <v>5467</v>
      </c>
      <c r="J1622" s="1" t="s">
        <v>85</v>
      </c>
      <c r="K1622" s="1">
        <v>8.9770627E7</v>
      </c>
      <c r="L1622" s="1">
        <v>8.9770627E7</v>
      </c>
      <c r="M1622" s="1" t="s">
        <v>59</v>
      </c>
      <c r="N1622" s="1" t="s">
        <v>50</v>
      </c>
      <c r="O1622" s="1" t="s">
        <v>5468</v>
      </c>
      <c r="Q1622" s="1" t="b">
        <v>0</v>
      </c>
      <c r="R1622" s="1">
        <v>0.139</v>
      </c>
      <c r="T1622" s="1" t="b">
        <v>0</v>
      </c>
      <c r="U1622" s="1">
        <v>0.14</v>
      </c>
      <c r="W1622" s="1" t="b">
        <v>0</v>
      </c>
      <c r="X1622" s="1">
        <v>0.142</v>
      </c>
      <c r="Y1622" s="1" t="b">
        <v>1</v>
      </c>
      <c r="Z1622" s="16"/>
      <c r="AA1622" s="18" t="b">
        <f t="shared" si="1"/>
        <v>0</v>
      </c>
      <c r="AB1622" s="18" t="b">
        <f t="shared" si="2"/>
        <v>0</v>
      </c>
      <c r="AC1622" s="18" t="b">
        <f t="shared" si="3"/>
        <v>0</v>
      </c>
      <c r="AD1622" s="18" t="str">
        <f t="shared" si="4"/>
        <v/>
      </c>
      <c r="AE1622" s="18" t="str">
        <f t="shared" si="5"/>
        <v/>
      </c>
      <c r="AF1622" s="18" t="str">
        <f t="shared" si="6"/>
        <v/>
      </c>
      <c r="AG1622" s="18" t="str">
        <f t="shared" si="7"/>
        <v>Not complex</v>
      </c>
      <c r="AH1622" s="16"/>
    </row>
    <row r="1623">
      <c r="A1623" s="1" t="s">
        <v>33</v>
      </c>
      <c r="B1623" s="1" t="s">
        <v>119</v>
      </c>
      <c r="C1623" s="1">
        <v>3.1181455E7</v>
      </c>
      <c r="D1623" s="1" t="s">
        <v>59</v>
      </c>
      <c r="E1623" s="1" t="s">
        <v>50</v>
      </c>
      <c r="F1623" s="1" t="s">
        <v>841</v>
      </c>
      <c r="G1623" s="1" t="s">
        <v>842</v>
      </c>
      <c r="H1623" s="1" t="s">
        <v>5469</v>
      </c>
      <c r="I1623" s="1" t="s">
        <v>5470</v>
      </c>
      <c r="J1623" s="1" t="s">
        <v>85</v>
      </c>
      <c r="K1623" s="1">
        <v>3.1181455E7</v>
      </c>
      <c r="L1623" s="1">
        <v>3.1181455E7</v>
      </c>
      <c r="M1623" s="1" t="s">
        <v>59</v>
      </c>
      <c r="N1623" s="1" t="s">
        <v>50</v>
      </c>
      <c r="O1623" s="1" t="s">
        <v>5471</v>
      </c>
      <c r="Q1623" s="1" t="b">
        <v>0</v>
      </c>
      <c r="R1623" s="1">
        <v>0.167</v>
      </c>
      <c r="T1623" s="1" t="b">
        <v>0</v>
      </c>
      <c r="U1623" s="1">
        <v>0.13</v>
      </c>
      <c r="W1623" s="1" t="b">
        <v>0</v>
      </c>
      <c r="X1623" s="1">
        <v>0.138</v>
      </c>
      <c r="Y1623" s="1" t="b">
        <v>0</v>
      </c>
      <c r="Z1623" s="16"/>
      <c r="AA1623" s="18" t="b">
        <f t="shared" si="1"/>
        <v>0</v>
      </c>
      <c r="AB1623" s="18" t="b">
        <f t="shared" si="2"/>
        <v>0</v>
      </c>
      <c r="AC1623" s="18" t="b">
        <f t="shared" si="3"/>
        <v>0</v>
      </c>
      <c r="AD1623" s="18" t="str">
        <f t="shared" si="4"/>
        <v/>
      </c>
      <c r="AE1623" s="18" t="str">
        <f t="shared" si="5"/>
        <v/>
      </c>
      <c r="AF1623" s="18" t="str">
        <f t="shared" si="6"/>
        <v/>
      </c>
      <c r="AG1623" s="18" t="str">
        <f t="shared" si="7"/>
        <v>Not complex</v>
      </c>
      <c r="AH1623" s="16"/>
    </row>
    <row r="1624">
      <c r="A1624" s="1" t="s">
        <v>33</v>
      </c>
      <c r="B1624" s="1" t="s">
        <v>119</v>
      </c>
      <c r="C1624" s="1">
        <v>3.9471418E7</v>
      </c>
      <c r="D1624" s="1" t="s">
        <v>59</v>
      </c>
      <c r="E1624" s="1" t="s">
        <v>35</v>
      </c>
      <c r="F1624" s="1" t="s">
        <v>849</v>
      </c>
      <c r="G1624" s="1" t="s">
        <v>850</v>
      </c>
      <c r="H1624" s="1" t="s">
        <v>5472</v>
      </c>
      <c r="I1624" s="1" t="s">
        <v>5473</v>
      </c>
      <c r="J1624" s="1" t="s">
        <v>85</v>
      </c>
      <c r="K1624" s="1">
        <v>3.9471418E7</v>
      </c>
      <c r="L1624" s="1">
        <v>3.9471418E7</v>
      </c>
      <c r="M1624" s="1" t="s">
        <v>59</v>
      </c>
      <c r="N1624" s="1" t="s">
        <v>35</v>
      </c>
      <c r="O1624" s="1" t="s">
        <v>5474</v>
      </c>
      <c r="Q1624" s="1" t="b">
        <v>0</v>
      </c>
      <c r="R1624" s="1">
        <v>0.151</v>
      </c>
      <c r="T1624" s="1" t="b">
        <v>0</v>
      </c>
      <c r="U1624" s="1">
        <v>0.122</v>
      </c>
      <c r="W1624" s="1" t="b">
        <v>0</v>
      </c>
      <c r="X1624" s="1">
        <v>0.153</v>
      </c>
      <c r="Y1624" s="1" t="b">
        <v>1</v>
      </c>
      <c r="Z1624" s="16"/>
      <c r="AA1624" s="18" t="b">
        <f t="shared" si="1"/>
        <v>0</v>
      </c>
      <c r="AB1624" s="18" t="b">
        <f t="shared" si="2"/>
        <v>0</v>
      </c>
      <c r="AC1624" s="18" t="b">
        <f t="shared" si="3"/>
        <v>0</v>
      </c>
      <c r="AD1624" s="18" t="str">
        <f t="shared" si="4"/>
        <v/>
      </c>
      <c r="AE1624" s="18" t="str">
        <f t="shared" si="5"/>
        <v/>
      </c>
      <c r="AF1624" s="18" t="str">
        <f t="shared" si="6"/>
        <v/>
      </c>
      <c r="AG1624" s="18" t="str">
        <f t="shared" si="7"/>
        <v>Not complex</v>
      </c>
      <c r="AH1624" s="16"/>
    </row>
    <row r="1625">
      <c r="A1625" s="1" t="s">
        <v>88</v>
      </c>
      <c r="B1625" s="1" t="s">
        <v>119</v>
      </c>
      <c r="C1625" s="1">
        <v>3.9530647E7</v>
      </c>
      <c r="D1625" s="1" t="s">
        <v>288</v>
      </c>
      <c r="E1625" s="1" t="s">
        <v>35</v>
      </c>
      <c r="F1625" s="1" t="s">
        <v>849</v>
      </c>
      <c r="G1625" s="1" t="s">
        <v>850</v>
      </c>
      <c r="H1625" s="1" t="s">
        <v>5475</v>
      </c>
      <c r="I1625" s="1" t="s">
        <v>5476</v>
      </c>
      <c r="J1625" s="1" t="s">
        <v>85</v>
      </c>
      <c r="K1625" s="1">
        <v>3.9530648E7</v>
      </c>
      <c r="L1625" s="1">
        <v>3.9530648E7</v>
      </c>
      <c r="M1625" s="1" t="s">
        <v>50</v>
      </c>
      <c r="N1625" s="1" t="s">
        <v>94</v>
      </c>
      <c r="O1625" s="1" t="s">
        <v>5477</v>
      </c>
      <c r="P1625" s="1" t="s">
        <v>2894</v>
      </c>
      <c r="Q1625" s="1" t="b">
        <v>1</v>
      </c>
      <c r="R1625" s="1">
        <v>0.181</v>
      </c>
      <c r="S1625" s="1" t="s">
        <v>2894</v>
      </c>
      <c r="T1625" s="1" t="b">
        <v>1</v>
      </c>
      <c r="U1625" s="1">
        <v>0.126</v>
      </c>
      <c r="V1625" s="1" t="s">
        <v>2894</v>
      </c>
      <c r="W1625" s="1" t="b">
        <v>1</v>
      </c>
      <c r="X1625" s="1">
        <v>0.151</v>
      </c>
      <c r="Y1625" s="1" t="b">
        <v>1</v>
      </c>
      <c r="Z1625" s="16"/>
      <c r="AA1625" s="18" t="b">
        <f t="shared" si="1"/>
        <v>0</v>
      </c>
      <c r="AB1625" s="18" t="b">
        <f t="shared" si="2"/>
        <v>0</v>
      </c>
      <c r="AC1625" s="18" t="b">
        <f t="shared" si="3"/>
        <v>0</v>
      </c>
      <c r="AD1625" s="18" t="str">
        <f t="shared" si="4"/>
        <v>Filtered</v>
      </c>
      <c r="AE1625" s="18" t="str">
        <f t="shared" si="5"/>
        <v>Filtered</v>
      </c>
      <c r="AF1625" s="18" t="str">
        <f t="shared" si="6"/>
        <v>Filtered</v>
      </c>
      <c r="AG1625" s="18" t="str">
        <f t="shared" si="7"/>
        <v>Not complex</v>
      </c>
      <c r="AH1625" s="16"/>
    </row>
    <row r="1626">
      <c r="A1626" s="1" t="s">
        <v>33</v>
      </c>
      <c r="B1626" s="1" t="s">
        <v>239</v>
      </c>
      <c r="C1626" s="1">
        <v>4.2295018E7</v>
      </c>
      <c r="D1626" s="1" t="s">
        <v>36</v>
      </c>
      <c r="E1626" s="1" t="s">
        <v>50</v>
      </c>
      <c r="F1626" s="1" t="s">
        <v>397</v>
      </c>
      <c r="G1626" s="1" t="s">
        <v>398</v>
      </c>
      <c r="H1626" s="1" t="s">
        <v>5478</v>
      </c>
      <c r="I1626" s="1" t="s">
        <v>5479</v>
      </c>
      <c r="J1626" s="1" t="s">
        <v>85</v>
      </c>
      <c r="K1626" s="1">
        <v>4.2295018E7</v>
      </c>
      <c r="L1626" s="1">
        <v>4.2295018E7</v>
      </c>
      <c r="M1626" s="1" t="s">
        <v>36</v>
      </c>
      <c r="N1626" s="1" t="s">
        <v>50</v>
      </c>
      <c r="O1626" s="1" t="s">
        <v>5480</v>
      </c>
      <c r="Q1626" s="1" t="b">
        <v>0</v>
      </c>
      <c r="R1626" s="1">
        <v>0.142</v>
      </c>
      <c r="T1626" s="1" t="b">
        <v>0</v>
      </c>
      <c r="U1626" s="1">
        <v>0.126</v>
      </c>
      <c r="W1626" s="1" t="b">
        <v>0</v>
      </c>
      <c r="X1626" s="1">
        <v>0.154</v>
      </c>
      <c r="Y1626" s="1" t="b">
        <v>1</v>
      </c>
      <c r="Z1626" s="16"/>
      <c r="AA1626" s="18" t="b">
        <f t="shared" si="1"/>
        <v>0</v>
      </c>
      <c r="AB1626" s="18" t="b">
        <f t="shared" si="2"/>
        <v>0</v>
      </c>
      <c r="AC1626" s="18" t="b">
        <f t="shared" si="3"/>
        <v>0</v>
      </c>
      <c r="AD1626" s="18" t="str">
        <f t="shared" si="4"/>
        <v/>
      </c>
      <c r="AE1626" s="18" t="str">
        <f t="shared" si="5"/>
        <v/>
      </c>
      <c r="AF1626" s="18" t="str">
        <f t="shared" si="6"/>
        <v/>
      </c>
      <c r="AG1626" s="18" t="str">
        <f t="shared" si="7"/>
        <v>Not complex</v>
      </c>
      <c r="AH1626" s="16"/>
    </row>
    <row r="1627">
      <c r="A1627" s="1" t="s">
        <v>88</v>
      </c>
      <c r="B1627" s="1" t="s">
        <v>484</v>
      </c>
      <c r="C1627" s="1">
        <v>4.1177871E7</v>
      </c>
      <c r="D1627" s="1" t="s">
        <v>236</v>
      </c>
      <c r="E1627" s="1" t="s">
        <v>50</v>
      </c>
      <c r="F1627" s="1" t="s">
        <v>485</v>
      </c>
      <c r="G1627" s="1" t="s">
        <v>486</v>
      </c>
      <c r="H1627" s="1" t="s">
        <v>5481</v>
      </c>
      <c r="I1627" s="1" t="s">
        <v>5482</v>
      </c>
      <c r="J1627" s="1" t="s">
        <v>85</v>
      </c>
      <c r="K1627" s="1">
        <v>4.1177872E7</v>
      </c>
      <c r="L1627" s="1">
        <v>4.1177872E7</v>
      </c>
      <c r="M1627" s="1" t="s">
        <v>59</v>
      </c>
      <c r="N1627" s="1" t="s">
        <v>94</v>
      </c>
      <c r="O1627" s="1" t="s">
        <v>5483</v>
      </c>
      <c r="P1627" s="1" t="s">
        <v>1016</v>
      </c>
      <c r="Q1627" s="1" t="b">
        <v>1</v>
      </c>
      <c r="R1627" s="1">
        <v>0.157</v>
      </c>
      <c r="S1627" s="1" t="s">
        <v>1016</v>
      </c>
      <c r="T1627" s="1" t="b">
        <v>1</v>
      </c>
      <c r="U1627" s="1">
        <v>0.125</v>
      </c>
      <c r="V1627" s="1" t="s">
        <v>1016</v>
      </c>
      <c r="W1627" s="1" t="b">
        <v>1</v>
      </c>
      <c r="X1627" s="1">
        <v>0.15</v>
      </c>
      <c r="Y1627" s="1" t="b">
        <v>1</v>
      </c>
      <c r="Z1627" s="16"/>
      <c r="AA1627" s="18" t="b">
        <f t="shared" si="1"/>
        <v>0</v>
      </c>
      <c r="AB1627" s="18" t="b">
        <f t="shared" si="2"/>
        <v>0</v>
      </c>
      <c r="AC1627" s="18" t="b">
        <f t="shared" si="3"/>
        <v>0</v>
      </c>
      <c r="AD1627" s="18" t="str">
        <f t="shared" si="4"/>
        <v>Filtered</v>
      </c>
      <c r="AE1627" s="18" t="str">
        <f t="shared" si="5"/>
        <v>Filtered</v>
      </c>
      <c r="AF1627" s="18" t="str">
        <f t="shared" si="6"/>
        <v>Filtered</v>
      </c>
      <c r="AG1627" s="18" t="str">
        <f t="shared" si="7"/>
        <v>Not complex</v>
      </c>
      <c r="AH1627" s="16"/>
    </row>
    <row r="1628">
      <c r="A1628" s="1" t="s">
        <v>88</v>
      </c>
      <c r="B1628" s="1" t="s">
        <v>58</v>
      </c>
      <c r="C1628" s="1">
        <v>7.7684181E7</v>
      </c>
      <c r="D1628" s="1" t="s">
        <v>403</v>
      </c>
      <c r="E1628" s="1" t="s">
        <v>35</v>
      </c>
      <c r="F1628" s="1" t="s">
        <v>128</v>
      </c>
      <c r="G1628" s="1" t="s">
        <v>129</v>
      </c>
      <c r="H1628" s="1" t="s">
        <v>404</v>
      </c>
      <c r="I1628" s="1" t="s">
        <v>405</v>
      </c>
      <c r="J1628" s="1" t="s">
        <v>85</v>
      </c>
      <c r="K1628" s="1">
        <v>7.7684182E7</v>
      </c>
      <c r="L1628" s="1">
        <v>7.7684182E7</v>
      </c>
      <c r="M1628" s="1" t="s">
        <v>59</v>
      </c>
      <c r="N1628" s="1" t="s">
        <v>94</v>
      </c>
      <c r="O1628" s="1" t="s">
        <v>406</v>
      </c>
      <c r="P1628" s="1" t="s">
        <v>267</v>
      </c>
      <c r="Q1628" s="1" t="b">
        <v>1</v>
      </c>
      <c r="R1628" s="1">
        <v>0.137</v>
      </c>
      <c r="S1628" s="1" t="s">
        <v>267</v>
      </c>
      <c r="T1628" s="1" t="b">
        <v>1</v>
      </c>
      <c r="U1628" s="1">
        <v>0.136</v>
      </c>
      <c r="V1628" s="1" t="s">
        <v>267</v>
      </c>
      <c r="W1628" s="1" t="b">
        <v>1</v>
      </c>
      <c r="X1628" s="1">
        <v>0.142</v>
      </c>
      <c r="Y1628" s="1" t="b">
        <v>1</v>
      </c>
      <c r="Z1628" s="16"/>
      <c r="AA1628" s="18" t="b">
        <f t="shared" si="1"/>
        <v>0</v>
      </c>
      <c r="AB1628" s="18" t="b">
        <f t="shared" si="2"/>
        <v>0</v>
      </c>
      <c r="AC1628" s="18" t="b">
        <f t="shared" si="3"/>
        <v>0</v>
      </c>
      <c r="AD1628" s="18" t="str">
        <f t="shared" si="4"/>
        <v>Filtered</v>
      </c>
      <c r="AE1628" s="18" t="str">
        <f t="shared" si="5"/>
        <v>Filtered</v>
      </c>
      <c r="AF1628" s="18" t="str">
        <f t="shared" si="6"/>
        <v>Filtered</v>
      </c>
      <c r="AG1628" s="18" t="str">
        <f t="shared" si="7"/>
        <v>Not complex</v>
      </c>
      <c r="AH1628" s="16"/>
    </row>
    <row r="1629">
      <c r="A1629" s="1" t="s">
        <v>33</v>
      </c>
      <c r="B1629" s="1" t="s">
        <v>104</v>
      </c>
      <c r="C1629" s="1">
        <v>4.9026431E7</v>
      </c>
      <c r="D1629" s="1" t="s">
        <v>35</v>
      </c>
      <c r="E1629" s="1" t="s">
        <v>36</v>
      </c>
      <c r="F1629" s="1" t="s">
        <v>380</v>
      </c>
      <c r="G1629" s="1" t="s">
        <v>381</v>
      </c>
      <c r="H1629" s="1" t="s">
        <v>5484</v>
      </c>
      <c r="I1629" s="1" t="s">
        <v>5485</v>
      </c>
      <c r="J1629" s="1" t="s">
        <v>85</v>
      </c>
      <c r="K1629" s="1">
        <v>4.9026431E7</v>
      </c>
      <c r="L1629" s="1">
        <v>4.9026431E7</v>
      </c>
      <c r="M1629" s="1" t="s">
        <v>35</v>
      </c>
      <c r="N1629" s="1" t="s">
        <v>36</v>
      </c>
      <c r="O1629" s="1" t="s">
        <v>5486</v>
      </c>
      <c r="Q1629" s="1" t="b">
        <v>0</v>
      </c>
      <c r="R1629" s="1">
        <v>0.156</v>
      </c>
      <c r="T1629" s="1" t="b">
        <v>0</v>
      </c>
      <c r="U1629" s="1">
        <v>0.136</v>
      </c>
      <c r="W1629" s="1" t="b">
        <v>0</v>
      </c>
      <c r="X1629" s="1">
        <v>0.14</v>
      </c>
      <c r="Y1629" s="1" t="b">
        <v>1</v>
      </c>
      <c r="Z1629" s="16"/>
      <c r="AA1629" s="18" t="b">
        <f t="shared" si="1"/>
        <v>0</v>
      </c>
      <c r="AB1629" s="18" t="b">
        <f t="shared" si="2"/>
        <v>0</v>
      </c>
      <c r="AC1629" s="18" t="b">
        <f t="shared" si="3"/>
        <v>0</v>
      </c>
      <c r="AD1629" s="18" t="str">
        <f t="shared" si="4"/>
        <v/>
      </c>
      <c r="AE1629" s="18" t="str">
        <f t="shared" si="5"/>
        <v/>
      </c>
      <c r="AF1629" s="18" t="str">
        <f t="shared" si="6"/>
        <v/>
      </c>
      <c r="AG1629" s="18" t="str">
        <f t="shared" si="7"/>
        <v>Not complex</v>
      </c>
      <c r="AH1629" s="16"/>
    </row>
    <row r="1630">
      <c r="A1630" s="1" t="s">
        <v>33</v>
      </c>
      <c r="B1630" s="1" t="s">
        <v>104</v>
      </c>
      <c r="C1630" s="1">
        <v>1.3264893E8</v>
      </c>
      <c r="D1630" s="1" t="s">
        <v>59</v>
      </c>
      <c r="E1630" s="1" t="s">
        <v>36</v>
      </c>
      <c r="F1630" s="1" t="s">
        <v>316</v>
      </c>
      <c r="G1630" s="1" t="s">
        <v>317</v>
      </c>
      <c r="H1630" s="1" t="s">
        <v>5487</v>
      </c>
      <c r="I1630" s="1" t="s">
        <v>5488</v>
      </c>
      <c r="J1630" s="1" t="s">
        <v>85</v>
      </c>
      <c r="K1630" s="1">
        <v>1.3264893E8</v>
      </c>
      <c r="L1630" s="1">
        <v>1.3264893E8</v>
      </c>
      <c r="M1630" s="1" t="s">
        <v>59</v>
      </c>
      <c r="N1630" s="1" t="s">
        <v>36</v>
      </c>
      <c r="O1630" s="1" t="s">
        <v>5489</v>
      </c>
      <c r="Q1630" s="1" t="b">
        <v>0</v>
      </c>
      <c r="R1630" s="1">
        <v>0.174</v>
      </c>
      <c r="T1630" s="1" t="b">
        <v>0</v>
      </c>
      <c r="U1630" s="1">
        <v>0.131</v>
      </c>
      <c r="W1630" s="1" t="b">
        <v>0</v>
      </c>
      <c r="X1630" s="1">
        <v>0.142</v>
      </c>
      <c r="Y1630" s="1" t="b">
        <v>1</v>
      </c>
      <c r="Z1630" s="16"/>
      <c r="AA1630" s="18" t="b">
        <f t="shared" si="1"/>
        <v>0</v>
      </c>
      <c r="AB1630" s="18" t="b">
        <f t="shared" si="2"/>
        <v>0</v>
      </c>
      <c r="AC1630" s="18" t="b">
        <f t="shared" si="3"/>
        <v>0</v>
      </c>
      <c r="AD1630" s="18" t="str">
        <f t="shared" si="4"/>
        <v/>
      </c>
      <c r="AE1630" s="18" t="str">
        <f t="shared" si="5"/>
        <v/>
      </c>
      <c r="AF1630" s="18" t="str">
        <f t="shared" si="6"/>
        <v/>
      </c>
      <c r="AG1630" s="18" t="str">
        <f t="shared" si="7"/>
        <v>Not complex</v>
      </c>
      <c r="AH1630" s="16"/>
    </row>
    <row r="1631">
      <c r="A1631" s="1" t="s">
        <v>33</v>
      </c>
      <c r="B1631" s="1" t="s">
        <v>104</v>
      </c>
      <c r="C1631" s="1">
        <v>1.32648934E8</v>
      </c>
      <c r="D1631" s="1" t="s">
        <v>35</v>
      </c>
      <c r="E1631" s="1" t="s">
        <v>36</v>
      </c>
      <c r="F1631" s="1" t="s">
        <v>316</v>
      </c>
      <c r="G1631" s="1" t="s">
        <v>317</v>
      </c>
      <c r="H1631" s="1" t="s">
        <v>5490</v>
      </c>
      <c r="I1631" s="1" t="s">
        <v>5491</v>
      </c>
      <c r="J1631" s="1" t="s">
        <v>85</v>
      </c>
      <c r="K1631" s="1">
        <v>1.32648934E8</v>
      </c>
      <c r="L1631" s="1">
        <v>1.32648934E8</v>
      </c>
      <c r="M1631" s="1" t="s">
        <v>35</v>
      </c>
      <c r="N1631" s="1" t="s">
        <v>36</v>
      </c>
      <c r="O1631" s="1" t="s">
        <v>5492</v>
      </c>
      <c r="Q1631" s="1" t="b">
        <v>0</v>
      </c>
      <c r="R1631" s="1">
        <v>0.175</v>
      </c>
      <c r="T1631" s="1" t="b">
        <v>0</v>
      </c>
      <c r="U1631" s="1">
        <v>0.125</v>
      </c>
      <c r="W1631" s="1" t="b">
        <v>0</v>
      </c>
      <c r="X1631" s="1">
        <v>0.149</v>
      </c>
      <c r="Y1631" s="1" t="b">
        <v>1</v>
      </c>
      <c r="Z1631" s="16"/>
      <c r="AA1631" s="18" t="b">
        <f t="shared" si="1"/>
        <v>0</v>
      </c>
      <c r="AB1631" s="18" t="b">
        <f t="shared" si="2"/>
        <v>0</v>
      </c>
      <c r="AC1631" s="18" t="b">
        <f t="shared" si="3"/>
        <v>0</v>
      </c>
      <c r="AD1631" s="18" t="str">
        <f t="shared" si="4"/>
        <v/>
      </c>
      <c r="AE1631" s="18" t="str">
        <f t="shared" si="5"/>
        <v/>
      </c>
      <c r="AF1631" s="18" t="str">
        <f t="shared" si="6"/>
        <v/>
      </c>
      <c r="AG1631" s="18" t="str">
        <f t="shared" si="7"/>
        <v>Not complex</v>
      </c>
      <c r="AH1631" s="16"/>
    </row>
    <row r="1632">
      <c r="A1632" s="1" t="s">
        <v>33</v>
      </c>
      <c r="B1632" s="1" t="s">
        <v>230</v>
      </c>
      <c r="C1632" s="1">
        <v>9.0084887E7</v>
      </c>
      <c r="D1632" s="1" t="s">
        <v>50</v>
      </c>
      <c r="E1632" s="1" t="s">
        <v>36</v>
      </c>
      <c r="F1632" s="1" t="s">
        <v>252</v>
      </c>
      <c r="G1632" s="1" t="s">
        <v>253</v>
      </c>
      <c r="H1632" s="1" t="s">
        <v>5493</v>
      </c>
      <c r="I1632" s="1" t="s">
        <v>5494</v>
      </c>
      <c r="J1632" s="1" t="s">
        <v>85</v>
      </c>
      <c r="K1632" s="1">
        <v>9.0084887E7</v>
      </c>
      <c r="L1632" s="1">
        <v>9.0084887E7</v>
      </c>
      <c r="M1632" s="1" t="s">
        <v>50</v>
      </c>
      <c r="N1632" s="1" t="s">
        <v>36</v>
      </c>
      <c r="O1632" s="1" t="s">
        <v>5495</v>
      </c>
      <c r="Q1632" s="1" t="b">
        <v>0</v>
      </c>
      <c r="R1632" s="1">
        <v>0.175</v>
      </c>
      <c r="T1632" s="1" t="b">
        <v>0</v>
      </c>
      <c r="U1632" s="1">
        <v>0.13</v>
      </c>
      <c r="W1632" s="1" t="b">
        <v>0</v>
      </c>
      <c r="X1632" s="1">
        <v>0.146</v>
      </c>
      <c r="Y1632" s="1" t="b">
        <v>1</v>
      </c>
      <c r="Z1632" s="16"/>
      <c r="AA1632" s="18" t="b">
        <f t="shared" si="1"/>
        <v>0</v>
      </c>
      <c r="AB1632" s="18" t="b">
        <f t="shared" si="2"/>
        <v>0</v>
      </c>
      <c r="AC1632" s="18" t="b">
        <f t="shared" si="3"/>
        <v>0</v>
      </c>
      <c r="AD1632" s="18" t="str">
        <f t="shared" si="4"/>
        <v/>
      </c>
      <c r="AE1632" s="18" t="str">
        <f t="shared" si="5"/>
        <v/>
      </c>
      <c r="AF1632" s="18" t="str">
        <f t="shared" si="6"/>
        <v/>
      </c>
      <c r="AG1632" s="18" t="str">
        <f t="shared" si="7"/>
        <v>Not complex</v>
      </c>
      <c r="AH1632" s="16"/>
    </row>
    <row r="1633">
      <c r="A1633" s="1" t="s">
        <v>33</v>
      </c>
      <c r="B1633" s="1" t="s">
        <v>175</v>
      </c>
      <c r="C1633" s="1">
        <v>1.17288559E8</v>
      </c>
      <c r="D1633" s="1" t="s">
        <v>35</v>
      </c>
      <c r="E1633" s="1" t="s">
        <v>59</v>
      </c>
      <c r="F1633" s="1" t="s">
        <v>325</v>
      </c>
      <c r="G1633" s="1" t="s">
        <v>326</v>
      </c>
      <c r="H1633" s="1" t="s">
        <v>5496</v>
      </c>
      <c r="I1633" s="1" t="s">
        <v>5497</v>
      </c>
      <c r="J1633" s="1" t="s">
        <v>85</v>
      </c>
      <c r="K1633" s="1">
        <v>1.17288559E8</v>
      </c>
      <c r="L1633" s="1">
        <v>1.17288559E8</v>
      </c>
      <c r="M1633" s="1" t="s">
        <v>35</v>
      </c>
      <c r="N1633" s="1" t="s">
        <v>59</v>
      </c>
      <c r="O1633" s="1" t="s">
        <v>5498</v>
      </c>
      <c r="Q1633" s="1" t="b">
        <v>0</v>
      </c>
      <c r="R1633" s="1">
        <v>0.153</v>
      </c>
      <c r="T1633" s="1" t="b">
        <v>0</v>
      </c>
      <c r="U1633" s="1">
        <v>0.145</v>
      </c>
      <c r="W1633" s="1" t="b">
        <v>0</v>
      </c>
      <c r="X1633" s="1">
        <v>0.35</v>
      </c>
      <c r="Y1633" s="1" t="b">
        <v>1</v>
      </c>
      <c r="Z1633" s="16"/>
      <c r="AA1633" s="18" t="b">
        <f t="shared" si="1"/>
        <v>0</v>
      </c>
      <c r="AB1633" s="18" t="b">
        <f t="shared" si="2"/>
        <v>0</v>
      </c>
      <c r="AC1633" s="18" t="b">
        <f t="shared" si="3"/>
        <v>0</v>
      </c>
      <c r="AD1633" s="18" t="str">
        <f t="shared" si="4"/>
        <v/>
      </c>
      <c r="AE1633" s="18" t="str">
        <f t="shared" si="5"/>
        <v/>
      </c>
      <c r="AF1633" s="18" t="str">
        <f t="shared" si="6"/>
        <v/>
      </c>
      <c r="AG1633" s="18" t="str">
        <f t="shared" si="7"/>
        <v>Not complex</v>
      </c>
      <c r="AH1633" s="16"/>
    </row>
    <row r="1634">
      <c r="A1634" s="1" t="s">
        <v>33</v>
      </c>
      <c r="B1634" s="1" t="s">
        <v>89</v>
      </c>
      <c r="C1634" s="1">
        <v>8.1923591E7</v>
      </c>
      <c r="D1634" s="1" t="s">
        <v>35</v>
      </c>
      <c r="E1634" s="1" t="s">
        <v>36</v>
      </c>
      <c r="F1634" s="1" t="s">
        <v>91</v>
      </c>
      <c r="G1634" s="1" t="s">
        <v>92</v>
      </c>
      <c r="H1634" s="1" t="s">
        <v>5499</v>
      </c>
      <c r="I1634" s="1" t="s">
        <v>5500</v>
      </c>
      <c r="J1634" s="1" t="s">
        <v>85</v>
      </c>
      <c r="K1634" s="1">
        <v>8.1923591E7</v>
      </c>
      <c r="L1634" s="1">
        <v>8.1923591E7</v>
      </c>
      <c r="M1634" s="1" t="s">
        <v>35</v>
      </c>
      <c r="N1634" s="1" t="s">
        <v>36</v>
      </c>
      <c r="O1634" s="1" t="s">
        <v>5501</v>
      </c>
      <c r="Q1634" s="1" t="b">
        <v>0</v>
      </c>
      <c r="R1634" s="1">
        <v>0.156</v>
      </c>
      <c r="T1634" s="1" t="b">
        <v>0</v>
      </c>
      <c r="U1634" s="1">
        <v>0.125</v>
      </c>
      <c r="W1634" s="1" t="b">
        <v>0</v>
      </c>
      <c r="X1634" s="1">
        <v>1.241</v>
      </c>
      <c r="Y1634" s="1" t="b">
        <v>1</v>
      </c>
      <c r="Z1634" s="16"/>
      <c r="AA1634" s="18" t="b">
        <f t="shared" si="1"/>
        <v>0</v>
      </c>
      <c r="AB1634" s="18" t="b">
        <f t="shared" si="2"/>
        <v>0</v>
      </c>
      <c r="AC1634" s="18" t="b">
        <f t="shared" si="3"/>
        <v>0</v>
      </c>
      <c r="AD1634" s="18" t="str">
        <f t="shared" si="4"/>
        <v/>
      </c>
      <c r="AE1634" s="18" t="str">
        <f t="shared" si="5"/>
        <v/>
      </c>
      <c r="AF1634" s="18" t="str">
        <f t="shared" si="6"/>
        <v/>
      </c>
      <c r="AG1634" s="18" t="str">
        <f t="shared" si="7"/>
        <v>Not complex</v>
      </c>
      <c r="AH1634" s="16"/>
    </row>
    <row r="1635">
      <c r="A1635" s="1" t="s">
        <v>88</v>
      </c>
      <c r="B1635" s="1" t="s">
        <v>197</v>
      </c>
      <c r="C1635" s="1">
        <v>2.6762167E7</v>
      </c>
      <c r="D1635" s="1" t="s">
        <v>352</v>
      </c>
      <c r="E1635" s="1" t="s">
        <v>36</v>
      </c>
      <c r="F1635" s="1" t="s">
        <v>289</v>
      </c>
      <c r="G1635" s="1" t="s">
        <v>290</v>
      </c>
      <c r="H1635" s="1" t="s">
        <v>5502</v>
      </c>
      <c r="I1635" s="1" t="s">
        <v>5503</v>
      </c>
      <c r="J1635" s="1" t="s">
        <v>85</v>
      </c>
      <c r="K1635" s="1">
        <v>2.6762168E7</v>
      </c>
      <c r="L1635" s="1">
        <v>2.6762168E7</v>
      </c>
      <c r="M1635" s="1" t="s">
        <v>50</v>
      </c>
      <c r="N1635" s="1" t="s">
        <v>94</v>
      </c>
      <c r="O1635" s="1" t="s">
        <v>5504</v>
      </c>
      <c r="P1635" s="1" t="s">
        <v>294</v>
      </c>
      <c r="Q1635" s="1" t="b">
        <v>1</v>
      </c>
      <c r="R1635" s="1">
        <v>0.149</v>
      </c>
      <c r="S1635" s="1" t="s">
        <v>294</v>
      </c>
      <c r="T1635" s="1" t="b">
        <v>1</v>
      </c>
      <c r="U1635" s="1">
        <v>0.139</v>
      </c>
      <c r="V1635" s="1" t="s">
        <v>294</v>
      </c>
      <c r="W1635" s="1" t="b">
        <v>1</v>
      </c>
      <c r="X1635" s="1">
        <v>0.477</v>
      </c>
      <c r="Y1635" s="1" t="b">
        <v>1</v>
      </c>
      <c r="Z1635" s="16"/>
      <c r="AA1635" s="18" t="b">
        <f t="shared" si="1"/>
        <v>0</v>
      </c>
      <c r="AB1635" s="18" t="b">
        <f t="shared" si="2"/>
        <v>0</v>
      </c>
      <c r="AC1635" s="18" t="b">
        <f t="shared" si="3"/>
        <v>0</v>
      </c>
      <c r="AD1635" s="18" t="str">
        <f t="shared" si="4"/>
        <v>Filtered</v>
      </c>
      <c r="AE1635" s="18" t="str">
        <f t="shared" si="5"/>
        <v>Filtered</v>
      </c>
      <c r="AF1635" s="18" t="str">
        <f t="shared" si="6"/>
        <v>Filtered</v>
      </c>
      <c r="AG1635" s="18" t="str">
        <f t="shared" si="7"/>
        <v>Not complex</v>
      </c>
      <c r="AH1635" s="16"/>
    </row>
    <row r="1636">
      <c r="A1636" s="1" t="s">
        <v>33</v>
      </c>
      <c r="B1636" s="1" t="s">
        <v>204</v>
      </c>
      <c r="C1636" s="1">
        <v>2.9227017E7</v>
      </c>
      <c r="D1636" s="1" t="s">
        <v>59</v>
      </c>
      <c r="E1636" s="1" t="s">
        <v>50</v>
      </c>
      <c r="F1636" s="1" t="s">
        <v>1027</v>
      </c>
      <c r="G1636" s="1" t="s">
        <v>1028</v>
      </c>
      <c r="H1636" s="1" t="s">
        <v>5505</v>
      </c>
      <c r="I1636" s="1" t="s">
        <v>5506</v>
      </c>
      <c r="J1636" s="1" t="s">
        <v>85</v>
      </c>
      <c r="K1636" s="1">
        <v>2.9227017E7</v>
      </c>
      <c r="L1636" s="1">
        <v>2.9227017E7</v>
      </c>
      <c r="M1636" s="1" t="s">
        <v>59</v>
      </c>
      <c r="N1636" s="1" t="s">
        <v>50</v>
      </c>
      <c r="O1636" s="1" t="s">
        <v>5507</v>
      </c>
      <c r="Q1636" s="1" t="b">
        <v>0</v>
      </c>
      <c r="R1636" s="1">
        <v>0.154</v>
      </c>
      <c r="T1636" s="1" t="b">
        <v>0</v>
      </c>
      <c r="U1636" s="1">
        <v>0.135</v>
      </c>
      <c r="W1636" s="1" t="b">
        <v>0</v>
      </c>
      <c r="X1636" s="1">
        <v>2.067</v>
      </c>
      <c r="Y1636" s="1" t="b">
        <v>1</v>
      </c>
      <c r="Z1636" s="16"/>
      <c r="AA1636" s="18" t="b">
        <f t="shared" si="1"/>
        <v>0</v>
      </c>
      <c r="AB1636" s="18" t="b">
        <f t="shared" si="2"/>
        <v>0</v>
      </c>
      <c r="AC1636" s="18" t="b">
        <f t="shared" si="3"/>
        <v>0</v>
      </c>
      <c r="AD1636" s="18" t="str">
        <f t="shared" si="4"/>
        <v/>
      </c>
      <c r="AE1636" s="18" t="str">
        <f t="shared" si="5"/>
        <v/>
      </c>
      <c r="AF1636" s="18" t="str">
        <f t="shared" si="6"/>
        <v/>
      </c>
      <c r="AG1636" s="18" t="str">
        <f t="shared" si="7"/>
        <v>Not complex</v>
      </c>
      <c r="AH1636" s="16"/>
    </row>
    <row r="1637">
      <c r="A1637" s="1" t="s">
        <v>33</v>
      </c>
      <c r="B1637" s="1" t="s">
        <v>175</v>
      </c>
      <c r="C1637" s="1">
        <v>1.17324344E8</v>
      </c>
      <c r="D1637" s="1" t="s">
        <v>35</v>
      </c>
      <c r="E1637" s="1" t="s">
        <v>36</v>
      </c>
      <c r="F1637" s="1" t="s">
        <v>325</v>
      </c>
      <c r="G1637" s="1" t="s">
        <v>326</v>
      </c>
      <c r="H1637" s="1" t="s">
        <v>5508</v>
      </c>
      <c r="I1637" s="1" t="s">
        <v>5509</v>
      </c>
      <c r="J1637" s="1" t="s">
        <v>85</v>
      </c>
      <c r="K1637" s="1">
        <v>1.17324344E8</v>
      </c>
      <c r="L1637" s="1">
        <v>1.17324344E8</v>
      </c>
      <c r="M1637" s="1" t="s">
        <v>35</v>
      </c>
      <c r="N1637" s="1" t="s">
        <v>36</v>
      </c>
      <c r="O1637" s="1" t="s">
        <v>5510</v>
      </c>
      <c r="Q1637" s="1" t="b">
        <v>0</v>
      </c>
      <c r="R1637" s="1">
        <v>0.16</v>
      </c>
      <c r="T1637" s="1" t="b">
        <v>0</v>
      </c>
      <c r="U1637" s="1">
        <v>0.132</v>
      </c>
      <c r="W1637" s="1" t="b">
        <v>0</v>
      </c>
      <c r="X1637" s="1">
        <v>0.354</v>
      </c>
      <c r="Y1637" s="1" t="b">
        <v>1</v>
      </c>
      <c r="Z1637" s="16"/>
      <c r="AA1637" s="18" t="b">
        <f t="shared" si="1"/>
        <v>0</v>
      </c>
      <c r="AB1637" s="18" t="b">
        <f t="shared" si="2"/>
        <v>0</v>
      </c>
      <c r="AC1637" s="18" t="b">
        <f t="shared" si="3"/>
        <v>0</v>
      </c>
      <c r="AD1637" s="18" t="str">
        <f t="shared" si="4"/>
        <v/>
      </c>
      <c r="AE1637" s="18" t="str">
        <f t="shared" si="5"/>
        <v/>
      </c>
      <c r="AF1637" s="18" t="str">
        <f t="shared" si="6"/>
        <v/>
      </c>
      <c r="AG1637" s="18" t="str">
        <f t="shared" si="7"/>
        <v>Not complex</v>
      </c>
      <c r="AH1637" s="16"/>
    </row>
    <row r="1638">
      <c r="A1638" s="1" t="s">
        <v>88</v>
      </c>
      <c r="B1638" s="1" t="s">
        <v>89</v>
      </c>
      <c r="C1638" s="1">
        <v>3731419.0</v>
      </c>
      <c r="D1638" s="1" t="s">
        <v>90</v>
      </c>
      <c r="E1638" s="1" t="s">
        <v>59</v>
      </c>
      <c r="F1638" s="1" t="s">
        <v>192</v>
      </c>
      <c r="G1638" s="1" t="s">
        <v>193</v>
      </c>
      <c r="H1638" s="1" t="s">
        <v>5511</v>
      </c>
      <c r="I1638" s="1" t="s">
        <v>5512</v>
      </c>
      <c r="J1638" s="1" t="s">
        <v>85</v>
      </c>
      <c r="K1638" s="1">
        <v>3731420.0</v>
      </c>
      <c r="L1638" s="1">
        <v>3731420.0</v>
      </c>
      <c r="M1638" s="1" t="s">
        <v>35</v>
      </c>
      <c r="N1638" s="1" t="s">
        <v>94</v>
      </c>
      <c r="O1638" s="1" t="s">
        <v>5513</v>
      </c>
      <c r="P1638" s="1" t="s">
        <v>1597</v>
      </c>
      <c r="Q1638" s="1" t="b">
        <v>1</v>
      </c>
      <c r="R1638" s="1">
        <v>0.15</v>
      </c>
      <c r="S1638" s="1" t="s">
        <v>1597</v>
      </c>
      <c r="T1638" s="1" t="b">
        <v>1</v>
      </c>
      <c r="U1638" s="1">
        <v>0.139</v>
      </c>
      <c r="V1638" s="1" t="s">
        <v>1597</v>
      </c>
      <c r="W1638" s="1" t="b">
        <v>1</v>
      </c>
      <c r="X1638" s="1">
        <v>0.305</v>
      </c>
      <c r="Y1638" s="1" t="b">
        <v>1</v>
      </c>
      <c r="Z1638" s="16"/>
      <c r="AA1638" s="18" t="b">
        <f t="shared" si="1"/>
        <v>0</v>
      </c>
      <c r="AB1638" s="18" t="b">
        <f t="shared" si="2"/>
        <v>0</v>
      </c>
      <c r="AC1638" s="18" t="b">
        <f t="shared" si="3"/>
        <v>0</v>
      </c>
      <c r="AD1638" s="18" t="str">
        <f t="shared" si="4"/>
        <v>Filtered</v>
      </c>
      <c r="AE1638" s="18" t="str">
        <f t="shared" si="5"/>
        <v>Filtered</v>
      </c>
      <c r="AF1638" s="18" t="str">
        <f t="shared" si="6"/>
        <v>Filtered</v>
      </c>
      <c r="AG1638" s="18" t="str">
        <f t="shared" si="7"/>
        <v>Not complex</v>
      </c>
      <c r="AH1638" s="16"/>
    </row>
    <row r="1639">
      <c r="A1639" s="1" t="s">
        <v>33</v>
      </c>
      <c r="B1639" s="1" t="s">
        <v>147</v>
      </c>
      <c r="C1639" s="1">
        <v>1.05235917E8</v>
      </c>
      <c r="D1639" s="1" t="s">
        <v>50</v>
      </c>
      <c r="E1639" s="1" t="s">
        <v>59</v>
      </c>
      <c r="F1639" s="1" t="s">
        <v>148</v>
      </c>
      <c r="G1639" s="1" t="s">
        <v>149</v>
      </c>
      <c r="H1639" s="1" t="s">
        <v>5514</v>
      </c>
      <c r="I1639" s="1" t="s">
        <v>5515</v>
      </c>
      <c r="J1639" s="1" t="s">
        <v>85</v>
      </c>
      <c r="K1639" s="1">
        <v>1.05235917E8</v>
      </c>
      <c r="L1639" s="1">
        <v>1.05235917E8</v>
      </c>
      <c r="M1639" s="1" t="s">
        <v>50</v>
      </c>
      <c r="N1639" s="1" t="s">
        <v>59</v>
      </c>
      <c r="O1639" s="1" t="s">
        <v>5516</v>
      </c>
      <c r="P1639" s="1" t="s">
        <v>153</v>
      </c>
      <c r="Q1639" s="1" t="b">
        <v>1</v>
      </c>
      <c r="R1639" s="1">
        <v>0.17</v>
      </c>
      <c r="S1639" s="1" t="s">
        <v>153</v>
      </c>
      <c r="T1639" s="1" t="b">
        <v>1</v>
      </c>
      <c r="U1639" s="1">
        <v>0.14</v>
      </c>
      <c r="V1639" s="1" t="s">
        <v>153</v>
      </c>
      <c r="W1639" s="1" t="b">
        <v>1</v>
      </c>
      <c r="X1639" s="1">
        <v>0.18</v>
      </c>
      <c r="Y1639" s="1" t="b">
        <v>1</v>
      </c>
      <c r="Z1639" s="16"/>
      <c r="AA1639" s="18" t="b">
        <f t="shared" si="1"/>
        <v>0</v>
      </c>
      <c r="AB1639" s="18" t="b">
        <f t="shared" si="2"/>
        <v>0</v>
      </c>
      <c r="AC1639" s="18" t="b">
        <f t="shared" si="3"/>
        <v>0</v>
      </c>
      <c r="AD1639" s="18" t="str">
        <f t="shared" si="4"/>
        <v>Filtered</v>
      </c>
      <c r="AE1639" s="18" t="str">
        <f t="shared" si="5"/>
        <v>Filtered</v>
      </c>
      <c r="AF1639" s="18" t="str">
        <f t="shared" si="6"/>
        <v>Filtered</v>
      </c>
      <c r="AG1639" s="18" t="str">
        <f t="shared" si="7"/>
        <v>Not complex</v>
      </c>
      <c r="AH1639" s="16"/>
    </row>
    <row r="1640">
      <c r="A1640" s="1" t="s">
        <v>88</v>
      </c>
      <c r="B1640" s="1" t="s">
        <v>147</v>
      </c>
      <c r="C1640" s="1">
        <v>1.05272692E8</v>
      </c>
      <c r="D1640" s="1" t="s">
        <v>35</v>
      </c>
      <c r="E1640" s="1" t="s">
        <v>414</v>
      </c>
      <c r="F1640" s="1" t="s">
        <v>148</v>
      </c>
      <c r="G1640" s="1" t="s">
        <v>149</v>
      </c>
      <c r="H1640" s="1" t="s">
        <v>5517</v>
      </c>
      <c r="I1640" s="1" t="s">
        <v>5518</v>
      </c>
      <c r="J1640" s="1" t="s">
        <v>85</v>
      </c>
      <c r="K1640" s="1">
        <v>1.05272692E8</v>
      </c>
      <c r="L1640" s="1">
        <v>1.05272693E8</v>
      </c>
      <c r="M1640" s="1" t="s">
        <v>94</v>
      </c>
      <c r="N1640" s="1" t="s">
        <v>36</v>
      </c>
      <c r="O1640" s="1" t="s">
        <v>5519</v>
      </c>
      <c r="P1640" s="1" t="s">
        <v>153</v>
      </c>
      <c r="Q1640" s="1" t="b">
        <v>1</v>
      </c>
      <c r="R1640" s="1">
        <v>0.157</v>
      </c>
      <c r="S1640" s="1" t="s">
        <v>153</v>
      </c>
      <c r="T1640" s="1" t="b">
        <v>1</v>
      </c>
      <c r="U1640" s="1">
        <v>0.139</v>
      </c>
      <c r="V1640" s="1" t="s">
        <v>153</v>
      </c>
      <c r="W1640" s="1" t="b">
        <v>1</v>
      </c>
      <c r="X1640" s="1">
        <v>0.152</v>
      </c>
      <c r="Y1640" s="1" t="b">
        <v>1</v>
      </c>
      <c r="Z1640" s="16"/>
      <c r="AA1640" s="18" t="b">
        <f t="shared" si="1"/>
        <v>0</v>
      </c>
      <c r="AB1640" s="18" t="b">
        <f t="shared" si="2"/>
        <v>0</v>
      </c>
      <c r="AC1640" s="18" t="b">
        <f t="shared" si="3"/>
        <v>0</v>
      </c>
      <c r="AD1640" s="18" t="str">
        <f t="shared" si="4"/>
        <v>Filtered</v>
      </c>
      <c r="AE1640" s="18" t="str">
        <f t="shared" si="5"/>
        <v>Filtered</v>
      </c>
      <c r="AF1640" s="18" t="str">
        <f t="shared" si="6"/>
        <v>Filtered</v>
      </c>
      <c r="AG1640" s="18" t="str">
        <f t="shared" si="7"/>
        <v>Not complex</v>
      </c>
      <c r="AH1640" s="16"/>
    </row>
    <row r="1641">
      <c r="A1641" s="1" t="s">
        <v>88</v>
      </c>
      <c r="B1641" s="1" t="s">
        <v>119</v>
      </c>
      <c r="C1641" s="1">
        <v>3.1340616E7</v>
      </c>
      <c r="D1641" s="1" t="s">
        <v>5520</v>
      </c>
      <c r="E1641" s="1" t="s">
        <v>59</v>
      </c>
      <c r="F1641" s="1" t="s">
        <v>841</v>
      </c>
      <c r="G1641" s="1" t="s">
        <v>842</v>
      </c>
      <c r="H1641" s="1" t="s">
        <v>5521</v>
      </c>
      <c r="I1641" s="1" t="s">
        <v>5522</v>
      </c>
      <c r="J1641" s="1" t="s">
        <v>85</v>
      </c>
      <c r="K1641" s="1">
        <v>3.1340617E7</v>
      </c>
      <c r="L1641" s="1">
        <v>3.134062E7</v>
      </c>
      <c r="M1641" s="1" t="s">
        <v>3315</v>
      </c>
      <c r="N1641" s="1" t="s">
        <v>94</v>
      </c>
      <c r="O1641" s="1" t="s">
        <v>5523</v>
      </c>
      <c r="P1641" s="1" t="s">
        <v>1344</v>
      </c>
      <c r="Q1641" s="1" t="b">
        <v>1</v>
      </c>
      <c r="R1641" s="1">
        <v>0.162</v>
      </c>
      <c r="S1641" s="1" t="s">
        <v>1344</v>
      </c>
      <c r="T1641" s="1" t="b">
        <v>1</v>
      </c>
      <c r="U1641" s="1">
        <v>0.125</v>
      </c>
      <c r="V1641" s="1" t="s">
        <v>1344</v>
      </c>
      <c r="W1641" s="1" t="b">
        <v>1</v>
      </c>
      <c r="X1641" s="1">
        <v>0.164</v>
      </c>
      <c r="Y1641" s="1" t="b">
        <v>0</v>
      </c>
      <c r="Z1641" s="16"/>
      <c r="AA1641" s="18" t="b">
        <f t="shared" si="1"/>
        <v>0</v>
      </c>
      <c r="AB1641" s="18" t="b">
        <f t="shared" si="2"/>
        <v>0</v>
      </c>
      <c r="AC1641" s="18" t="b">
        <f t="shared" si="3"/>
        <v>0</v>
      </c>
      <c r="AD1641" s="18" t="str">
        <f t="shared" si="4"/>
        <v>Filtered</v>
      </c>
      <c r="AE1641" s="18" t="str">
        <f t="shared" si="5"/>
        <v>Filtered</v>
      </c>
      <c r="AF1641" s="18" t="str">
        <f t="shared" si="6"/>
        <v>Filtered</v>
      </c>
      <c r="AG1641" s="18" t="b">
        <f t="shared" si="7"/>
        <v>1</v>
      </c>
      <c r="AH1641" s="16"/>
    </row>
    <row r="1642">
      <c r="A1642" s="1" t="s">
        <v>88</v>
      </c>
      <c r="B1642" s="1" t="s">
        <v>239</v>
      </c>
      <c r="C1642" s="1">
        <v>1.6325811E7</v>
      </c>
      <c r="D1642" s="1" t="s">
        <v>5524</v>
      </c>
      <c r="E1642" s="1" t="s">
        <v>36</v>
      </c>
      <c r="F1642" s="1" t="s">
        <v>904</v>
      </c>
      <c r="G1642" s="1" t="s">
        <v>905</v>
      </c>
      <c r="H1642" s="1" t="s">
        <v>5525</v>
      </c>
      <c r="I1642" s="1" t="s">
        <v>5526</v>
      </c>
      <c r="J1642" s="1" t="s">
        <v>85</v>
      </c>
      <c r="K1642" s="1">
        <v>1.6325812E7</v>
      </c>
      <c r="L1642" s="1">
        <v>1.6325914E7</v>
      </c>
      <c r="M1642" s="1" t="s">
        <v>5527</v>
      </c>
      <c r="N1642" s="1" t="s">
        <v>94</v>
      </c>
      <c r="O1642" s="1" t="s">
        <v>5528</v>
      </c>
      <c r="P1642" s="1" t="s">
        <v>2192</v>
      </c>
      <c r="Q1642" s="1" t="b">
        <v>1</v>
      </c>
      <c r="R1642" s="1">
        <v>0.248</v>
      </c>
      <c r="S1642" s="1" t="s">
        <v>2192</v>
      </c>
      <c r="T1642" s="1" t="b">
        <v>1</v>
      </c>
      <c r="U1642" s="1">
        <v>0.124</v>
      </c>
      <c r="V1642" s="1" t="s">
        <v>2192</v>
      </c>
      <c r="W1642" s="1" t="b">
        <v>1</v>
      </c>
      <c r="X1642" s="1">
        <v>0.163</v>
      </c>
      <c r="Y1642" s="1" t="b">
        <v>1</v>
      </c>
      <c r="Z1642" s="16"/>
      <c r="AA1642" s="18" t="b">
        <f t="shared" si="1"/>
        <v>0</v>
      </c>
      <c r="AB1642" s="18" t="b">
        <f t="shared" si="2"/>
        <v>0</v>
      </c>
      <c r="AC1642" s="18" t="b">
        <f t="shared" si="3"/>
        <v>0</v>
      </c>
      <c r="AD1642" s="18" t="str">
        <f t="shared" si="4"/>
        <v>Filtered</v>
      </c>
      <c r="AE1642" s="18" t="str">
        <f t="shared" si="5"/>
        <v>Filtered</v>
      </c>
      <c r="AF1642" s="18" t="str">
        <f t="shared" si="6"/>
        <v>Filtered</v>
      </c>
      <c r="AG1642" s="18" t="b">
        <f t="shared" si="7"/>
        <v>1</v>
      </c>
      <c r="AH1642" s="16"/>
    </row>
    <row r="1643">
      <c r="A1643" s="1" t="s">
        <v>88</v>
      </c>
      <c r="B1643" s="1" t="s">
        <v>58</v>
      </c>
      <c r="C1643" s="1">
        <v>6.7545316E7</v>
      </c>
      <c r="D1643" s="1" t="s">
        <v>5529</v>
      </c>
      <c r="E1643" s="1" t="s">
        <v>59</v>
      </c>
      <c r="F1643" s="1" t="s">
        <v>496</v>
      </c>
      <c r="G1643" s="1" t="s">
        <v>497</v>
      </c>
      <c r="H1643" s="1" t="s">
        <v>5530</v>
      </c>
      <c r="I1643" s="1" t="s">
        <v>5531</v>
      </c>
      <c r="J1643" s="1" t="s">
        <v>85</v>
      </c>
      <c r="K1643" s="1">
        <v>6.7545317E7</v>
      </c>
      <c r="L1643" s="1">
        <v>6.7545367E7</v>
      </c>
      <c r="M1643" s="1" t="s">
        <v>5532</v>
      </c>
      <c r="N1643" s="1" t="s">
        <v>94</v>
      </c>
      <c r="O1643" s="1" t="s">
        <v>5533</v>
      </c>
      <c r="Q1643" s="1" t="b">
        <v>0</v>
      </c>
      <c r="R1643" s="1">
        <v>0.351</v>
      </c>
      <c r="T1643" s="1" t="b">
        <v>0</v>
      </c>
      <c r="U1643" s="1">
        <v>0.123</v>
      </c>
      <c r="W1643" s="1" t="b">
        <v>0</v>
      </c>
      <c r="X1643" s="1">
        <v>0.135</v>
      </c>
      <c r="Y1643" s="1" t="b">
        <v>1</v>
      </c>
      <c r="Z1643" s="16"/>
      <c r="AA1643" s="18" t="b">
        <f t="shared" si="1"/>
        <v>0</v>
      </c>
      <c r="AB1643" s="18" t="b">
        <f t="shared" si="2"/>
        <v>0</v>
      </c>
      <c r="AC1643" s="18" t="b">
        <f t="shared" si="3"/>
        <v>0</v>
      </c>
      <c r="AD1643" s="18" t="str">
        <f t="shared" si="4"/>
        <v/>
      </c>
      <c r="AE1643" s="18" t="str">
        <f t="shared" si="5"/>
        <v/>
      </c>
      <c r="AF1643" s="18" t="str">
        <f t="shared" si="6"/>
        <v/>
      </c>
      <c r="AG1643" s="18" t="b">
        <f t="shared" si="7"/>
        <v>0</v>
      </c>
      <c r="AH1643" s="16"/>
    </row>
    <row r="1644">
      <c r="A1644" s="1" t="s">
        <v>33</v>
      </c>
      <c r="B1644" s="1" t="s">
        <v>295</v>
      </c>
      <c r="C1644" s="1">
        <v>3.6996701E7</v>
      </c>
      <c r="D1644" s="1" t="s">
        <v>35</v>
      </c>
      <c r="E1644" s="1" t="s">
        <v>36</v>
      </c>
      <c r="F1644" s="1" t="s">
        <v>432</v>
      </c>
      <c r="G1644" s="1" t="s">
        <v>433</v>
      </c>
      <c r="H1644" s="1" t="s">
        <v>5534</v>
      </c>
      <c r="I1644" s="1" t="s">
        <v>5535</v>
      </c>
      <c r="J1644" s="1" t="s">
        <v>85</v>
      </c>
      <c r="K1644" s="1">
        <v>3.6996701E7</v>
      </c>
      <c r="L1644" s="1">
        <v>3.6996701E7</v>
      </c>
      <c r="M1644" s="1" t="s">
        <v>35</v>
      </c>
      <c r="N1644" s="1" t="s">
        <v>36</v>
      </c>
      <c r="O1644" s="1" t="s">
        <v>5536</v>
      </c>
      <c r="P1644" s="1" t="s">
        <v>5537</v>
      </c>
      <c r="Q1644" s="1" t="b">
        <v>1</v>
      </c>
      <c r="R1644" s="1">
        <v>0.737</v>
      </c>
      <c r="S1644" s="1" t="s">
        <v>5537</v>
      </c>
      <c r="T1644" s="1" t="b">
        <v>1</v>
      </c>
      <c r="U1644" s="1">
        <v>0.136</v>
      </c>
      <c r="V1644" s="1" t="s">
        <v>5537</v>
      </c>
      <c r="W1644" s="1" t="b">
        <v>1</v>
      </c>
      <c r="X1644" s="1">
        <v>0.142</v>
      </c>
      <c r="Y1644" s="1" t="b">
        <v>1</v>
      </c>
      <c r="Z1644" s="16"/>
      <c r="AA1644" s="18" t="b">
        <f t="shared" si="1"/>
        <v>0</v>
      </c>
      <c r="AB1644" s="18" t="b">
        <f t="shared" si="2"/>
        <v>0</v>
      </c>
      <c r="AC1644" s="18" t="b">
        <f t="shared" si="3"/>
        <v>0</v>
      </c>
      <c r="AD1644" s="18" t="str">
        <f t="shared" si="4"/>
        <v>Filtered</v>
      </c>
      <c r="AE1644" s="18" t="str">
        <f t="shared" si="5"/>
        <v>Filtered</v>
      </c>
      <c r="AF1644" s="18" t="str">
        <f t="shared" si="6"/>
        <v>Filtered</v>
      </c>
      <c r="AG1644" s="18" t="str">
        <f t="shared" si="7"/>
        <v>Not complex</v>
      </c>
      <c r="AH1644" s="16"/>
    </row>
    <row r="1645">
      <c r="A1645" s="1" t="s">
        <v>33</v>
      </c>
      <c r="B1645" s="1" t="s">
        <v>147</v>
      </c>
      <c r="C1645" s="1">
        <v>1.05234498E8</v>
      </c>
      <c r="D1645" s="1" t="s">
        <v>35</v>
      </c>
      <c r="E1645" s="1" t="s">
        <v>59</v>
      </c>
      <c r="F1645" s="1" t="s">
        <v>148</v>
      </c>
      <c r="G1645" s="1" t="s">
        <v>149</v>
      </c>
      <c r="H1645" s="1" t="s">
        <v>5538</v>
      </c>
      <c r="I1645" s="1" t="s">
        <v>5539</v>
      </c>
      <c r="J1645" s="1" t="s">
        <v>85</v>
      </c>
      <c r="K1645" s="1">
        <v>1.05234498E8</v>
      </c>
      <c r="L1645" s="1">
        <v>1.05234498E8</v>
      </c>
      <c r="M1645" s="1" t="s">
        <v>35</v>
      </c>
      <c r="N1645" s="1" t="s">
        <v>59</v>
      </c>
      <c r="O1645" s="1" t="s">
        <v>5540</v>
      </c>
      <c r="P1645" s="1" t="s">
        <v>153</v>
      </c>
      <c r="Q1645" s="1" t="b">
        <v>1</v>
      </c>
      <c r="R1645" s="1">
        <v>0.512</v>
      </c>
      <c r="S1645" s="1" t="s">
        <v>153</v>
      </c>
      <c r="T1645" s="1" t="b">
        <v>1</v>
      </c>
      <c r="U1645" s="1">
        <v>0.117</v>
      </c>
      <c r="V1645" s="1" t="s">
        <v>153</v>
      </c>
      <c r="W1645" s="1" t="b">
        <v>1</v>
      </c>
      <c r="X1645" s="1">
        <v>0.137</v>
      </c>
      <c r="Y1645" s="1" t="b">
        <v>1</v>
      </c>
      <c r="Z1645" s="16"/>
      <c r="AA1645" s="18" t="b">
        <f t="shared" si="1"/>
        <v>0</v>
      </c>
      <c r="AB1645" s="18" t="b">
        <f t="shared" si="2"/>
        <v>0</v>
      </c>
      <c r="AC1645" s="18" t="b">
        <f t="shared" si="3"/>
        <v>0</v>
      </c>
      <c r="AD1645" s="18" t="str">
        <f t="shared" si="4"/>
        <v>Filtered</v>
      </c>
      <c r="AE1645" s="18" t="str">
        <f t="shared" si="5"/>
        <v>Filtered</v>
      </c>
      <c r="AF1645" s="18" t="str">
        <f t="shared" si="6"/>
        <v>Filtered</v>
      </c>
      <c r="AG1645" s="18" t="str">
        <f t="shared" si="7"/>
        <v>Not complex</v>
      </c>
      <c r="AH1645" s="16"/>
    </row>
    <row r="1646">
      <c r="A1646" s="1" t="s">
        <v>33</v>
      </c>
      <c r="B1646" s="1" t="s">
        <v>104</v>
      </c>
      <c r="C1646" s="1">
        <v>6.8816832E7</v>
      </c>
      <c r="D1646" s="1" t="s">
        <v>35</v>
      </c>
      <c r="E1646" s="1" t="s">
        <v>50</v>
      </c>
      <c r="F1646" s="1" t="s">
        <v>385</v>
      </c>
      <c r="G1646" s="1" t="s">
        <v>386</v>
      </c>
      <c r="H1646" s="1" t="s">
        <v>5541</v>
      </c>
      <c r="I1646" s="1" t="s">
        <v>5542</v>
      </c>
      <c r="J1646" s="1" t="s">
        <v>85</v>
      </c>
      <c r="K1646" s="1">
        <v>6.8816832E7</v>
      </c>
      <c r="L1646" s="1">
        <v>6.8816832E7</v>
      </c>
      <c r="M1646" s="1" t="s">
        <v>35</v>
      </c>
      <c r="N1646" s="1" t="s">
        <v>50</v>
      </c>
      <c r="O1646" s="1" t="s">
        <v>5543</v>
      </c>
      <c r="Q1646" s="1" t="b">
        <v>0</v>
      </c>
      <c r="R1646" s="1">
        <v>1.376</v>
      </c>
      <c r="T1646" s="1" t="b">
        <v>0</v>
      </c>
      <c r="U1646" s="1">
        <v>0.133</v>
      </c>
      <c r="W1646" s="1" t="b">
        <v>0</v>
      </c>
      <c r="X1646" s="1">
        <v>0.129</v>
      </c>
      <c r="Y1646" s="1" t="b">
        <v>1</v>
      </c>
      <c r="Z1646" s="16"/>
      <c r="AA1646" s="18" t="b">
        <f t="shared" si="1"/>
        <v>0</v>
      </c>
      <c r="AB1646" s="18" t="b">
        <f t="shared" si="2"/>
        <v>0</v>
      </c>
      <c r="AC1646" s="18" t="b">
        <f t="shared" si="3"/>
        <v>0</v>
      </c>
      <c r="AD1646" s="18" t="str">
        <f t="shared" si="4"/>
        <v/>
      </c>
      <c r="AE1646" s="18" t="str">
        <f t="shared" si="5"/>
        <v/>
      </c>
      <c r="AF1646" s="18" t="str">
        <f t="shared" si="6"/>
        <v/>
      </c>
      <c r="AG1646" s="18" t="str">
        <f t="shared" si="7"/>
        <v>Not complex</v>
      </c>
      <c r="AH1646" s="16"/>
    </row>
    <row r="1647">
      <c r="A1647" s="1" t="s">
        <v>88</v>
      </c>
      <c r="B1647" s="1" t="s">
        <v>89</v>
      </c>
      <c r="C1647" s="1">
        <v>8.9784963E7</v>
      </c>
      <c r="D1647" s="1" t="s">
        <v>5544</v>
      </c>
      <c r="E1647" s="1" t="s">
        <v>35</v>
      </c>
      <c r="F1647" s="1" t="s">
        <v>1336</v>
      </c>
      <c r="G1647" s="1" t="s">
        <v>1337</v>
      </c>
      <c r="H1647" s="1" t="s">
        <v>5545</v>
      </c>
      <c r="I1647" s="1" t="s">
        <v>5545</v>
      </c>
      <c r="J1647" s="1" t="s">
        <v>85</v>
      </c>
      <c r="K1647" s="1">
        <v>8.9784964E7</v>
      </c>
      <c r="L1647" s="1">
        <v>8.9785028E7</v>
      </c>
      <c r="M1647" s="1" t="s">
        <v>5546</v>
      </c>
      <c r="N1647" s="1" t="s">
        <v>94</v>
      </c>
      <c r="O1647" s="1" t="s">
        <v>5547</v>
      </c>
      <c r="P1647" s="1" t="s">
        <v>2481</v>
      </c>
      <c r="Q1647" s="1" t="b">
        <v>1</v>
      </c>
      <c r="R1647" s="1">
        <v>0.36</v>
      </c>
      <c r="T1647" s="1" t="b">
        <v>0</v>
      </c>
      <c r="U1647" s="1">
        <v>0.139</v>
      </c>
      <c r="V1647" s="1" t="s">
        <v>2481</v>
      </c>
      <c r="W1647" s="1" t="b">
        <v>1</v>
      </c>
      <c r="X1647" s="1">
        <v>0.187</v>
      </c>
      <c r="Y1647" s="1" t="b">
        <v>1</v>
      </c>
      <c r="Z1647" s="16"/>
      <c r="AA1647" s="18" t="b">
        <f t="shared" si="1"/>
        <v>1</v>
      </c>
      <c r="AB1647" s="18" t="b">
        <f t="shared" si="2"/>
        <v>0</v>
      </c>
      <c r="AC1647" s="18" t="b">
        <f t="shared" si="3"/>
        <v>1</v>
      </c>
      <c r="AD1647" s="18" t="str">
        <f t="shared" si="4"/>
        <v>Filtered</v>
      </c>
      <c r="AE1647" s="18" t="str">
        <f t="shared" si="5"/>
        <v/>
      </c>
      <c r="AF1647" s="18" t="str">
        <f t="shared" si="6"/>
        <v>Filtered</v>
      </c>
      <c r="AG1647" s="18" t="b">
        <f t="shared" si="7"/>
        <v>1</v>
      </c>
      <c r="AH1647" s="16"/>
    </row>
    <row r="1648">
      <c r="A1648" s="1" t="s">
        <v>33</v>
      </c>
      <c r="B1648" s="1" t="s">
        <v>119</v>
      </c>
      <c r="C1648" s="1">
        <v>3.1181723E7</v>
      </c>
      <c r="D1648" s="1" t="s">
        <v>35</v>
      </c>
      <c r="E1648" s="1" t="s">
        <v>36</v>
      </c>
      <c r="F1648" s="1" t="s">
        <v>841</v>
      </c>
      <c r="G1648" s="1" t="s">
        <v>842</v>
      </c>
      <c r="H1648" s="1" t="s">
        <v>5548</v>
      </c>
      <c r="I1648" s="1" t="s">
        <v>5549</v>
      </c>
      <c r="J1648" s="1" t="s">
        <v>85</v>
      </c>
      <c r="K1648" s="1">
        <v>3.1181723E7</v>
      </c>
      <c r="L1648" s="1">
        <v>3.1181723E7</v>
      </c>
      <c r="M1648" s="1" t="s">
        <v>35</v>
      </c>
      <c r="N1648" s="1" t="s">
        <v>36</v>
      </c>
      <c r="O1648" s="1" t="s">
        <v>5550</v>
      </c>
      <c r="P1648" s="1" t="s">
        <v>1344</v>
      </c>
      <c r="Q1648" s="1" t="b">
        <v>1</v>
      </c>
      <c r="R1648" s="1">
        <v>0.702</v>
      </c>
      <c r="S1648" s="1" t="s">
        <v>1344</v>
      </c>
      <c r="T1648" s="1" t="b">
        <v>1</v>
      </c>
      <c r="U1648" s="1">
        <v>0.125</v>
      </c>
      <c r="V1648" s="1" t="s">
        <v>1344</v>
      </c>
      <c r="W1648" s="1" t="b">
        <v>1</v>
      </c>
      <c r="X1648" s="1">
        <v>0.145</v>
      </c>
      <c r="Y1648" s="1" t="b">
        <v>0</v>
      </c>
      <c r="Z1648" s="16"/>
      <c r="AA1648" s="18" t="b">
        <f t="shared" si="1"/>
        <v>0</v>
      </c>
      <c r="AB1648" s="18" t="b">
        <f t="shared" si="2"/>
        <v>0</v>
      </c>
      <c r="AC1648" s="18" t="b">
        <f t="shared" si="3"/>
        <v>0</v>
      </c>
      <c r="AD1648" s="18" t="str">
        <f t="shared" si="4"/>
        <v>Filtered</v>
      </c>
      <c r="AE1648" s="18" t="str">
        <f t="shared" si="5"/>
        <v>Filtered</v>
      </c>
      <c r="AF1648" s="18" t="str">
        <f t="shared" si="6"/>
        <v>Filtered</v>
      </c>
      <c r="AG1648" s="18" t="str">
        <f t="shared" si="7"/>
        <v>Not complex</v>
      </c>
      <c r="AH1648" s="16"/>
    </row>
    <row r="1649">
      <c r="A1649" s="1" t="s">
        <v>33</v>
      </c>
      <c r="B1649" s="1" t="s">
        <v>58</v>
      </c>
      <c r="C1649" s="1">
        <v>4.7566733E7</v>
      </c>
      <c r="D1649" s="1" t="s">
        <v>35</v>
      </c>
      <c r="E1649" s="1" t="s">
        <v>50</v>
      </c>
      <c r="F1649" s="1" t="s">
        <v>930</v>
      </c>
      <c r="G1649" s="1" t="s">
        <v>931</v>
      </c>
      <c r="H1649" s="1" t="s">
        <v>5551</v>
      </c>
      <c r="I1649" s="1" t="s">
        <v>5552</v>
      </c>
      <c r="J1649" s="1" t="s">
        <v>85</v>
      </c>
      <c r="K1649" s="1">
        <v>4.7566733E7</v>
      </c>
      <c r="L1649" s="1">
        <v>4.7566733E7</v>
      </c>
      <c r="M1649" s="1" t="s">
        <v>35</v>
      </c>
      <c r="N1649" s="1" t="s">
        <v>50</v>
      </c>
      <c r="O1649" s="1" t="s">
        <v>5553</v>
      </c>
      <c r="Q1649" s="1" t="b">
        <v>0</v>
      </c>
      <c r="R1649" s="1">
        <v>0.315</v>
      </c>
      <c r="T1649" s="1" t="b">
        <v>0</v>
      </c>
      <c r="U1649" s="1">
        <v>0.131</v>
      </c>
      <c r="W1649" s="1" t="b">
        <v>0</v>
      </c>
      <c r="X1649" s="1">
        <v>0.15</v>
      </c>
      <c r="Y1649" s="1" t="b">
        <v>1</v>
      </c>
      <c r="Z1649" s="16"/>
      <c r="AA1649" s="18" t="b">
        <f t="shared" si="1"/>
        <v>0</v>
      </c>
      <c r="AB1649" s="18" t="b">
        <f t="shared" si="2"/>
        <v>0</v>
      </c>
      <c r="AC1649" s="18" t="b">
        <f t="shared" si="3"/>
        <v>0</v>
      </c>
      <c r="AD1649" s="18" t="str">
        <f t="shared" si="4"/>
        <v/>
      </c>
      <c r="AE1649" s="18" t="str">
        <f t="shared" si="5"/>
        <v/>
      </c>
      <c r="AF1649" s="18" t="str">
        <f t="shared" si="6"/>
        <v/>
      </c>
      <c r="AG1649" s="18" t="str">
        <f t="shared" si="7"/>
        <v>Not complex</v>
      </c>
      <c r="AH1649" s="16"/>
    </row>
    <row r="1650">
      <c r="A1650" s="1" t="s">
        <v>33</v>
      </c>
      <c r="B1650" s="1" t="s">
        <v>58</v>
      </c>
      <c r="C1650" s="1">
        <v>7.7508532E7</v>
      </c>
      <c r="D1650" s="1" t="s">
        <v>36</v>
      </c>
      <c r="E1650" s="1" t="s">
        <v>59</v>
      </c>
      <c r="F1650" s="1" t="s">
        <v>128</v>
      </c>
      <c r="G1650" s="1" t="s">
        <v>129</v>
      </c>
      <c r="H1650" s="1" t="s">
        <v>5554</v>
      </c>
      <c r="I1650" s="1" t="s">
        <v>5555</v>
      </c>
      <c r="J1650" s="1" t="s">
        <v>85</v>
      </c>
      <c r="K1650" s="1">
        <v>7.7508532E7</v>
      </c>
      <c r="L1650" s="1">
        <v>7.7508532E7</v>
      </c>
      <c r="M1650" s="1" t="s">
        <v>36</v>
      </c>
      <c r="N1650" s="1" t="s">
        <v>59</v>
      </c>
      <c r="O1650" s="1" t="s">
        <v>5556</v>
      </c>
      <c r="Q1650" s="1" t="b">
        <v>0</v>
      </c>
      <c r="R1650" s="1">
        <v>0.42</v>
      </c>
      <c r="T1650" s="1" t="b">
        <v>0</v>
      </c>
      <c r="U1650" s="1">
        <v>0.121</v>
      </c>
      <c r="W1650" s="1" t="b">
        <v>0</v>
      </c>
      <c r="X1650" s="1">
        <v>0.147</v>
      </c>
      <c r="Y1650" s="1" t="b">
        <v>1</v>
      </c>
      <c r="Z1650" s="16"/>
      <c r="AA1650" s="18" t="b">
        <f t="shared" si="1"/>
        <v>0</v>
      </c>
      <c r="AB1650" s="18" t="b">
        <f t="shared" si="2"/>
        <v>0</v>
      </c>
      <c r="AC1650" s="18" t="b">
        <f t="shared" si="3"/>
        <v>0</v>
      </c>
      <c r="AD1650" s="18" t="str">
        <f t="shared" si="4"/>
        <v/>
      </c>
      <c r="AE1650" s="18" t="str">
        <f t="shared" si="5"/>
        <v/>
      </c>
      <c r="AF1650" s="18" t="str">
        <f t="shared" si="6"/>
        <v/>
      </c>
      <c r="AG1650" s="18" t="str">
        <f t="shared" si="7"/>
        <v>Not complex</v>
      </c>
      <c r="AH1650" s="16"/>
    </row>
    <row r="1651">
      <c r="A1651" s="1" t="s">
        <v>88</v>
      </c>
      <c r="B1651" s="1" t="s">
        <v>58</v>
      </c>
      <c r="C1651" s="1">
        <v>6.754655E7</v>
      </c>
      <c r="D1651" s="1" t="s">
        <v>50</v>
      </c>
      <c r="E1651" s="1" t="s">
        <v>5557</v>
      </c>
      <c r="F1651" s="1" t="s">
        <v>496</v>
      </c>
      <c r="G1651" s="1" t="s">
        <v>497</v>
      </c>
      <c r="H1651" s="1" t="s">
        <v>4003</v>
      </c>
      <c r="I1651" s="1" t="s">
        <v>5558</v>
      </c>
      <c r="J1651" s="1" t="s">
        <v>85</v>
      </c>
      <c r="K1651" s="1">
        <v>6.754655E7</v>
      </c>
      <c r="L1651" s="1">
        <v>6.7546551E7</v>
      </c>
      <c r="M1651" s="1" t="s">
        <v>94</v>
      </c>
      <c r="N1651" s="1" t="s">
        <v>5559</v>
      </c>
      <c r="O1651" s="1" t="s">
        <v>5560</v>
      </c>
      <c r="Q1651" s="1" t="b">
        <v>0</v>
      </c>
      <c r="R1651" s="1">
        <v>0.274</v>
      </c>
      <c r="T1651" s="1" t="b">
        <v>0</v>
      </c>
      <c r="U1651" s="1">
        <v>0.132</v>
      </c>
      <c r="W1651" s="1" t="b">
        <v>0</v>
      </c>
      <c r="X1651" s="1">
        <v>0.147</v>
      </c>
      <c r="Y1651" s="1" t="b">
        <v>1</v>
      </c>
      <c r="Z1651" s="16"/>
      <c r="AA1651" s="18" t="b">
        <f t="shared" si="1"/>
        <v>0</v>
      </c>
      <c r="AB1651" s="18" t="b">
        <f t="shared" si="2"/>
        <v>0</v>
      </c>
      <c r="AC1651" s="18" t="b">
        <f t="shared" si="3"/>
        <v>0</v>
      </c>
      <c r="AD1651" s="18" t="str">
        <f t="shared" si="4"/>
        <v/>
      </c>
      <c r="AE1651" s="18" t="str">
        <f t="shared" si="5"/>
        <v/>
      </c>
      <c r="AF1651" s="18" t="str">
        <f t="shared" si="6"/>
        <v/>
      </c>
      <c r="AG1651" s="18" t="b">
        <f t="shared" si="7"/>
        <v>0</v>
      </c>
      <c r="AH1651" s="16"/>
    </row>
    <row r="1652">
      <c r="A1652" s="1" t="s">
        <v>88</v>
      </c>
      <c r="B1652" s="1" t="s">
        <v>197</v>
      </c>
      <c r="C1652" s="1">
        <v>3.8859525E7</v>
      </c>
      <c r="D1652" s="1" t="s">
        <v>5561</v>
      </c>
      <c r="E1652" s="1" t="s">
        <v>50</v>
      </c>
      <c r="F1652" s="1" t="s">
        <v>3319</v>
      </c>
      <c r="G1652" s="1" t="s">
        <v>3320</v>
      </c>
      <c r="H1652" s="1" t="s">
        <v>5562</v>
      </c>
      <c r="I1652" s="1" t="s">
        <v>5562</v>
      </c>
      <c r="J1652" s="1" t="s">
        <v>85</v>
      </c>
      <c r="K1652" s="1">
        <v>3.8859526E7</v>
      </c>
      <c r="L1652" s="1">
        <v>3.8859656E7</v>
      </c>
      <c r="M1652" s="1" t="s">
        <v>5563</v>
      </c>
      <c r="N1652" s="1" t="s">
        <v>94</v>
      </c>
      <c r="O1652" s="1" t="s">
        <v>5564</v>
      </c>
      <c r="Q1652" s="1" t="b">
        <v>0</v>
      </c>
      <c r="R1652" s="1">
        <v>0.283</v>
      </c>
      <c r="T1652" s="1" t="b">
        <v>0</v>
      </c>
      <c r="U1652" s="1">
        <v>0.135</v>
      </c>
      <c r="W1652" s="1" t="b">
        <v>0</v>
      </c>
      <c r="X1652" s="1">
        <v>0.158</v>
      </c>
      <c r="Y1652" s="1" t="b">
        <v>1</v>
      </c>
      <c r="Z1652" s="16"/>
      <c r="AA1652" s="18" t="b">
        <f t="shared" si="1"/>
        <v>0</v>
      </c>
      <c r="AB1652" s="18" t="b">
        <f t="shared" si="2"/>
        <v>0</v>
      </c>
      <c r="AC1652" s="18" t="b">
        <f t="shared" si="3"/>
        <v>0</v>
      </c>
      <c r="AD1652" s="18" t="str">
        <f t="shared" si="4"/>
        <v/>
      </c>
      <c r="AE1652" s="18" t="str">
        <f t="shared" si="5"/>
        <v/>
      </c>
      <c r="AF1652" s="18" t="str">
        <f t="shared" si="6"/>
        <v/>
      </c>
      <c r="AG1652" s="18" t="b">
        <f t="shared" si="7"/>
        <v>0</v>
      </c>
      <c r="AH1652" s="16"/>
    </row>
    <row r="1653">
      <c r="A1653" s="1" t="s">
        <v>33</v>
      </c>
      <c r="B1653" s="1" t="s">
        <v>34</v>
      </c>
      <c r="C1653" s="1">
        <v>1295083.0</v>
      </c>
      <c r="D1653" s="1" t="s">
        <v>36</v>
      </c>
      <c r="E1653" s="1" t="s">
        <v>50</v>
      </c>
      <c r="F1653" s="1" t="s">
        <v>37</v>
      </c>
      <c r="G1653" s="1" t="s">
        <v>38</v>
      </c>
      <c r="H1653" s="1" t="s">
        <v>5565</v>
      </c>
      <c r="I1653" s="1" t="s">
        <v>5565</v>
      </c>
      <c r="J1653" s="1" t="s">
        <v>85</v>
      </c>
      <c r="K1653" s="1">
        <v>1295083.0</v>
      </c>
      <c r="L1653" s="1">
        <v>1295083.0</v>
      </c>
      <c r="M1653" s="1" t="s">
        <v>36</v>
      </c>
      <c r="N1653" s="1" t="s">
        <v>50</v>
      </c>
      <c r="O1653" s="1" t="s">
        <v>5566</v>
      </c>
      <c r="P1653" s="1" t="s">
        <v>42</v>
      </c>
      <c r="Q1653" s="1" t="b">
        <v>1</v>
      </c>
      <c r="R1653" s="1">
        <v>0.163</v>
      </c>
      <c r="T1653" s="1" t="b">
        <v>0</v>
      </c>
      <c r="U1653" s="1">
        <v>0.135</v>
      </c>
      <c r="V1653" s="1" t="s">
        <v>42</v>
      </c>
      <c r="W1653" s="1" t="b">
        <v>1</v>
      </c>
      <c r="X1653" s="1">
        <v>0.143</v>
      </c>
      <c r="Y1653" s="1" t="b">
        <v>1</v>
      </c>
      <c r="Z1653" s="16"/>
      <c r="AA1653" s="18" t="b">
        <f t="shared" si="1"/>
        <v>1</v>
      </c>
      <c r="AB1653" s="18" t="b">
        <f t="shared" si="2"/>
        <v>0</v>
      </c>
      <c r="AC1653" s="18" t="b">
        <f t="shared" si="3"/>
        <v>1</v>
      </c>
      <c r="AD1653" s="18" t="str">
        <f t="shared" si="4"/>
        <v>Filtered</v>
      </c>
      <c r="AE1653" s="18" t="str">
        <f t="shared" si="5"/>
        <v/>
      </c>
      <c r="AF1653" s="18" t="str">
        <f t="shared" si="6"/>
        <v>Filtered</v>
      </c>
      <c r="AG1653" s="18" t="str">
        <f t="shared" si="7"/>
        <v>Not complex</v>
      </c>
      <c r="AH1653" s="16"/>
    </row>
    <row r="1654">
      <c r="A1654" s="1" t="s">
        <v>88</v>
      </c>
      <c r="B1654" s="1" t="s">
        <v>197</v>
      </c>
      <c r="C1654" s="1">
        <v>2.6697412E7</v>
      </c>
      <c r="D1654" s="1" t="s">
        <v>59</v>
      </c>
      <c r="E1654" s="1" t="s">
        <v>90</v>
      </c>
      <c r="F1654" s="1" t="s">
        <v>289</v>
      </c>
      <c r="G1654" s="1" t="s">
        <v>290</v>
      </c>
      <c r="H1654" s="1" t="s">
        <v>5567</v>
      </c>
      <c r="I1654" s="1" t="s">
        <v>5568</v>
      </c>
      <c r="J1654" s="1" t="s">
        <v>85</v>
      </c>
      <c r="K1654" s="1">
        <v>2.6697412E7</v>
      </c>
      <c r="L1654" s="1">
        <v>2.6697413E7</v>
      </c>
      <c r="M1654" s="1" t="s">
        <v>94</v>
      </c>
      <c r="N1654" s="1" t="s">
        <v>35</v>
      </c>
      <c r="O1654" s="1" t="s">
        <v>5569</v>
      </c>
      <c r="P1654" s="1" t="s">
        <v>294</v>
      </c>
      <c r="Q1654" s="1" t="b">
        <v>1</v>
      </c>
      <c r="R1654" s="1">
        <v>0.204</v>
      </c>
      <c r="S1654" s="1" t="s">
        <v>294</v>
      </c>
      <c r="T1654" s="1" t="b">
        <v>1</v>
      </c>
      <c r="U1654" s="1">
        <v>0.131</v>
      </c>
      <c r="V1654" s="1" t="s">
        <v>294</v>
      </c>
      <c r="W1654" s="1" t="b">
        <v>1</v>
      </c>
      <c r="X1654" s="1">
        <v>0.15</v>
      </c>
      <c r="Y1654" s="1" t="b">
        <v>1</v>
      </c>
      <c r="Z1654" s="16"/>
      <c r="AA1654" s="18" t="b">
        <f t="shared" si="1"/>
        <v>0</v>
      </c>
      <c r="AB1654" s="18" t="b">
        <f t="shared" si="2"/>
        <v>0</v>
      </c>
      <c r="AC1654" s="18" t="b">
        <f t="shared" si="3"/>
        <v>0</v>
      </c>
      <c r="AD1654" s="18" t="str">
        <f t="shared" si="4"/>
        <v>Filtered</v>
      </c>
      <c r="AE1654" s="18" t="str">
        <f t="shared" si="5"/>
        <v>Filtered</v>
      </c>
      <c r="AF1654" s="18" t="str">
        <f t="shared" si="6"/>
        <v>Filtered</v>
      </c>
      <c r="AG1654" s="18" t="str">
        <f t="shared" si="7"/>
        <v>Not complex</v>
      </c>
      <c r="AH1654" s="16"/>
    </row>
    <row r="1655">
      <c r="A1655" s="1" t="s">
        <v>33</v>
      </c>
      <c r="B1655" s="1" t="s">
        <v>197</v>
      </c>
      <c r="C1655" s="1">
        <v>2.6767893E7</v>
      </c>
      <c r="D1655" s="1" t="s">
        <v>50</v>
      </c>
      <c r="E1655" s="1" t="s">
        <v>59</v>
      </c>
      <c r="F1655" s="1" t="s">
        <v>289</v>
      </c>
      <c r="G1655" s="1" t="s">
        <v>290</v>
      </c>
      <c r="H1655" s="1" t="s">
        <v>5570</v>
      </c>
      <c r="I1655" s="1" t="s">
        <v>5571</v>
      </c>
      <c r="J1655" s="1" t="s">
        <v>85</v>
      </c>
      <c r="K1655" s="1">
        <v>2.6767893E7</v>
      </c>
      <c r="L1655" s="1">
        <v>2.6767893E7</v>
      </c>
      <c r="M1655" s="1" t="s">
        <v>50</v>
      </c>
      <c r="N1655" s="1" t="s">
        <v>59</v>
      </c>
      <c r="O1655" s="1" t="s">
        <v>5572</v>
      </c>
      <c r="Q1655" s="1" t="b">
        <v>0</v>
      </c>
      <c r="R1655" s="1">
        <v>0.15</v>
      </c>
      <c r="T1655" s="1" t="b">
        <v>0</v>
      </c>
      <c r="U1655" s="1">
        <v>0.13</v>
      </c>
      <c r="W1655" s="1" t="b">
        <v>0</v>
      </c>
      <c r="X1655" s="1">
        <v>0.148</v>
      </c>
      <c r="Y1655" s="1" t="b">
        <v>1</v>
      </c>
      <c r="Z1655" s="16"/>
      <c r="AA1655" s="18" t="b">
        <f t="shared" si="1"/>
        <v>0</v>
      </c>
      <c r="AB1655" s="18" t="b">
        <f t="shared" si="2"/>
        <v>0</v>
      </c>
      <c r="AC1655" s="18" t="b">
        <f t="shared" si="3"/>
        <v>0</v>
      </c>
      <c r="AD1655" s="18" t="str">
        <f t="shared" si="4"/>
        <v/>
      </c>
      <c r="AE1655" s="18" t="str">
        <f t="shared" si="5"/>
        <v/>
      </c>
      <c r="AF1655" s="18" t="str">
        <f t="shared" si="6"/>
        <v/>
      </c>
      <c r="AG1655" s="18" t="str">
        <f t="shared" si="7"/>
        <v>Not complex</v>
      </c>
      <c r="AH1655" s="16"/>
    </row>
    <row r="1656">
      <c r="A1656" s="1" t="s">
        <v>33</v>
      </c>
      <c r="B1656" s="1" t="s">
        <v>197</v>
      </c>
      <c r="C1656" s="1">
        <v>2.6780482E7</v>
      </c>
      <c r="D1656" s="1" t="s">
        <v>59</v>
      </c>
      <c r="E1656" s="1" t="s">
        <v>36</v>
      </c>
      <c r="F1656" s="1" t="s">
        <v>289</v>
      </c>
      <c r="G1656" s="1" t="s">
        <v>290</v>
      </c>
      <c r="H1656" s="1" t="s">
        <v>5573</v>
      </c>
      <c r="I1656" s="1" t="s">
        <v>5574</v>
      </c>
      <c r="J1656" s="1" t="s">
        <v>85</v>
      </c>
      <c r="K1656" s="1">
        <v>2.6780482E7</v>
      </c>
      <c r="L1656" s="1">
        <v>2.6780482E7</v>
      </c>
      <c r="M1656" s="1" t="s">
        <v>59</v>
      </c>
      <c r="N1656" s="1" t="s">
        <v>36</v>
      </c>
      <c r="O1656" s="1" t="s">
        <v>5575</v>
      </c>
      <c r="Q1656" s="1" t="b">
        <v>0</v>
      </c>
      <c r="R1656" s="1">
        <v>0.194</v>
      </c>
      <c r="T1656" s="1" t="b">
        <v>0</v>
      </c>
      <c r="U1656" s="1">
        <v>0.143</v>
      </c>
      <c r="W1656" s="1" t="b">
        <v>0</v>
      </c>
      <c r="X1656" s="1">
        <v>0.141</v>
      </c>
      <c r="Y1656" s="1" t="b">
        <v>1</v>
      </c>
      <c r="Z1656" s="16"/>
      <c r="AA1656" s="18" t="b">
        <f t="shared" si="1"/>
        <v>0</v>
      </c>
      <c r="AB1656" s="18" t="b">
        <f t="shared" si="2"/>
        <v>0</v>
      </c>
      <c r="AC1656" s="18" t="b">
        <f t="shared" si="3"/>
        <v>0</v>
      </c>
      <c r="AD1656" s="18" t="str">
        <f t="shared" si="4"/>
        <v/>
      </c>
      <c r="AE1656" s="18" t="str">
        <f t="shared" si="5"/>
        <v/>
      </c>
      <c r="AF1656" s="18" t="str">
        <f t="shared" si="6"/>
        <v/>
      </c>
      <c r="AG1656" s="18" t="str">
        <f t="shared" si="7"/>
        <v>Not complex</v>
      </c>
      <c r="AH1656" s="16"/>
    </row>
    <row r="1657">
      <c r="A1657" s="1" t="s">
        <v>33</v>
      </c>
      <c r="B1657" s="1" t="s">
        <v>204</v>
      </c>
      <c r="C1657" s="1">
        <v>4.7798711E7</v>
      </c>
      <c r="D1657" s="1" t="s">
        <v>35</v>
      </c>
      <c r="E1657" s="1" t="s">
        <v>36</v>
      </c>
      <c r="F1657" s="1" t="s">
        <v>211</v>
      </c>
      <c r="G1657" s="1" t="s">
        <v>212</v>
      </c>
      <c r="H1657" s="1" t="s">
        <v>5576</v>
      </c>
      <c r="I1657" s="1" t="s">
        <v>5577</v>
      </c>
      <c r="J1657" s="1" t="s">
        <v>85</v>
      </c>
      <c r="K1657" s="1">
        <v>4.7798711E7</v>
      </c>
      <c r="L1657" s="1">
        <v>4.7798711E7</v>
      </c>
      <c r="M1657" s="1" t="s">
        <v>35</v>
      </c>
      <c r="N1657" s="1" t="s">
        <v>36</v>
      </c>
      <c r="O1657" s="1" t="s">
        <v>5578</v>
      </c>
      <c r="Q1657" s="1" t="b">
        <v>0</v>
      </c>
      <c r="R1657" s="1">
        <v>0.211</v>
      </c>
      <c r="T1657" s="1" t="b">
        <v>0</v>
      </c>
      <c r="U1657" s="1">
        <v>0.126</v>
      </c>
      <c r="W1657" s="1" t="b">
        <v>0</v>
      </c>
      <c r="X1657" s="1">
        <v>0.164</v>
      </c>
      <c r="Y1657" s="1" t="b">
        <v>1</v>
      </c>
      <c r="Z1657" s="16"/>
      <c r="AA1657" s="18" t="b">
        <f t="shared" si="1"/>
        <v>0</v>
      </c>
      <c r="AB1657" s="18" t="b">
        <f t="shared" si="2"/>
        <v>0</v>
      </c>
      <c r="AC1657" s="18" t="b">
        <f t="shared" si="3"/>
        <v>0</v>
      </c>
      <c r="AD1657" s="18" t="str">
        <f t="shared" si="4"/>
        <v/>
      </c>
      <c r="AE1657" s="18" t="str">
        <f t="shared" si="5"/>
        <v/>
      </c>
      <c r="AF1657" s="18" t="str">
        <f t="shared" si="6"/>
        <v/>
      </c>
      <c r="AG1657" s="18" t="str">
        <f t="shared" si="7"/>
        <v>Not complex</v>
      </c>
      <c r="AH1657" s="16"/>
    </row>
    <row r="1658">
      <c r="A1658" s="1" t="s">
        <v>88</v>
      </c>
      <c r="B1658" s="1" t="s">
        <v>175</v>
      </c>
      <c r="C1658" s="1">
        <v>1.343174E8</v>
      </c>
      <c r="D1658" s="1" t="s">
        <v>634</v>
      </c>
      <c r="E1658" s="1" t="s">
        <v>59</v>
      </c>
      <c r="F1658" s="1" t="s">
        <v>1247</v>
      </c>
      <c r="G1658" s="1" t="s">
        <v>1248</v>
      </c>
      <c r="H1658" s="1" t="s">
        <v>5579</v>
      </c>
      <c r="I1658" s="1" t="s">
        <v>5580</v>
      </c>
      <c r="J1658" s="1" t="s">
        <v>85</v>
      </c>
      <c r="K1658" s="1">
        <v>1.34317401E8</v>
      </c>
      <c r="L1658" s="1">
        <v>1.34317401E8</v>
      </c>
      <c r="M1658" s="1" t="s">
        <v>36</v>
      </c>
      <c r="N1658" s="1" t="s">
        <v>94</v>
      </c>
      <c r="O1658" s="1" t="s">
        <v>5581</v>
      </c>
      <c r="Q1658" s="1" t="b">
        <v>0</v>
      </c>
      <c r="R1658" s="1">
        <v>0.181</v>
      </c>
      <c r="T1658" s="1" t="b">
        <v>0</v>
      </c>
      <c r="U1658" s="1">
        <v>0.136</v>
      </c>
      <c r="W1658" s="1" t="b">
        <v>0</v>
      </c>
      <c r="X1658" s="1">
        <v>0.154</v>
      </c>
      <c r="Y1658" s="1" t="b">
        <v>0</v>
      </c>
      <c r="Z1658" s="16"/>
      <c r="AA1658" s="18" t="b">
        <f t="shared" si="1"/>
        <v>0</v>
      </c>
      <c r="AB1658" s="18" t="b">
        <f t="shared" si="2"/>
        <v>0</v>
      </c>
      <c r="AC1658" s="18" t="b">
        <f t="shared" si="3"/>
        <v>0</v>
      </c>
      <c r="AD1658" s="18" t="str">
        <f t="shared" si="4"/>
        <v/>
      </c>
      <c r="AE1658" s="18" t="str">
        <f t="shared" si="5"/>
        <v/>
      </c>
      <c r="AF1658" s="18" t="str">
        <f t="shared" si="6"/>
        <v/>
      </c>
      <c r="AG1658" s="18" t="str">
        <f t="shared" si="7"/>
        <v>Not complex</v>
      </c>
      <c r="AH1658" s="16"/>
    </row>
    <row r="1659">
      <c r="A1659" s="1" t="s">
        <v>33</v>
      </c>
      <c r="B1659" s="1" t="s">
        <v>97</v>
      </c>
      <c r="C1659" s="1">
        <v>2937156.0</v>
      </c>
      <c r="D1659" s="1" t="s">
        <v>35</v>
      </c>
      <c r="E1659" s="1" t="s">
        <v>36</v>
      </c>
      <c r="F1659" s="1" t="s">
        <v>98</v>
      </c>
      <c r="G1659" s="1" t="s">
        <v>99</v>
      </c>
      <c r="H1659" s="1" t="s">
        <v>5582</v>
      </c>
      <c r="I1659" s="1" t="s">
        <v>5583</v>
      </c>
      <c r="J1659" s="1" t="s">
        <v>85</v>
      </c>
      <c r="K1659" s="1">
        <v>2937156.0</v>
      </c>
      <c r="L1659" s="1">
        <v>2937156.0</v>
      </c>
      <c r="M1659" s="1" t="s">
        <v>35</v>
      </c>
      <c r="N1659" s="1" t="s">
        <v>36</v>
      </c>
      <c r="O1659" s="1" t="s">
        <v>5584</v>
      </c>
      <c r="Q1659" s="1" t="b">
        <v>0</v>
      </c>
      <c r="R1659" s="1">
        <v>0.266</v>
      </c>
      <c r="T1659" s="1" t="b">
        <v>0</v>
      </c>
      <c r="U1659" s="1">
        <v>0.135</v>
      </c>
      <c r="W1659" s="1" t="b">
        <v>0</v>
      </c>
      <c r="X1659" s="1">
        <v>0.155</v>
      </c>
      <c r="Y1659" s="1" t="b">
        <v>1</v>
      </c>
      <c r="Z1659" s="16"/>
      <c r="AA1659" s="18" t="b">
        <f t="shared" si="1"/>
        <v>0</v>
      </c>
      <c r="AB1659" s="18" t="b">
        <f t="shared" si="2"/>
        <v>0</v>
      </c>
      <c r="AC1659" s="18" t="b">
        <f t="shared" si="3"/>
        <v>0</v>
      </c>
      <c r="AD1659" s="18" t="str">
        <f t="shared" si="4"/>
        <v/>
      </c>
      <c r="AE1659" s="18" t="str">
        <f t="shared" si="5"/>
        <v/>
      </c>
      <c r="AF1659" s="18" t="str">
        <f t="shared" si="6"/>
        <v/>
      </c>
      <c r="AG1659" s="18" t="str">
        <f t="shared" si="7"/>
        <v>Not complex</v>
      </c>
      <c r="AH1659" s="16"/>
    </row>
    <row r="1660">
      <c r="A1660" s="1" t="s">
        <v>33</v>
      </c>
      <c r="B1660" s="1" t="s">
        <v>97</v>
      </c>
      <c r="C1660" s="1">
        <v>5977629.0</v>
      </c>
      <c r="D1660" s="1" t="s">
        <v>35</v>
      </c>
      <c r="E1660" s="1" t="s">
        <v>36</v>
      </c>
      <c r="F1660" s="1" t="s">
        <v>1316</v>
      </c>
      <c r="G1660" s="1" t="s">
        <v>1317</v>
      </c>
      <c r="H1660" s="1" t="s">
        <v>5585</v>
      </c>
      <c r="I1660" s="1" t="s">
        <v>5586</v>
      </c>
      <c r="J1660" s="1" t="s">
        <v>85</v>
      </c>
      <c r="K1660" s="1">
        <v>5977629.0</v>
      </c>
      <c r="L1660" s="1">
        <v>5977629.0</v>
      </c>
      <c r="M1660" s="1" t="s">
        <v>35</v>
      </c>
      <c r="N1660" s="1" t="s">
        <v>36</v>
      </c>
      <c r="O1660" s="1" t="s">
        <v>5587</v>
      </c>
      <c r="P1660" s="1" t="s">
        <v>5588</v>
      </c>
      <c r="Q1660" s="1" t="b">
        <v>1</v>
      </c>
      <c r="R1660" s="1">
        <v>0.217</v>
      </c>
      <c r="S1660" s="1" t="s">
        <v>5588</v>
      </c>
      <c r="T1660" s="1" t="b">
        <v>1</v>
      </c>
      <c r="U1660" s="1">
        <v>0.128</v>
      </c>
      <c r="V1660" s="1" t="s">
        <v>5588</v>
      </c>
      <c r="W1660" s="1" t="b">
        <v>1</v>
      </c>
      <c r="X1660" s="1">
        <v>0.161</v>
      </c>
      <c r="Y1660" s="1" t="b">
        <v>1</v>
      </c>
      <c r="Z1660" s="16"/>
      <c r="AA1660" s="18" t="b">
        <f t="shared" si="1"/>
        <v>0</v>
      </c>
      <c r="AB1660" s="18" t="b">
        <f t="shared" si="2"/>
        <v>0</v>
      </c>
      <c r="AC1660" s="18" t="b">
        <f t="shared" si="3"/>
        <v>0</v>
      </c>
      <c r="AD1660" s="18" t="str">
        <f t="shared" si="4"/>
        <v>Filtered</v>
      </c>
      <c r="AE1660" s="18" t="str">
        <f t="shared" si="5"/>
        <v>Filtered</v>
      </c>
      <c r="AF1660" s="18" t="str">
        <f t="shared" si="6"/>
        <v>Filtered</v>
      </c>
      <c r="AG1660" s="18" t="str">
        <f t="shared" si="7"/>
        <v>Not complex</v>
      </c>
      <c r="AH1660" s="16"/>
    </row>
    <row r="1661">
      <c r="A1661" s="1" t="s">
        <v>88</v>
      </c>
      <c r="B1661" s="1" t="s">
        <v>97</v>
      </c>
      <c r="C1661" s="1">
        <v>5987525.0</v>
      </c>
      <c r="D1661" s="1" t="s">
        <v>236</v>
      </c>
      <c r="E1661" s="1" t="s">
        <v>50</v>
      </c>
      <c r="F1661" s="1" t="s">
        <v>1316</v>
      </c>
      <c r="G1661" s="1" t="s">
        <v>1317</v>
      </c>
      <c r="H1661" s="1" t="s">
        <v>5589</v>
      </c>
      <c r="I1661" s="1" t="s">
        <v>5590</v>
      </c>
      <c r="J1661" s="1" t="s">
        <v>85</v>
      </c>
      <c r="K1661" s="1">
        <v>5987526.0</v>
      </c>
      <c r="L1661" s="1">
        <v>5987526.0</v>
      </c>
      <c r="M1661" s="1" t="s">
        <v>59</v>
      </c>
      <c r="N1661" s="1" t="s">
        <v>94</v>
      </c>
      <c r="O1661" s="1" t="s">
        <v>5591</v>
      </c>
      <c r="P1661" s="1" t="s">
        <v>5588</v>
      </c>
      <c r="Q1661" s="1" t="b">
        <v>1</v>
      </c>
      <c r="R1661" s="1">
        <v>0.237</v>
      </c>
      <c r="S1661" s="1" t="s">
        <v>5588</v>
      </c>
      <c r="T1661" s="1" t="b">
        <v>1</v>
      </c>
      <c r="U1661" s="1">
        <v>0.132</v>
      </c>
      <c r="V1661" s="1" t="s">
        <v>5588</v>
      </c>
      <c r="W1661" s="1" t="b">
        <v>1</v>
      </c>
      <c r="X1661" s="1">
        <v>0.144</v>
      </c>
      <c r="Y1661" s="1" t="b">
        <v>1</v>
      </c>
      <c r="Z1661" s="16"/>
      <c r="AA1661" s="18" t="b">
        <f t="shared" si="1"/>
        <v>0</v>
      </c>
      <c r="AB1661" s="18" t="b">
        <f t="shared" si="2"/>
        <v>0</v>
      </c>
      <c r="AC1661" s="18" t="b">
        <f t="shared" si="3"/>
        <v>0</v>
      </c>
      <c r="AD1661" s="18" t="str">
        <f t="shared" si="4"/>
        <v>Filtered</v>
      </c>
      <c r="AE1661" s="18" t="str">
        <f t="shared" si="5"/>
        <v>Filtered</v>
      </c>
      <c r="AF1661" s="18" t="str">
        <f t="shared" si="6"/>
        <v>Filtered</v>
      </c>
      <c r="AG1661" s="18" t="str">
        <f t="shared" si="7"/>
        <v>Not complex</v>
      </c>
      <c r="AH1661" s="16"/>
    </row>
    <row r="1662">
      <c r="A1662" s="1" t="s">
        <v>33</v>
      </c>
      <c r="B1662" s="1" t="s">
        <v>68</v>
      </c>
      <c r="C1662" s="1">
        <v>1.36505553E8</v>
      </c>
      <c r="D1662" s="1" t="s">
        <v>35</v>
      </c>
      <c r="E1662" s="1" t="s">
        <v>36</v>
      </c>
      <c r="F1662" s="1" t="s">
        <v>307</v>
      </c>
      <c r="G1662" s="1" t="s">
        <v>308</v>
      </c>
      <c r="H1662" s="1" t="s">
        <v>5592</v>
      </c>
      <c r="I1662" s="1" t="s">
        <v>5593</v>
      </c>
      <c r="J1662" s="1" t="s">
        <v>85</v>
      </c>
      <c r="K1662" s="1">
        <v>1.36505553E8</v>
      </c>
      <c r="L1662" s="1">
        <v>1.36505553E8</v>
      </c>
      <c r="M1662" s="1" t="s">
        <v>35</v>
      </c>
      <c r="N1662" s="1" t="s">
        <v>36</v>
      </c>
      <c r="O1662" s="1" t="s">
        <v>5594</v>
      </c>
      <c r="Q1662" s="1" t="b">
        <v>0</v>
      </c>
      <c r="R1662" s="1">
        <v>0.371</v>
      </c>
      <c r="T1662" s="1" t="b">
        <v>0</v>
      </c>
      <c r="U1662" s="1">
        <v>0.133</v>
      </c>
      <c r="W1662" s="1" t="b">
        <v>0</v>
      </c>
      <c r="X1662" s="1">
        <v>0.145</v>
      </c>
      <c r="Y1662" s="1" t="b">
        <v>1</v>
      </c>
      <c r="Z1662" s="16"/>
      <c r="AA1662" s="18" t="b">
        <f t="shared" si="1"/>
        <v>0</v>
      </c>
      <c r="AB1662" s="18" t="b">
        <f t="shared" si="2"/>
        <v>0</v>
      </c>
      <c r="AC1662" s="18" t="b">
        <f t="shared" si="3"/>
        <v>0</v>
      </c>
      <c r="AD1662" s="18" t="str">
        <f t="shared" si="4"/>
        <v/>
      </c>
      <c r="AE1662" s="18" t="str">
        <f t="shared" si="5"/>
        <v/>
      </c>
      <c r="AF1662" s="18" t="str">
        <f t="shared" si="6"/>
        <v/>
      </c>
      <c r="AG1662" s="18" t="str">
        <f t="shared" si="7"/>
        <v>Not complex</v>
      </c>
      <c r="AH1662" s="16"/>
    </row>
    <row r="1663">
      <c r="A1663" s="1" t="s">
        <v>88</v>
      </c>
      <c r="B1663" s="1" t="s">
        <v>104</v>
      </c>
      <c r="C1663" s="1">
        <v>4.903868E7</v>
      </c>
      <c r="D1663" s="1" t="s">
        <v>288</v>
      </c>
      <c r="E1663" s="1" t="s">
        <v>35</v>
      </c>
      <c r="F1663" s="1" t="s">
        <v>380</v>
      </c>
      <c r="G1663" s="1" t="s">
        <v>381</v>
      </c>
      <c r="H1663" s="1" t="s">
        <v>5595</v>
      </c>
      <c r="I1663" s="1" t="s">
        <v>5596</v>
      </c>
      <c r="J1663" s="1" t="s">
        <v>85</v>
      </c>
      <c r="K1663" s="1">
        <v>4.9038681E7</v>
      </c>
      <c r="L1663" s="1">
        <v>4.9038681E7</v>
      </c>
      <c r="M1663" s="1" t="s">
        <v>50</v>
      </c>
      <c r="N1663" s="1" t="s">
        <v>94</v>
      </c>
      <c r="O1663" s="1" t="s">
        <v>5597</v>
      </c>
      <c r="P1663" s="1" t="s">
        <v>750</v>
      </c>
      <c r="Q1663" s="1" t="b">
        <v>1</v>
      </c>
      <c r="R1663" s="1">
        <v>0.219</v>
      </c>
      <c r="S1663" s="1" t="s">
        <v>750</v>
      </c>
      <c r="T1663" s="1" t="b">
        <v>1</v>
      </c>
      <c r="U1663" s="1">
        <v>0.137</v>
      </c>
      <c r="V1663" s="1" t="s">
        <v>750</v>
      </c>
      <c r="W1663" s="1" t="b">
        <v>1</v>
      </c>
      <c r="X1663" s="1">
        <v>0.146</v>
      </c>
      <c r="Y1663" s="1" t="b">
        <v>1</v>
      </c>
      <c r="Z1663" s="16"/>
      <c r="AA1663" s="18" t="b">
        <f t="shared" si="1"/>
        <v>0</v>
      </c>
      <c r="AB1663" s="18" t="b">
        <f t="shared" si="2"/>
        <v>0</v>
      </c>
      <c r="AC1663" s="18" t="b">
        <f t="shared" si="3"/>
        <v>0</v>
      </c>
      <c r="AD1663" s="18" t="str">
        <f t="shared" si="4"/>
        <v>Filtered</v>
      </c>
      <c r="AE1663" s="18" t="str">
        <f t="shared" si="5"/>
        <v>Filtered</v>
      </c>
      <c r="AF1663" s="18" t="str">
        <f t="shared" si="6"/>
        <v>Filtered</v>
      </c>
      <c r="AG1663" s="18" t="str">
        <f t="shared" si="7"/>
        <v>Not complex</v>
      </c>
      <c r="AH1663" s="16"/>
    </row>
    <row r="1664">
      <c r="A1664" s="1" t="s">
        <v>88</v>
      </c>
      <c r="B1664" s="1" t="s">
        <v>104</v>
      </c>
      <c r="C1664" s="1">
        <v>4.9040221E7</v>
      </c>
      <c r="D1664" s="1" t="s">
        <v>59</v>
      </c>
      <c r="E1664" s="1" t="s">
        <v>90</v>
      </c>
      <c r="F1664" s="1" t="s">
        <v>380</v>
      </c>
      <c r="G1664" s="1" t="s">
        <v>381</v>
      </c>
      <c r="H1664" s="1" t="s">
        <v>5598</v>
      </c>
      <c r="I1664" s="1" t="s">
        <v>5599</v>
      </c>
      <c r="J1664" s="1" t="s">
        <v>85</v>
      </c>
      <c r="K1664" s="1">
        <v>4.9040221E7</v>
      </c>
      <c r="L1664" s="1">
        <v>4.9040222E7</v>
      </c>
      <c r="M1664" s="1" t="s">
        <v>94</v>
      </c>
      <c r="N1664" s="1" t="s">
        <v>35</v>
      </c>
      <c r="O1664" s="1" t="s">
        <v>5600</v>
      </c>
      <c r="P1664" s="1" t="s">
        <v>750</v>
      </c>
      <c r="Q1664" s="1" t="b">
        <v>1</v>
      </c>
      <c r="R1664" s="1">
        <v>0.212</v>
      </c>
      <c r="S1664" s="1" t="s">
        <v>750</v>
      </c>
      <c r="T1664" s="1" t="b">
        <v>1</v>
      </c>
      <c r="U1664" s="1">
        <v>0.137</v>
      </c>
      <c r="V1664" s="1" t="s">
        <v>750</v>
      </c>
      <c r="W1664" s="1" t="b">
        <v>1</v>
      </c>
      <c r="X1664" s="1">
        <v>0.159</v>
      </c>
      <c r="Y1664" s="1" t="b">
        <v>1</v>
      </c>
      <c r="Z1664" s="16"/>
      <c r="AA1664" s="18" t="b">
        <f t="shared" si="1"/>
        <v>0</v>
      </c>
      <c r="AB1664" s="18" t="b">
        <f t="shared" si="2"/>
        <v>0</v>
      </c>
      <c r="AC1664" s="18" t="b">
        <f t="shared" si="3"/>
        <v>0</v>
      </c>
      <c r="AD1664" s="18" t="str">
        <f t="shared" si="4"/>
        <v>Filtered</v>
      </c>
      <c r="AE1664" s="18" t="str">
        <f t="shared" si="5"/>
        <v>Filtered</v>
      </c>
      <c r="AF1664" s="18" t="str">
        <f t="shared" si="6"/>
        <v>Filtered</v>
      </c>
      <c r="AG1664" s="18" t="str">
        <f t="shared" si="7"/>
        <v>Not complex</v>
      </c>
      <c r="AH1664" s="16"/>
    </row>
    <row r="1665">
      <c r="A1665" s="1" t="s">
        <v>33</v>
      </c>
      <c r="B1665" s="1" t="s">
        <v>89</v>
      </c>
      <c r="C1665" s="1">
        <v>3728451.0</v>
      </c>
      <c r="D1665" s="1" t="s">
        <v>59</v>
      </c>
      <c r="E1665" s="1" t="s">
        <v>36</v>
      </c>
      <c r="F1665" s="1" t="s">
        <v>192</v>
      </c>
      <c r="G1665" s="1" t="s">
        <v>193</v>
      </c>
      <c r="H1665" s="1" t="s">
        <v>5601</v>
      </c>
      <c r="I1665" s="1" t="s">
        <v>5602</v>
      </c>
      <c r="J1665" s="1" t="s">
        <v>85</v>
      </c>
      <c r="K1665" s="1">
        <v>3728451.0</v>
      </c>
      <c r="L1665" s="1">
        <v>3728451.0</v>
      </c>
      <c r="M1665" s="1" t="s">
        <v>59</v>
      </c>
      <c r="N1665" s="1" t="s">
        <v>36</v>
      </c>
      <c r="O1665" s="1" t="s">
        <v>5603</v>
      </c>
      <c r="Q1665" s="1" t="b">
        <v>0</v>
      </c>
      <c r="R1665" s="1">
        <v>0.259</v>
      </c>
      <c r="T1665" s="1" t="b">
        <v>0</v>
      </c>
      <c r="U1665" s="1">
        <v>0.134</v>
      </c>
      <c r="W1665" s="1" t="b">
        <v>0</v>
      </c>
      <c r="X1665" s="1">
        <v>0.131</v>
      </c>
      <c r="Y1665" s="1" t="b">
        <v>1</v>
      </c>
      <c r="Z1665" s="16"/>
      <c r="AA1665" s="18" t="b">
        <f t="shared" si="1"/>
        <v>0</v>
      </c>
      <c r="AB1665" s="18" t="b">
        <f t="shared" si="2"/>
        <v>0</v>
      </c>
      <c r="AC1665" s="18" t="b">
        <f t="shared" si="3"/>
        <v>0</v>
      </c>
      <c r="AD1665" s="18" t="str">
        <f t="shared" si="4"/>
        <v/>
      </c>
      <c r="AE1665" s="18" t="str">
        <f t="shared" si="5"/>
        <v/>
      </c>
      <c r="AF1665" s="18" t="str">
        <f t="shared" si="6"/>
        <v/>
      </c>
      <c r="AG1665" s="18" t="str">
        <f t="shared" si="7"/>
        <v>Not complex</v>
      </c>
      <c r="AH1665" s="16"/>
    </row>
    <row r="1666">
      <c r="A1666" s="1" t="s">
        <v>88</v>
      </c>
      <c r="B1666" s="1" t="s">
        <v>89</v>
      </c>
      <c r="C1666" s="1">
        <v>3782686.0</v>
      </c>
      <c r="D1666" s="1" t="s">
        <v>176</v>
      </c>
      <c r="E1666" s="1" t="s">
        <v>36</v>
      </c>
      <c r="F1666" s="1" t="s">
        <v>192</v>
      </c>
      <c r="G1666" s="1" t="s">
        <v>193</v>
      </c>
      <c r="H1666" s="1" t="s">
        <v>5604</v>
      </c>
      <c r="I1666" s="1" t="s">
        <v>5605</v>
      </c>
      <c r="J1666" s="1" t="s">
        <v>85</v>
      </c>
      <c r="K1666" s="1">
        <v>3782687.0</v>
      </c>
      <c r="L1666" s="1">
        <v>3782687.0</v>
      </c>
      <c r="M1666" s="1" t="s">
        <v>35</v>
      </c>
      <c r="N1666" s="1" t="s">
        <v>94</v>
      </c>
      <c r="O1666" s="1" t="s">
        <v>5606</v>
      </c>
      <c r="P1666" s="1" t="s">
        <v>1597</v>
      </c>
      <c r="Q1666" s="1" t="b">
        <v>1</v>
      </c>
      <c r="R1666" s="1">
        <v>0.147</v>
      </c>
      <c r="S1666" s="1" t="s">
        <v>1597</v>
      </c>
      <c r="T1666" s="1" t="b">
        <v>1</v>
      </c>
      <c r="U1666" s="1">
        <v>0.129</v>
      </c>
      <c r="V1666" s="1" t="s">
        <v>1597</v>
      </c>
      <c r="W1666" s="1" t="b">
        <v>1</v>
      </c>
      <c r="X1666" s="1">
        <v>0.151</v>
      </c>
      <c r="Y1666" s="1" t="b">
        <v>1</v>
      </c>
      <c r="Z1666" s="16"/>
      <c r="AA1666" s="18" t="b">
        <f t="shared" si="1"/>
        <v>0</v>
      </c>
      <c r="AB1666" s="18" t="b">
        <f t="shared" si="2"/>
        <v>0</v>
      </c>
      <c r="AC1666" s="18" t="b">
        <f t="shared" si="3"/>
        <v>0</v>
      </c>
      <c r="AD1666" s="18" t="str">
        <f t="shared" si="4"/>
        <v>Filtered</v>
      </c>
      <c r="AE1666" s="18" t="str">
        <f t="shared" si="5"/>
        <v>Filtered</v>
      </c>
      <c r="AF1666" s="18" t="str">
        <f t="shared" si="6"/>
        <v>Filtered</v>
      </c>
      <c r="AG1666" s="18" t="str">
        <f t="shared" si="7"/>
        <v>Not complex</v>
      </c>
      <c r="AH1666" s="16"/>
    </row>
    <row r="1667">
      <c r="A1667" s="1" t="s">
        <v>33</v>
      </c>
      <c r="B1667" s="1" t="s">
        <v>89</v>
      </c>
      <c r="C1667" s="1">
        <v>8.1895911E7</v>
      </c>
      <c r="D1667" s="1" t="s">
        <v>35</v>
      </c>
      <c r="E1667" s="1" t="s">
        <v>36</v>
      </c>
      <c r="F1667" s="1" t="s">
        <v>91</v>
      </c>
      <c r="G1667" s="1" t="s">
        <v>92</v>
      </c>
      <c r="H1667" s="1" t="s">
        <v>835</v>
      </c>
      <c r="I1667" s="1" t="s">
        <v>836</v>
      </c>
      <c r="J1667" s="1" t="s">
        <v>85</v>
      </c>
      <c r="K1667" s="1">
        <v>8.1895911E7</v>
      </c>
      <c r="L1667" s="1">
        <v>8.1895911E7</v>
      </c>
      <c r="M1667" s="1" t="s">
        <v>35</v>
      </c>
      <c r="N1667" s="1" t="s">
        <v>36</v>
      </c>
      <c r="O1667" s="1" t="s">
        <v>837</v>
      </c>
      <c r="Q1667" s="1" t="b">
        <v>0</v>
      </c>
      <c r="R1667" s="1">
        <v>0.19</v>
      </c>
      <c r="T1667" s="1" t="b">
        <v>0</v>
      </c>
      <c r="U1667" s="1">
        <v>0.147</v>
      </c>
      <c r="W1667" s="1" t="b">
        <v>0</v>
      </c>
      <c r="X1667" s="1">
        <v>0.173</v>
      </c>
      <c r="Y1667" s="1" t="b">
        <v>1</v>
      </c>
      <c r="Z1667" s="16"/>
      <c r="AA1667" s="18" t="b">
        <f t="shared" si="1"/>
        <v>0</v>
      </c>
      <c r="AB1667" s="18" t="b">
        <f t="shared" si="2"/>
        <v>0</v>
      </c>
      <c r="AC1667" s="18" t="b">
        <f t="shared" si="3"/>
        <v>0</v>
      </c>
      <c r="AD1667" s="18" t="str">
        <f t="shared" si="4"/>
        <v/>
      </c>
      <c r="AE1667" s="18" t="str">
        <f t="shared" si="5"/>
        <v/>
      </c>
      <c r="AF1667" s="18" t="str">
        <f t="shared" si="6"/>
        <v/>
      </c>
      <c r="AG1667" s="18" t="str">
        <f t="shared" si="7"/>
        <v>Not complex</v>
      </c>
      <c r="AH1667" s="16"/>
    </row>
    <row r="1668">
      <c r="A1668" s="1" t="s">
        <v>33</v>
      </c>
      <c r="B1668" s="1" t="s">
        <v>239</v>
      </c>
      <c r="C1668" s="1">
        <v>1.1033369E7</v>
      </c>
      <c r="D1668" s="1" t="s">
        <v>35</v>
      </c>
      <c r="E1668" s="1" t="s">
        <v>36</v>
      </c>
      <c r="F1668" s="1" t="s">
        <v>241</v>
      </c>
      <c r="G1668" s="1" t="s">
        <v>242</v>
      </c>
      <c r="H1668" s="1" t="s">
        <v>5607</v>
      </c>
      <c r="I1668" s="1" t="s">
        <v>5608</v>
      </c>
      <c r="J1668" s="1" t="s">
        <v>85</v>
      </c>
      <c r="K1668" s="1">
        <v>1.1033369E7</v>
      </c>
      <c r="L1668" s="1">
        <v>1.1033369E7</v>
      </c>
      <c r="M1668" s="1" t="s">
        <v>35</v>
      </c>
      <c r="N1668" s="1" t="s">
        <v>36</v>
      </c>
      <c r="O1668" s="1" t="s">
        <v>5609</v>
      </c>
      <c r="Q1668" s="1" t="b">
        <v>0</v>
      </c>
      <c r="R1668" s="1">
        <v>0.251</v>
      </c>
      <c r="T1668" s="1" t="b">
        <v>0</v>
      </c>
      <c r="U1668" s="1">
        <v>0.124</v>
      </c>
      <c r="W1668" s="1" t="b">
        <v>0</v>
      </c>
      <c r="X1668" s="1">
        <v>0.144</v>
      </c>
      <c r="Y1668" s="1" t="b">
        <v>0</v>
      </c>
      <c r="Z1668" s="16"/>
      <c r="AA1668" s="18" t="b">
        <f t="shared" si="1"/>
        <v>0</v>
      </c>
      <c r="AB1668" s="18" t="b">
        <f t="shared" si="2"/>
        <v>0</v>
      </c>
      <c r="AC1668" s="18" t="b">
        <f t="shared" si="3"/>
        <v>0</v>
      </c>
      <c r="AD1668" s="18" t="str">
        <f t="shared" si="4"/>
        <v/>
      </c>
      <c r="AE1668" s="18" t="str">
        <f t="shared" si="5"/>
        <v/>
      </c>
      <c r="AF1668" s="18" t="str">
        <f t="shared" si="6"/>
        <v/>
      </c>
      <c r="AG1668" s="18" t="str">
        <f t="shared" si="7"/>
        <v>Not complex</v>
      </c>
      <c r="AH1668" s="16"/>
    </row>
    <row r="1669">
      <c r="A1669" s="1" t="s">
        <v>33</v>
      </c>
      <c r="B1669" s="1" t="s">
        <v>239</v>
      </c>
      <c r="C1669" s="1">
        <v>1.1058791E7</v>
      </c>
      <c r="D1669" s="1" t="s">
        <v>50</v>
      </c>
      <c r="E1669" s="1" t="s">
        <v>59</v>
      </c>
      <c r="F1669" s="1" t="s">
        <v>241</v>
      </c>
      <c r="G1669" s="1" t="s">
        <v>242</v>
      </c>
      <c r="H1669" s="1" t="s">
        <v>5610</v>
      </c>
      <c r="I1669" s="1" t="s">
        <v>5611</v>
      </c>
      <c r="J1669" s="1" t="s">
        <v>85</v>
      </c>
      <c r="K1669" s="1">
        <v>1.1058791E7</v>
      </c>
      <c r="L1669" s="1">
        <v>1.1058791E7</v>
      </c>
      <c r="M1669" s="1" t="s">
        <v>50</v>
      </c>
      <c r="N1669" s="1" t="s">
        <v>59</v>
      </c>
      <c r="O1669" s="1" t="s">
        <v>5612</v>
      </c>
      <c r="Q1669" s="1" t="b">
        <v>0</v>
      </c>
      <c r="R1669" s="1">
        <v>0.155</v>
      </c>
      <c r="T1669" s="1" t="b">
        <v>0</v>
      </c>
      <c r="U1669" s="1">
        <v>0.129</v>
      </c>
      <c r="W1669" s="1" t="b">
        <v>0</v>
      </c>
      <c r="X1669" s="1">
        <v>0.145</v>
      </c>
      <c r="Y1669" s="1" t="b">
        <v>0</v>
      </c>
      <c r="Z1669" s="16"/>
      <c r="AA1669" s="18" t="b">
        <f t="shared" si="1"/>
        <v>0</v>
      </c>
      <c r="AB1669" s="18" t="b">
        <f t="shared" si="2"/>
        <v>0</v>
      </c>
      <c r="AC1669" s="18" t="b">
        <f t="shared" si="3"/>
        <v>0</v>
      </c>
      <c r="AD1669" s="18" t="str">
        <f t="shared" si="4"/>
        <v/>
      </c>
      <c r="AE1669" s="18" t="str">
        <f t="shared" si="5"/>
        <v/>
      </c>
      <c r="AF1669" s="18" t="str">
        <f t="shared" si="6"/>
        <v/>
      </c>
      <c r="AG1669" s="18" t="str">
        <f t="shared" si="7"/>
        <v>Not complex</v>
      </c>
      <c r="AH1669" s="16"/>
    </row>
    <row r="1670">
      <c r="A1670" s="1" t="s">
        <v>33</v>
      </c>
      <c r="B1670" s="1" t="s">
        <v>239</v>
      </c>
      <c r="C1670" s="1">
        <v>4.2294066E7</v>
      </c>
      <c r="D1670" s="1" t="s">
        <v>35</v>
      </c>
      <c r="E1670" s="1" t="s">
        <v>36</v>
      </c>
      <c r="F1670" s="1" t="s">
        <v>397</v>
      </c>
      <c r="G1670" s="1" t="s">
        <v>398</v>
      </c>
      <c r="H1670" s="1" t="s">
        <v>5613</v>
      </c>
      <c r="I1670" s="1" t="s">
        <v>5614</v>
      </c>
      <c r="J1670" s="1" t="s">
        <v>85</v>
      </c>
      <c r="K1670" s="1">
        <v>4.2294066E7</v>
      </c>
      <c r="L1670" s="1">
        <v>4.2294066E7</v>
      </c>
      <c r="M1670" s="1" t="s">
        <v>35</v>
      </c>
      <c r="N1670" s="1" t="s">
        <v>36</v>
      </c>
      <c r="O1670" s="1" t="s">
        <v>5615</v>
      </c>
      <c r="Q1670" s="1" t="b">
        <v>0</v>
      </c>
      <c r="R1670" s="1">
        <v>0.356</v>
      </c>
      <c r="T1670" s="1" t="b">
        <v>0</v>
      </c>
      <c r="U1670" s="1">
        <v>0.14</v>
      </c>
      <c r="W1670" s="1" t="b">
        <v>0</v>
      </c>
      <c r="X1670" s="1">
        <v>0.147</v>
      </c>
      <c r="Y1670" s="1" t="b">
        <v>1</v>
      </c>
      <c r="Z1670" s="16"/>
      <c r="AA1670" s="18" t="b">
        <f t="shared" si="1"/>
        <v>0</v>
      </c>
      <c r="AB1670" s="18" t="b">
        <f t="shared" si="2"/>
        <v>0</v>
      </c>
      <c r="AC1670" s="18" t="b">
        <f t="shared" si="3"/>
        <v>0</v>
      </c>
      <c r="AD1670" s="18" t="str">
        <f t="shared" si="4"/>
        <v/>
      </c>
      <c r="AE1670" s="18" t="str">
        <f t="shared" si="5"/>
        <v/>
      </c>
      <c r="AF1670" s="18" t="str">
        <f t="shared" si="6"/>
        <v/>
      </c>
      <c r="AG1670" s="18" t="str">
        <f t="shared" si="7"/>
        <v>Not complex</v>
      </c>
      <c r="AH1670" s="16"/>
    </row>
    <row r="1671">
      <c r="A1671" s="1" t="s">
        <v>33</v>
      </c>
      <c r="B1671" s="1" t="s">
        <v>484</v>
      </c>
      <c r="C1671" s="1">
        <v>2.9671839E7</v>
      </c>
      <c r="D1671" s="1" t="s">
        <v>35</v>
      </c>
      <c r="E1671" s="1" t="s">
        <v>36</v>
      </c>
      <c r="F1671" s="1" t="s">
        <v>1157</v>
      </c>
      <c r="G1671" s="1" t="s">
        <v>1158</v>
      </c>
      <c r="H1671" s="1" t="s">
        <v>2322</v>
      </c>
      <c r="I1671" s="1" t="s">
        <v>1555</v>
      </c>
      <c r="J1671" s="1" t="s">
        <v>85</v>
      </c>
      <c r="K1671" s="1">
        <v>2.9671839E7</v>
      </c>
      <c r="L1671" s="1">
        <v>2.9671839E7</v>
      </c>
      <c r="M1671" s="1" t="s">
        <v>35</v>
      </c>
      <c r="N1671" s="1" t="s">
        <v>36</v>
      </c>
      <c r="O1671" s="1" t="s">
        <v>5616</v>
      </c>
      <c r="Q1671" s="1" t="b">
        <v>0</v>
      </c>
      <c r="R1671" s="1">
        <v>0.34</v>
      </c>
      <c r="T1671" s="1" t="b">
        <v>0</v>
      </c>
      <c r="U1671" s="1">
        <v>0.129</v>
      </c>
      <c r="W1671" s="1" t="b">
        <v>0</v>
      </c>
      <c r="X1671" s="1">
        <v>0.134</v>
      </c>
      <c r="Y1671" s="1" t="b">
        <v>1</v>
      </c>
      <c r="Z1671" s="16"/>
      <c r="AA1671" s="18" t="b">
        <f t="shared" si="1"/>
        <v>0</v>
      </c>
      <c r="AB1671" s="18" t="b">
        <f t="shared" si="2"/>
        <v>0</v>
      </c>
      <c r="AC1671" s="18" t="b">
        <f t="shared" si="3"/>
        <v>0</v>
      </c>
      <c r="AD1671" s="18" t="str">
        <f t="shared" si="4"/>
        <v/>
      </c>
      <c r="AE1671" s="18" t="str">
        <f t="shared" si="5"/>
        <v/>
      </c>
      <c r="AF1671" s="18" t="str">
        <f t="shared" si="6"/>
        <v/>
      </c>
      <c r="AG1671" s="18" t="str">
        <f t="shared" si="7"/>
        <v>Not complex</v>
      </c>
      <c r="AH1671" s="16"/>
    </row>
    <row r="1672">
      <c r="A1672" s="1" t="s">
        <v>88</v>
      </c>
      <c r="B1672" s="1" t="s">
        <v>58</v>
      </c>
      <c r="C1672" s="1">
        <v>4.7567015E7</v>
      </c>
      <c r="D1672" s="1" t="s">
        <v>352</v>
      </c>
      <c r="E1672" s="1" t="s">
        <v>36</v>
      </c>
      <c r="F1672" s="1" t="s">
        <v>930</v>
      </c>
      <c r="G1672" s="1" t="s">
        <v>931</v>
      </c>
      <c r="H1672" s="1" t="s">
        <v>1374</v>
      </c>
      <c r="I1672" s="1" t="s">
        <v>1375</v>
      </c>
      <c r="J1672" s="1" t="s">
        <v>85</v>
      </c>
      <c r="K1672" s="1">
        <v>4.7567016E7</v>
      </c>
      <c r="L1672" s="1">
        <v>4.7567016E7</v>
      </c>
      <c r="M1672" s="1" t="s">
        <v>50</v>
      </c>
      <c r="N1672" s="1" t="s">
        <v>94</v>
      </c>
      <c r="O1672" s="1" t="s">
        <v>1376</v>
      </c>
      <c r="Q1672" s="1" t="b">
        <v>0</v>
      </c>
      <c r="R1672" s="1">
        <v>0.139</v>
      </c>
      <c r="T1672" s="1" t="b">
        <v>0</v>
      </c>
      <c r="U1672" s="1">
        <v>0.149</v>
      </c>
      <c r="W1672" s="1" t="b">
        <v>0</v>
      </c>
      <c r="X1672" s="1">
        <v>0.148</v>
      </c>
      <c r="Y1672" s="1" t="b">
        <v>1</v>
      </c>
      <c r="Z1672" s="16"/>
      <c r="AA1672" s="18" t="b">
        <f t="shared" si="1"/>
        <v>0</v>
      </c>
      <c r="AB1672" s="18" t="b">
        <f t="shared" si="2"/>
        <v>0</v>
      </c>
      <c r="AC1672" s="18" t="b">
        <f t="shared" si="3"/>
        <v>0</v>
      </c>
      <c r="AD1672" s="18" t="str">
        <f t="shared" si="4"/>
        <v/>
      </c>
      <c r="AE1672" s="18" t="str">
        <f t="shared" si="5"/>
        <v/>
      </c>
      <c r="AF1672" s="18" t="str">
        <f t="shared" si="6"/>
        <v/>
      </c>
      <c r="AG1672" s="18" t="str">
        <f t="shared" si="7"/>
        <v>Not complex</v>
      </c>
      <c r="AH1672" s="16"/>
    </row>
    <row r="1673">
      <c r="A1673" s="1" t="s">
        <v>88</v>
      </c>
      <c r="B1673" s="1" t="s">
        <v>58</v>
      </c>
      <c r="C1673" s="1">
        <v>4.903044E7</v>
      </c>
      <c r="D1673" s="1" t="s">
        <v>59</v>
      </c>
      <c r="E1673" s="1" t="s">
        <v>938</v>
      </c>
      <c r="F1673" s="1" t="s">
        <v>60</v>
      </c>
      <c r="G1673" s="1" t="s">
        <v>61</v>
      </c>
      <c r="H1673" s="1" t="s">
        <v>5617</v>
      </c>
      <c r="I1673" s="1" t="s">
        <v>5618</v>
      </c>
      <c r="J1673" s="1" t="s">
        <v>85</v>
      </c>
      <c r="K1673" s="1">
        <v>4.903044E7</v>
      </c>
      <c r="L1673" s="1">
        <v>4.9030441E7</v>
      </c>
      <c r="M1673" s="1" t="s">
        <v>94</v>
      </c>
      <c r="N1673" s="1" t="s">
        <v>50</v>
      </c>
      <c r="O1673" s="1" t="s">
        <v>5619</v>
      </c>
      <c r="Q1673" s="1" t="b">
        <v>0</v>
      </c>
      <c r="R1673" s="1">
        <v>0.194</v>
      </c>
      <c r="T1673" s="1" t="b">
        <v>0</v>
      </c>
      <c r="U1673" s="1">
        <v>0.13</v>
      </c>
      <c r="W1673" s="1" t="b">
        <v>0</v>
      </c>
      <c r="X1673" s="1">
        <v>0.145</v>
      </c>
      <c r="Y1673" s="1" t="b">
        <v>1</v>
      </c>
      <c r="Z1673" s="16"/>
      <c r="AA1673" s="18" t="b">
        <f t="shared" si="1"/>
        <v>0</v>
      </c>
      <c r="AB1673" s="18" t="b">
        <f t="shared" si="2"/>
        <v>0</v>
      </c>
      <c r="AC1673" s="18" t="b">
        <f t="shared" si="3"/>
        <v>0</v>
      </c>
      <c r="AD1673" s="18" t="str">
        <f t="shared" si="4"/>
        <v/>
      </c>
      <c r="AE1673" s="18" t="str">
        <f t="shared" si="5"/>
        <v/>
      </c>
      <c r="AF1673" s="18" t="str">
        <f t="shared" si="6"/>
        <v/>
      </c>
      <c r="AG1673" s="18" t="str">
        <f t="shared" si="7"/>
        <v>Not complex</v>
      </c>
      <c r="AH1673" s="16"/>
    </row>
    <row r="1674">
      <c r="A1674" s="1" t="s">
        <v>33</v>
      </c>
      <c r="B1674" s="1" t="s">
        <v>58</v>
      </c>
      <c r="C1674" s="1">
        <v>4.9039273E7</v>
      </c>
      <c r="D1674" s="1" t="s">
        <v>35</v>
      </c>
      <c r="E1674" s="1" t="s">
        <v>36</v>
      </c>
      <c r="F1674" s="1" t="s">
        <v>60</v>
      </c>
      <c r="G1674" s="1" t="s">
        <v>61</v>
      </c>
      <c r="H1674" s="1" t="s">
        <v>5620</v>
      </c>
      <c r="I1674" s="1" t="s">
        <v>5621</v>
      </c>
      <c r="J1674" s="1" t="s">
        <v>85</v>
      </c>
      <c r="K1674" s="1">
        <v>4.9039273E7</v>
      </c>
      <c r="L1674" s="1">
        <v>4.9039273E7</v>
      </c>
      <c r="M1674" s="1" t="s">
        <v>35</v>
      </c>
      <c r="N1674" s="1" t="s">
        <v>36</v>
      </c>
      <c r="O1674" s="1" t="s">
        <v>5622</v>
      </c>
      <c r="Q1674" s="1" t="b">
        <v>0</v>
      </c>
      <c r="R1674" s="1">
        <v>0.197</v>
      </c>
      <c r="T1674" s="1" t="b">
        <v>0</v>
      </c>
      <c r="U1674" s="1">
        <v>0.132</v>
      </c>
      <c r="W1674" s="1" t="b">
        <v>0</v>
      </c>
      <c r="X1674" s="1">
        <v>0.146</v>
      </c>
      <c r="Y1674" s="1" t="b">
        <v>1</v>
      </c>
      <c r="Z1674" s="16"/>
      <c r="AA1674" s="18" t="b">
        <f t="shared" si="1"/>
        <v>0</v>
      </c>
      <c r="AB1674" s="18" t="b">
        <f t="shared" si="2"/>
        <v>0</v>
      </c>
      <c r="AC1674" s="18" t="b">
        <f t="shared" si="3"/>
        <v>0</v>
      </c>
      <c r="AD1674" s="18" t="str">
        <f t="shared" si="4"/>
        <v/>
      </c>
      <c r="AE1674" s="18" t="str">
        <f t="shared" si="5"/>
        <v/>
      </c>
      <c r="AF1674" s="18" t="str">
        <f t="shared" si="6"/>
        <v/>
      </c>
      <c r="AG1674" s="18" t="str">
        <f t="shared" si="7"/>
        <v>Not complex</v>
      </c>
      <c r="AH1674" s="16"/>
    </row>
    <row r="1675">
      <c r="A1675" s="1" t="s">
        <v>88</v>
      </c>
      <c r="B1675" s="1" t="s">
        <v>58</v>
      </c>
      <c r="C1675" s="1">
        <v>6.7545316E7</v>
      </c>
      <c r="D1675" s="1" t="s">
        <v>59</v>
      </c>
      <c r="E1675" s="1" t="s">
        <v>5623</v>
      </c>
      <c r="F1675" s="1" t="s">
        <v>496</v>
      </c>
      <c r="G1675" s="1" t="s">
        <v>497</v>
      </c>
      <c r="H1675" s="1" t="s">
        <v>5624</v>
      </c>
      <c r="I1675" s="1" t="s">
        <v>5625</v>
      </c>
      <c r="J1675" s="1" t="s">
        <v>85</v>
      </c>
      <c r="K1675" s="1">
        <v>6.7545316E7</v>
      </c>
      <c r="L1675" s="1">
        <v>6.7545317E7</v>
      </c>
      <c r="M1675" s="1" t="s">
        <v>94</v>
      </c>
      <c r="N1675" s="1" t="s">
        <v>5626</v>
      </c>
      <c r="O1675" s="1" t="s">
        <v>5627</v>
      </c>
      <c r="Q1675" s="1" t="b">
        <v>0</v>
      </c>
      <c r="R1675" s="1">
        <v>0.208</v>
      </c>
      <c r="T1675" s="1" t="b">
        <v>0</v>
      </c>
      <c r="U1675" s="1">
        <v>0.144</v>
      </c>
      <c r="W1675" s="1" t="b">
        <v>0</v>
      </c>
      <c r="X1675" s="1">
        <v>0.16</v>
      </c>
      <c r="Y1675" s="1" t="b">
        <v>1</v>
      </c>
      <c r="Z1675" s="16"/>
      <c r="AA1675" s="18" t="b">
        <f t="shared" si="1"/>
        <v>0</v>
      </c>
      <c r="AB1675" s="18" t="b">
        <f t="shared" si="2"/>
        <v>0</v>
      </c>
      <c r="AC1675" s="18" t="b">
        <f t="shared" si="3"/>
        <v>0</v>
      </c>
      <c r="AD1675" s="18" t="str">
        <f t="shared" si="4"/>
        <v/>
      </c>
      <c r="AE1675" s="18" t="str">
        <f t="shared" si="5"/>
        <v/>
      </c>
      <c r="AF1675" s="18" t="str">
        <f t="shared" si="6"/>
        <v/>
      </c>
      <c r="AG1675" s="18" t="b">
        <f t="shared" si="7"/>
        <v>0</v>
      </c>
      <c r="AH1675" s="16"/>
    </row>
    <row r="1676">
      <c r="A1676" s="1" t="s">
        <v>33</v>
      </c>
      <c r="B1676" s="1" t="s">
        <v>204</v>
      </c>
      <c r="C1676" s="1">
        <v>2.9228889E7</v>
      </c>
      <c r="D1676" s="1" t="s">
        <v>59</v>
      </c>
      <c r="E1676" s="1" t="s">
        <v>35</v>
      </c>
      <c r="F1676" s="1" t="s">
        <v>1027</v>
      </c>
      <c r="G1676" s="1" t="s">
        <v>1028</v>
      </c>
      <c r="H1676" s="1" t="s">
        <v>5628</v>
      </c>
      <c r="I1676" s="1" t="s">
        <v>5629</v>
      </c>
      <c r="J1676" s="1" t="s">
        <v>85</v>
      </c>
      <c r="K1676" s="1">
        <v>2.9228889E7</v>
      </c>
      <c r="L1676" s="1">
        <v>2.9228889E7</v>
      </c>
      <c r="M1676" s="1" t="s">
        <v>59</v>
      </c>
      <c r="N1676" s="1" t="s">
        <v>35</v>
      </c>
      <c r="O1676" s="1" t="s">
        <v>5630</v>
      </c>
      <c r="Q1676" s="1" t="b">
        <v>0</v>
      </c>
      <c r="R1676" s="1">
        <v>0.247</v>
      </c>
      <c r="T1676" s="1" t="b">
        <v>0</v>
      </c>
      <c r="U1676" s="1">
        <v>0.124</v>
      </c>
      <c r="W1676" s="1" t="b">
        <v>0</v>
      </c>
      <c r="X1676" s="1">
        <v>0.153</v>
      </c>
      <c r="Y1676" s="1" t="b">
        <v>1</v>
      </c>
      <c r="Z1676" s="16"/>
      <c r="AA1676" s="18" t="b">
        <f t="shared" si="1"/>
        <v>0</v>
      </c>
      <c r="AB1676" s="18" t="b">
        <f t="shared" si="2"/>
        <v>0</v>
      </c>
      <c r="AC1676" s="18" t="b">
        <f t="shared" si="3"/>
        <v>0</v>
      </c>
      <c r="AD1676" s="18" t="str">
        <f t="shared" si="4"/>
        <v/>
      </c>
      <c r="AE1676" s="18" t="str">
        <f t="shared" si="5"/>
        <v/>
      </c>
      <c r="AF1676" s="18" t="str">
        <f t="shared" si="6"/>
        <v/>
      </c>
      <c r="AG1676" s="18" t="str">
        <f t="shared" si="7"/>
        <v>Not complex</v>
      </c>
      <c r="AH1676" s="16"/>
    </row>
    <row r="1677">
      <c r="A1677" s="1" t="s">
        <v>33</v>
      </c>
      <c r="B1677" s="1" t="s">
        <v>112</v>
      </c>
      <c r="C1677" s="1">
        <v>4.8303969E7</v>
      </c>
      <c r="D1677" s="1" t="s">
        <v>36</v>
      </c>
      <c r="E1677" s="1" t="s">
        <v>50</v>
      </c>
      <c r="F1677" s="1" t="s">
        <v>776</v>
      </c>
      <c r="G1677" s="1" t="s">
        <v>777</v>
      </c>
      <c r="H1677" s="1" t="s">
        <v>5631</v>
      </c>
      <c r="I1677" s="1" t="s">
        <v>5632</v>
      </c>
      <c r="J1677" s="1" t="s">
        <v>85</v>
      </c>
      <c r="K1677" s="1">
        <v>4.8303969E7</v>
      </c>
      <c r="L1677" s="1">
        <v>4.8303969E7</v>
      </c>
      <c r="M1677" s="1" t="s">
        <v>36</v>
      </c>
      <c r="N1677" s="1" t="s">
        <v>50</v>
      </c>
      <c r="O1677" s="1" t="s">
        <v>5633</v>
      </c>
      <c r="Q1677" s="1" t="b">
        <v>0</v>
      </c>
      <c r="R1677" s="1">
        <v>0.176</v>
      </c>
      <c r="T1677" s="1" t="b">
        <v>0</v>
      </c>
      <c r="U1677" s="1">
        <v>0.129</v>
      </c>
      <c r="W1677" s="1" t="b">
        <v>0</v>
      </c>
      <c r="X1677" s="1">
        <v>0.147</v>
      </c>
      <c r="Y1677" s="1" t="b">
        <v>1</v>
      </c>
      <c r="Z1677" s="16"/>
      <c r="AA1677" s="18" t="b">
        <f t="shared" si="1"/>
        <v>0</v>
      </c>
      <c r="AB1677" s="18" t="b">
        <f t="shared" si="2"/>
        <v>0</v>
      </c>
      <c r="AC1677" s="18" t="b">
        <f t="shared" si="3"/>
        <v>0</v>
      </c>
      <c r="AD1677" s="18" t="str">
        <f t="shared" si="4"/>
        <v/>
      </c>
      <c r="AE1677" s="18" t="str">
        <f t="shared" si="5"/>
        <v/>
      </c>
      <c r="AF1677" s="18" t="str">
        <f t="shared" si="6"/>
        <v/>
      </c>
      <c r="AG1677" s="18" t="str">
        <f t="shared" si="7"/>
        <v>Not complex</v>
      </c>
      <c r="AH1677" s="16"/>
    </row>
    <row r="1678">
      <c r="A1678" s="1" t="s">
        <v>88</v>
      </c>
      <c r="B1678" s="1" t="s">
        <v>230</v>
      </c>
      <c r="C1678" s="1">
        <v>4.4715626E7</v>
      </c>
      <c r="D1678" s="1" t="s">
        <v>36</v>
      </c>
      <c r="E1678" s="1" t="s">
        <v>352</v>
      </c>
      <c r="F1678" s="1" t="s">
        <v>232</v>
      </c>
      <c r="G1678" s="1" t="s">
        <v>233</v>
      </c>
      <c r="H1678" s="1" t="s">
        <v>5634</v>
      </c>
      <c r="I1678" s="1" t="s">
        <v>5635</v>
      </c>
      <c r="J1678" s="1" t="s">
        <v>85</v>
      </c>
      <c r="K1678" s="1">
        <v>4.4715626E7</v>
      </c>
      <c r="L1678" s="1">
        <v>4.4715627E7</v>
      </c>
      <c r="M1678" s="1" t="s">
        <v>94</v>
      </c>
      <c r="N1678" s="1" t="s">
        <v>50</v>
      </c>
      <c r="O1678" s="1" t="s">
        <v>5636</v>
      </c>
      <c r="P1678" s="1" t="s">
        <v>238</v>
      </c>
      <c r="Q1678" s="1" t="b">
        <v>1</v>
      </c>
      <c r="R1678" s="1">
        <v>0.193</v>
      </c>
      <c r="S1678" s="1" t="s">
        <v>238</v>
      </c>
      <c r="T1678" s="1" t="b">
        <v>1</v>
      </c>
      <c r="U1678" s="1">
        <v>0.147</v>
      </c>
      <c r="V1678" s="1" t="s">
        <v>238</v>
      </c>
      <c r="W1678" s="1" t="b">
        <v>1</v>
      </c>
      <c r="X1678" s="1">
        <v>0.15</v>
      </c>
      <c r="Y1678" s="1" t="b">
        <v>0</v>
      </c>
      <c r="Z1678" s="16"/>
      <c r="AA1678" s="18" t="b">
        <f t="shared" si="1"/>
        <v>0</v>
      </c>
      <c r="AB1678" s="18" t="b">
        <f t="shared" si="2"/>
        <v>0</v>
      </c>
      <c r="AC1678" s="18" t="b">
        <f t="shared" si="3"/>
        <v>0</v>
      </c>
      <c r="AD1678" s="18" t="str">
        <f t="shared" si="4"/>
        <v>Filtered</v>
      </c>
      <c r="AE1678" s="18" t="str">
        <f t="shared" si="5"/>
        <v>Filtered</v>
      </c>
      <c r="AF1678" s="18" t="str">
        <f t="shared" si="6"/>
        <v>Filtered</v>
      </c>
      <c r="AG1678" s="18" t="str">
        <f t="shared" si="7"/>
        <v>Not complex</v>
      </c>
      <c r="AH1678" s="16"/>
    </row>
    <row r="1679">
      <c r="A1679" s="1" t="s">
        <v>33</v>
      </c>
      <c r="B1679" s="1" t="s">
        <v>197</v>
      </c>
      <c r="C1679" s="1">
        <v>2.6774941E7</v>
      </c>
      <c r="D1679" s="1" t="s">
        <v>59</v>
      </c>
      <c r="E1679" s="1" t="s">
        <v>35</v>
      </c>
      <c r="F1679" s="1" t="s">
        <v>289</v>
      </c>
      <c r="G1679" s="1" t="s">
        <v>290</v>
      </c>
      <c r="H1679" s="1" t="s">
        <v>5637</v>
      </c>
      <c r="I1679" s="1" t="s">
        <v>5638</v>
      </c>
      <c r="J1679" s="1" t="s">
        <v>85</v>
      </c>
      <c r="K1679" s="1">
        <v>2.6774941E7</v>
      </c>
      <c r="L1679" s="1">
        <v>2.6774941E7</v>
      </c>
      <c r="M1679" s="1" t="s">
        <v>59</v>
      </c>
      <c r="N1679" s="1" t="s">
        <v>35</v>
      </c>
      <c r="O1679" s="1" t="s">
        <v>5639</v>
      </c>
      <c r="Q1679" s="1" t="b">
        <v>0</v>
      </c>
      <c r="R1679" s="1">
        <v>0.146</v>
      </c>
      <c r="T1679" s="1" t="b">
        <v>0</v>
      </c>
      <c r="U1679" s="1">
        <v>0.123</v>
      </c>
      <c r="W1679" s="1" t="b">
        <v>0</v>
      </c>
      <c r="X1679" s="1">
        <v>0.154</v>
      </c>
      <c r="Y1679" s="1" t="b">
        <v>1</v>
      </c>
      <c r="Z1679" s="16"/>
      <c r="AA1679" s="18" t="b">
        <f t="shared" si="1"/>
        <v>0</v>
      </c>
      <c r="AB1679" s="18" t="b">
        <f t="shared" si="2"/>
        <v>0</v>
      </c>
      <c r="AC1679" s="18" t="b">
        <f t="shared" si="3"/>
        <v>0</v>
      </c>
      <c r="AD1679" s="18" t="str">
        <f t="shared" si="4"/>
        <v/>
      </c>
      <c r="AE1679" s="18" t="str">
        <f t="shared" si="5"/>
        <v/>
      </c>
      <c r="AF1679" s="18" t="str">
        <f t="shared" si="6"/>
        <v/>
      </c>
      <c r="AG1679" s="18" t="str">
        <f t="shared" si="7"/>
        <v>Not complex</v>
      </c>
      <c r="AH1679" s="16"/>
    </row>
    <row r="1680">
      <c r="A1680" s="1" t="s">
        <v>33</v>
      </c>
      <c r="B1680" s="1" t="s">
        <v>204</v>
      </c>
      <c r="C1680" s="1">
        <v>4.7783492E7</v>
      </c>
      <c r="D1680" s="1" t="s">
        <v>36</v>
      </c>
      <c r="E1680" s="1" t="s">
        <v>50</v>
      </c>
      <c r="F1680" s="1" t="s">
        <v>211</v>
      </c>
      <c r="G1680" s="1" t="s">
        <v>212</v>
      </c>
      <c r="H1680" s="1" t="s">
        <v>5640</v>
      </c>
      <c r="I1680" s="1" t="s">
        <v>5641</v>
      </c>
      <c r="J1680" s="1" t="s">
        <v>85</v>
      </c>
      <c r="K1680" s="1">
        <v>4.7783492E7</v>
      </c>
      <c r="L1680" s="1">
        <v>4.7783492E7</v>
      </c>
      <c r="M1680" s="1" t="s">
        <v>36</v>
      </c>
      <c r="N1680" s="1" t="s">
        <v>50</v>
      </c>
      <c r="O1680" s="1" t="s">
        <v>5642</v>
      </c>
      <c r="Q1680" s="1" t="b">
        <v>0</v>
      </c>
      <c r="R1680" s="1">
        <v>0.239</v>
      </c>
      <c r="T1680" s="1" t="b">
        <v>0</v>
      </c>
      <c r="U1680" s="1">
        <v>0.138</v>
      </c>
      <c r="W1680" s="1" t="b">
        <v>0</v>
      </c>
      <c r="X1680" s="1">
        <v>0.142</v>
      </c>
      <c r="Y1680" s="1" t="b">
        <v>1</v>
      </c>
      <c r="Z1680" s="16"/>
      <c r="AA1680" s="18" t="b">
        <f t="shared" si="1"/>
        <v>0</v>
      </c>
      <c r="AB1680" s="18" t="b">
        <f t="shared" si="2"/>
        <v>0</v>
      </c>
      <c r="AC1680" s="18" t="b">
        <f t="shared" si="3"/>
        <v>0</v>
      </c>
      <c r="AD1680" s="18" t="str">
        <f t="shared" si="4"/>
        <v/>
      </c>
      <c r="AE1680" s="18" t="str">
        <f t="shared" si="5"/>
        <v/>
      </c>
      <c r="AF1680" s="18" t="str">
        <f t="shared" si="6"/>
        <v/>
      </c>
      <c r="AG1680" s="18" t="str">
        <f t="shared" si="7"/>
        <v>Not complex</v>
      </c>
      <c r="AH1680" s="16"/>
    </row>
    <row r="1681">
      <c r="A1681" s="1" t="s">
        <v>88</v>
      </c>
      <c r="B1681" s="1" t="s">
        <v>147</v>
      </c>
      <c r="C1681" s="1">
        <v>1.05235354E8</v>
      </c>
      <c r="D1681" s="1" t="s">
        <v>288</v>
      </c>
      <c r="E1681" s="1" t="s">
        <v>35</v>
      </c>
      <c r="F1681" s="1" t="s">
        <v>148</v>
      </c>
      <c r="G1681" s="1" t="s">
        <v>149</v>
      </c>
      <c r="H1681" s="1" t="s">
        <v>5643</v>
      </c>
      <c r="I1681" s="1" t="s">
        <v>5644</v>
      </c>
      <c r="J1681" s="1" t="s">
        <v>85</v>
      </c>
      <c r="K1681" s="1">
        <v>1.05235355E8</v>
      </c>
      <c r="L1681" s="1">
        <v>1.05235355E8</v>
      </c>
      <c r="M1681" s="1" t="s">
        <v>50</v>
      </c>
      <c r="N1681" s="1" t="s">
        <v>94</v>
      </c>
      <c r="O1681" s="1" t="s">
        <v>5645</v>
      </c>
      <c r="P1681" s="1" t="s">
        <v>153</v>
      </c>
      <c r="Q1681" s="1" t="b">
        <v>1</v>
      </c>
      <c r="R1681" s="1">
        <v>0.176</v>
      </c>
      <c r="S1681" s="1" t="s">
        <v>153</v>
      </c>
      <c r="T1681" s="1" t="b">
        <v>1</v>
      </c>
      <c r="U1681" s="1">
        <v>0.138</v>
      </c>
      <c r="V1681" s="1" t="s">
        <v>153</v>
      </c>
      <c r="W1681" s="1" t="b">
        <v>1</v>
      </c>
      <c r="X1681" s="1">
        <v>0.149</v>
      </c>
      <c r="Y1681" s="1" t="b">
        <v>1</v>
      </c>
      <c r="Z1681" s="16"/>
      <c r="AA1681" s="18" t="b">
        <f t="shared" si="1"/>
        <v>0</v>
      </c>
      <c r="AB1681" s="18" t="b">
        <f t="shared" si="2"/>
        <v>0</v>
      </c>
      <c r="AC1681" s="18" t="b">
        <f t="shared" si="3"/>
        <v>0</v>
      </c>
      <c r="AD1681" s="18" t="str">
        <f t="shared" si="4"/>
        <v>Filtered</v>
      </c>
      <c r="AE1681" s="18" t="str">
        <f t="shared" si="5"/>
        <v>Filtered</v>
      </c>
      <c r="AF1681" s="18" t="str">
        <f t="shared" si="6"/>
        <v>Filtered</v>
      </c>
      <c r="AG1681" s="18" t="str">
        <f t="shared" si="7"/>
        <v>Not complex</v>
      </c>
      <c r="AH1681" s="16"/>
    </row>
    <row r="1682">
      <c r="A1682" s="1" t="s">
        <v>33</v>
      </c>
      <c r="B1682" s="1" t="s">
        <v>97</v>
      </c>
      <c r="C1682" s="1">
        <v>1.40924636E8</v>
      </c>
      <c r="D1682" s="1" t="s">
        <v>36</v>
      </c>
      <c r="E1682" s="1" t="s">
        <v>50</v>
      </c>
      <c r="F1682" s="1" t="s">
        <v>183</v>
      </c>
      <c r="G1682" s="1" t="s">
        <v>184</v>
      </c>
      <c r="H1682" s="1" t="s">
        <v>5646</v>
      </c>
      <c r="I1682" s="1" t="s">
        <v>5647</v>
      </c>
      <c r="J1682" s="1" t="s">
        <v>85</v>
      </c>
      <c r="K1682" s="1">
        <v>1.40924636E8</v>
      </c>
      <c r="L1682" s="1">
        <v>1.40924636E8</v>
      </c>
      <c r="M1682" s="1" t="s">
        <v>36</v>
      </c>
      <c r="N1682" s="1" t="s">
        <v>50</v>
      </c>
      <c r="O1682" s="1" t="s">
        <v>5648</v>
      </c>
      <c r="Q1682" s="1" t="b">
        <v>0</v>
      </c>
      <c r="R1682" s="1">
        <v>0.285</v>
      </c>
      <c r="T1682" s="1" t="b">
        <v>0</v>
      </c>
      <c r="U1682" s="1">
        <v>0.138</v>
      </c>
      <c r="W1682" s="1" t="b">
        <v>0</v>
      </c>
      <c r="X1682" s="1">
        <v>0.144</v>
      </c>
      <c r="Y1682" s="1" t="b">
        <v>1</v>
      </c>
      <c r="Z1682" s="16"/>
      <c r="AA1682" s="18" t="b">
        <f t="shared" si="1"/>
        <v>0</v>
      </c>
      <c r="AB1682" s="18" t="b">
        <f t="shared" si="2"/>
        <v>0</v>
      </c>
      <c r="AC1682" s="18" t="b">
        <f t="shared" si="3"/>
        <v>0</v>
      </c>
      <c r="AD1682" s="18" t="str">
        <f t="shared" si="4"/>
        <v/>
      </c>
      <c r="AE1682" s="18" t="str">
        <f t="shared" si="5"/>
        <v/>
      </c>
      <c r="AF1682" s="18" t="str">
        <f t="shared" si="6"/>
        <v/>
      </c>
      <c r="AG1682" s="18" t="str">
        <f t="shared" si="7"/>
        <v>Not complex</v>
      </c>
      <c r="AH1682" s="16"/>
    </row>
    <row r="1683">
      <c r="A1683" s="1" t="s">
        <v>33</v>
      </c>
      <c r="B1683" s="1" t="s">
        <v>104</v>
      </c>
      <c r="C1683" s="1">
        <v>4.9041346E7</v>
      </c>
      <c r="D1683" s="1" t="s">
        <v>36</v>
      </c>
      <c r="E1683" s="1" t="s">
        <v>50</v>
      </c>
      <c r="F1683" s="1" t="s">
        <v>380</v>
      </c>
      <c r="G1683" s="1" t="s">
        <v>381</v>
      </c>
      <c r="H1683" s="1" t="s">
        <v>5649</v>
      </c>
      <c r="I1683" s="1" t="s">
        <v>5650</v>
      </c>
      <c r="J1683" s="1" t="s">
        <v>85</v>
      </c>
      <c r="K1683" s="1">
        <v>4.9041346E7</v>
      </c>
      <c r="L1683" s="1">
        <v>4.9041346E7</v>
      </c>
      <c r="M1683" s="1" t="s">
        <v>36</v>
      </c>
      <c r="N1683" s="1" t="s">
        <v>50</v>
      </c>
      <c r="O1683" s="1" t="s">
        <v>5651</v>
      </c>
      <c r="Q1683" s="1" t="b">
        <v>0</v>
      </c>
      <c r="R1683" s="1">
        <v>0.24</v>
      </c>
      <c r="T1683" s="1" t="b">
        <v>0</v>
      </c>
      <c r="U1683" s="1">
        <v>0.133</v>
      </c>
      <c r="W1683" s="1" t="b">
        <v>0</v>
      </c>
      <c r="X1683" s="1">
        <v>0.159</v>
      </c>
      <c r="Y1683" s="1" t="b">
        <v>1</v>
      </c>
      <c r="Z1683" s="16"/>
      <c r="AA1683" s="18" t="b">
        <f t="shared" si="1"/>
        <v>0</v>
      </c>
      <c r="AB1683" s="18" t="b">
        <f t="shared" si="2"/>
        <v>0</v>
      </c>
      <c r="AC1683" s="18" t="b">
        <f t="shared" si="3"/>
        <v>0</v>
      </c>
      <c r="AD1683" s="18" t="str">
        <f t="shared" si="4"/>
        <v/>
      </c>
      <c r="AE1683" s="18" t="str">
        <f t="shared" si="5"/>
        <v/>
      </c>
      <c r="AF1683" s="18" t="str">
        <f t="shared" si="6"/>
        <v/>
      </c>
      <c r="AG1683" s="18" t="str">
        <f t="shared" si="7"/>
        <v>Not complex</v>
      </c>
      <c r="AH1683" s="16"/>
    </row>
    <row r="1684">
      <c r="A1684" s="1" t="s">
        <v>33</v>
      </c>
      <c r="B1684" s="1" t="s">
        <v>239</v>
      </c>
      <c r="C1684" s="1">
        <v>1.9145952E7</v>
      </c>
      <c r="D1684" s="1" t="s">
        <v>59</v>
      </c>
      <c r="E1684" s="1" t="s">
        <v>35</v>
      </c>
      <c r="F1684" s="1" t="s">
        <v>1362</v>
      </c>
      <c r="G1684" s="1" t="s">
        <v>1363</v>
      </c>
      <c r="H1684" s="1" t="s">
        <v>5652</v>
      </c>
      <c r="I1684" s="1" t="s">
        <v>5653</v>
      </c>
      <c r="J1684" s="1" t="s">
        <v>85</v>
      </c>
      <c r="K1684" s="1">
        <v>1.9145952E7</v>
      </c>
      <c r="L1684" s="1">
        <v>1.9145952E7</v>
      </c>
      <c r="M1684" s="1" t="s">
        <v>59</v>
      </c>
      <c r="N1684" s="1" t="s">
        <v>35</v>
      </c>
      <c r="O1684" s="1" t="s">
        <v>5654</v>
      </c>
      <c r="Q1684" s="1" t="b">
        <v>0</v>
      </c>
      <c r="R1684" s="1">
        <v>0.28</v>
      </c>
      <c r="T1684" s="1" t="b">
        <v>0</v>
      </c>
      <c r="U1684" s="1">
        <v>0.128</v>
      </c>
      <c r="W1684" s="1" t="b">
        <v>0</v>
      </c>
      <c r="X1684" s="1">
        <v>0.136</v>
      </c>
      <c r="Y1684" s="1" t="b">
        <v>1</v>
      </c>
      <c r="Z1684" s="16"/>
      <c r="AA1684" s="18" t="b">
        <f t="shared" si="1"/>
        <v>0</v>
      </c>
      <c r="AB1684" s="18" t="b">
        <f t="shared" si="2"/>
        <v>0</v>
      </c>
      <c r="AC1684" s="18" t="b">
        <f t="shared" si="3"/>
        <v>0</v>
      </c>
      <c r="AD1684" s="18" t="str">
        <f t="shared" si="4"/>
        <v/>
      </c>
      <c r="AE1684" s="18" t="str">
        <f t="shared" si="5"/>
        <v/>
      </c>
      <c r="AF1684" s="18" t="str">
        <f t="shared" si="6"/>
        <v/>
      </c>
      <c r="AG1684" s="18" t="str">
        <f t="shared" si="7"/>
        <v>Not complex</v>
      </c>
      <c r="AH1684" s="16"/>
    </row>
    <row r="1685">
      <c r="A1685" s="1" t="s">
        <v>33</v>
      </c>
      <c r="B1685" s="1" t="s">
        <v>197</v>
      </c>
      <c r="C1685" s="1">
        <v>2.6697294E7</v>
      </c>
      <c r="D1685" s="1" t="s">
        <v>36</v>
      </c>
      <c r="E1685" s="1" t="s">
        <v>50</v>
      </c>
      <c r="F1685" s="1" t="s">
        <v>289</v>
      </c>
      <c r="G1685" s="1" t="s">
        <v>290</v>
      </c>
      <c r="H1685" s="1" t="s">
        <v>5655</v>
      </c>
      <c r="I1685" s="1" t="s">
        <v>5656</v>
      </c>
      <c r="J1685" s="1" t="s">
        <v>85</v>
      </c>
      <c r="K1685" s="1">
        <v>2.6697294E7</v>
      </c>
      <c r="L1685" s="1">
        <v>2.6697294E7</v>
      </c>
      <c r="M1685" s="1" t="s">
        <v>36</v>
      </c>
      <c r="N1685" s="1" t="s">
        <v>50</v>
      </c>
      <c r="O1685" s="1" t="s">
        <v>5657</v>
      </c>
      <c r="Q1685" s="1" t="b">
        <v>0</v>
      </c>
      <c r="R1685" s="1">
        <v>0.293</v>
      </c>
      <c r="T1685" s="1" t="b">
        <v>0</v>
      </c>
      <c r="U1685" s="1">
        <v>0.14</v>
      </c>
      <c r="W1685" s="1" t="b">
        <v>0</v>
      </c>
      <c r="X1685" s="1">
        <v>0.141</v>
      </c>
      <c r="Y1685" s="1" t="b">
        <v>1</v>
      </c>
      <c r="Z1685" s="16"/>
      <c r="AA1685" s="18" t="b">
        <f t="shared" si="1"/>
        <v>0</v>
      </c>
      <c r="AB1685" s="18" t="b">
        <f t="shared" si="2"/>
        <v>0</v>
      </c>
      <c r="AC1685" s="18" t="b">
        <f t="shared" si="3"/>
        <v>0</v>
      </c>
      <c r="AD1685" s="18" t="str">
        <f t="shared" si="4"/>
        <v/>
      </c>
      <c r="AE1685" s="18" t="str">
        <f t="shared" si="5"/>
        <v/>
      </c>
      <c r="AF1685" s="18" t="str">
        <f t="shared" si="6"/>
        <v/>
      </c>
      <c r="AG1685" s="18" t="str">
        <f t="shared" si="7"/>
        <v>Not complex</v>
      </c>
      <c r="AH1685" s="16"/>
    </row>
    <row r="1686">
      <c r="A1686" s="1" t="s">
        <v>33</v>
      </c>
      <c r="B1686" s="1" t="s">
        <v>204</v>
      </c>
      <c r="C1686" s="1">
        <v>2.9228887E7</v>
      </c>
      <c r="D1686" s="1" t="s">
        <v>59</v>
      </c>
      <c r="E1686" s="1" t="s">
        <v>35</v>
      </c>
      <c r="F1686" s="1" t="s">
        <v>1027</v>
      </c>
      <c r="G1686" s="1" t="s">
        <v>1028</v>
      </c>
      <c r="H1686" s="1" t="s">
        <v>5658</v>
      </c>
      <c r="I1686" s="1" t="s">
        <v>5659</v>
      </c>
      <c r="J1686" s="1" t="s">
        <v>85</v>
      </c>
      <c r="K1686" s="1">
        <v>2.9228887E7</v>
      </c>
      <c r="L1686" s="1">
        <v>2.9228887E7</v>
      </c>
      <c r="M1686" s="1" t="s">
        <v>59</v>
      </c>
      <c r="N1686" s="1" t="s">
        <v>35</v>
      </c>
      <c r="O1686" s="1" t="s">
        <v>5660</v>
      </c>
      <c r="Q1686" s="1" t="b">
        <v>0</v>
      </c>
      <c r="R1686" s="1">
        <v>0.231</v>
      </c>
      <c r="T1686" s="1" t="b">
        <v>0</v>
      </c>
      <c r="U1686" s="1">
        <v>0.145</v>
      </c>
      <c r="W1686" s="1" t="b">
        <v>0</v>
      </c>
      <c r="X1686" s="1">
        <v>0.139</v>
      </c>
      <c r="Y1686" s="1" t="b">
        <v>1</v>
      </c>
      <c r="Z1686" s="16"/>
      <c r="AA1686" s="18" t="b">
        <f t="shared" si="1"/>
        <v>0</v>
      </c>
      <c r="AB1686" s="18" t="b">
        <f t="shared" si="2"/>
        <v>0</v>
      </c>
      <c r="AC1686" s="18" t="b">
        <f t="shared" si="3"/>
        <v>0</v>
      </c>
      <c r="AD1686" s="18" t="str">
        <f t="shared" si="4"/>
        <v/>
      </c>
      <c r="AE1686" s="18" t="str">
        <f t="shared" si="5"/>
        <v/>
      </c>
      <c r="AF1686" s="18" t="str">
        <f t="shared" si="6"/>
        <v/>
      </c>
      <c r="AG1686" s="18" t="str">
        <f t="shared" si="7"/>
        <v>Not complex</v>
      </c>
      <c r="AH1686" s="16"/>
    </row>
    <row r="1687">
      <c r="A1687" s="1" t="s">
        <v>33</v>
      </c>
      <c r="B1687" s="1" t="s">
        <v>275</v>
      </c>
      <c r="C1687" s="1">
        <v>6.9651253E7</v>
      </c>
      <c r="D1687" s="1" t="s">
        <v>50</v>
      </c>
      <c r="E1687" s="1" t="s">
        <v>59</v>
      </c>
      <c r="F1687" s="1" t="s">
        <v>719</v>
      </c>
      <c r="G1687" s="1" t="s">
        <v>720</v>
      </c>
      <c r="H1687" s="1" t="s">
        <v>5661</v>
      </c>
      <c r="I1687" s="1" t="s">
        <v>5662</v>
      </c>
      <c r="J1687" s="1" t="s">
        <v>85</v>
      </c>
      <c r="K1687" s="1">
        <v>6.9651253E7</v>
      </c>
      <c r="L1687" s="1">
        <v>6.9651253E7</v>
      </c>
      <c r="M1687" s="1" t="s">
        <v>50</v>
      </c>
      <c r="N1687" s="1" t="s">
        <v>59</v>
      </c>
      <c r="O1687" s="1" t="s">
        <v>5663</v>
      </c>
      <c r="P1687" s="1" t="s">
        <v>5664</v>
      </c>
      <c r="Q1687" s="1" t="b">
        <v>1</v>
      </c>
      <c r="R1687" s="1">
        <v>0.31</v>
      </c>
      <c r="S1687" s="1" t="s">
        <v>5664</v>
      </c>
      <c r="T1687" s="1" t="b">
        <v>1</v>
      </c>
      <c r="U1687" s="1">
        <v>0.134</v>
      </c>
      <c r="V1687" s="1" t="s">
        <v>5664</v>
      </c>
      <c r="W1687" s="1" t="b">
        <v>1</v>
      </c>
      <c r="X1687" s="1">
        <v>0.144</v>
      </c>
      <c r="Y1687" s="1" t="b">
        <v>1</v>
      </c>
      <c r="Z1687" s="16"/>
      <c r="AA1687" s="18" t="b">
        <f t="shared" si="1"/>
        <v>0</v>
      </c>
      <c r="AB1687" s="18" t="b">
        <f t="shared" si="2"/>
        <v>0</v>
      </c>
      <c r="AC1687" s="18" t="b">
        <f t="shared" si="3"/>
        <v>0</v>
      </c>
      <c r="AD1687" s="18" t="str">
        <f t="shared" si="4"/>
        <v>Filtered</v>
      </c>
      <c r="AE1687" s="18" t="str">
        <f t="shared" si="5"/>
        <v>Filtered</v>
      </c>
      <c r="AF1687" s="18" t="str">
        <f t="shared" si="6"/>
        <v>Filtered</v>
      </c>
      <c r="AG1687" s="18" t="str">
        <f t="shared" si="7"/>
        <v>Not complex</v>
      </c>
      <c r="AH1687" s="16"/>
    </row>
    <row r="1688">
      <c r="A1688" s="1" t="s">
        <v>33</v>
      </c>
      <c r="B1688" s="1" t="s">
        <v>239</v>
      </c>
      <c r="C1688" s="1">
        <v>4.2294974E7</v>
      </c>
      <c r="D1688" s="1" t="s">
        <v>59</v>
      </c>
      <c r="E1688" s="1" t="s">
        <v>35</v>
      </c>
      <c r="F1688" s="1" t="s">
        <v>397</v>
      </c>
      <c r="G1688" s="1" t="s">
        <v>398</v>
      </c>
      <c r="H1688" s="1" t="s">
        <v>5665</v>
      </c>
      <c r="I1688" s="1" t="s">
        <v>5666</v>
      </c>
      <c r="J1688" s="1" t="s">
        <v>85</v>
      </c>
      <c r="K1688" s="1">
        <v>4.2294974E7</v>
      </c>
      <c r="L1688" s="1">
        <v>4.2294974E7</v>
      </c>
      <c r="M1688" s="1" t="s">
        <v>59</v>
      </c>
      <c r="N1688" s="1" t="s">
        <v>35</v>
      </c>
      <c r="O1688" s="1" t="s">
        <v>5667</v>
      </c>
      <c r="Q1688" s="1" t="b">
        <v>0</v>
      </c>
      <c r="R1688" s="1">
        <v>0.189</v>
      </c>
      <c r="T1688" s="1" t="b">
        <v>0</v>
      </c>
      <c r="U1688" s="1">
        <v>0.12</v>
      </c>
      <c r="W1688" s="1" t="b">
        <v>0</v>
      </c>
      <c r="X1688" s="1">
        <v>0.141</v>
      </c>
      <c r="Y1688" s="1" t="b">
        <v>1</v>
      </c>
      <c r="Z1688" s="16"/>
      <c r="AA1688" s="18" t="b">
        <f t="shared" si="1"/>
        <v>0</v>
      </c>
      <c r="AB1688" s="18" t="b">
        <f t="shared" si="2"/>
        <v>0</v>
      </c>
      <c r="AC1688" s="18" t="b">
        <f t="shared" si="3"/>
        <v>0</v>
      </c>
      <c r="AD1688" s="18" t="str">
        <f t="shared" si="4"/>
        <v/>
      </c>
      <c r="AE1688" s="18" t="str">
        <f t="shared" si="5"/>
        <v/>
      </c>
      <c r="AF1688" s="18" t="str">
        <f t="shared" si="6"/>
        <v/>
      </c>
      <c r="AG1688" s="18" t="str">
        <f t="shared" si="7"/>
        <v>Not complex</v>
      </c>
      <c r="AH1688" s="16"/>
    </row>
    <row r="1689">
      <c r="A1689" s="1" t="s">
        <v>33</v>
      </c>
      <c r="B1689" s="1" t="s">
        <v>197</v>
      </c>
      <c r="C1689" s="1">
        <v>2.6774972E7</v>
      </c>
      <c r="D1689" s="1" t="s">
        <v>59</v>
      </c>
      <c r="E1689" s="1" t="s">
        <v>35</v>
      </c>
      <c r="F1689" s="1" t="s">
        <v>289</v>
      </c>
      <c r="G1689" s="1" t="s">
        <v>290</v>
      </c>
      <c r="H1689" s="1" t="s">
        <v>5668</v>
      </c>
      <c r="I1689" s="1" t="s">
        <v>5669</v>
      </c>
      <c r="J1689" s="1" t="s">
        <v>85</v>
      </c>
      <c r="K1689" s="1">
        <v>2.6774972E7</v>
      </c>
      <c r="L1689" s="1">
        <v>2.6774972E7</v>
      </c>
      <c r="M1689" s="1" t="s">
        <v>59</v>
      </c>
      <c r="N1689" s="1" t="s">
        <v>35</v>
      </c>
      <c r="O1689" s="1" t="s">
        <v>5670</v>
      </c>
      <c r="Q1689" s="1" t="b">
        <v>0</v>
      </c>
      <c r="R1689" s="1">
        <v>0.288</v>
      </c>
      <c r="T1689" s="1" t="b">
        <v>0</v>
      </c>
      <c r="U1689" s="1">
        <v>0.139</v>
      </c>
      <c r="W1689" s="1" t="b">
        <v>0</v>
      </c>
      <c r="X1689" s="1">
        <v>0.139</v>
      </c>
      <c r="Y1689" s="1" t="b">
        <v>1</v>
      </c>
      <c r="Z1689" s="16"/>
      <c r="AA1689" s="18" t="b">
        <f t="shared" si="1"/>
        <v>0</v>
      </c>
      <c r="AB1689" s="18" t="b">
        <f t="shared" si="2"/>
        <v>0</v>
      </c>
      <c r="AC1689" s="18" t="b">
        <f t="shared" si="3"/>
        <v>0</v>
      </c>
      <c r="AD1689" s="18" t="str">
        <f t="shared" si="4"/>
        <v/>
      </c>
      <c r="AE1689" s="18" t="str">
        <f t="shared" si="5"/>
        <v/>
      </c>
      <c r="AF1689" s="18" t="str">
        <f t="shared" si="6"/>
        <v/>
      </c>
      <c r="AG1689" s="18" t="str">
        <f t="shared" si="7"/>
        <v>Not complex</v>
      </c>
      <c r="AH1689" s="16"/>
    </row>
    <row r="1690">
      <c r="A1690" s="1" t="s">
        <v>33</v>
      </c>
      <c r="B1690" s="1" t="s">
        <v>204</v>
      </c>
      <c r="C1690" s="1">
        <v>2.5240361E7</v>
      </c>
      <c r="D1690" s="1" t="s">
        <v>176</v>
      </c>
      <c r="E1690" s="1" t="s">
        <v>634</v>
      </c>
      <c r="F1690" s="1" t="s">
        <v>205</v>
      </c>
      <c r="G1690" s="1" t="s">
        <v>206</v>
      </c>
      <c r="H1690" s="1" t="s">
        <v>5671</v>
      </c>
      <c r="I1690" s="1" t="s">
        <v>5672</v>
      </c>
      <c r="J1690" s="1" t="s">
        <v>85</v>
      </c>
      <c r="K1690" s="1">
        <v>2.5240361E7</v>
      </c>
      <c r="L1690" s="1">
        <v>2.5240362E7</v>
      </c>
      <c r="M1690" s="1" t="s">
        <v>176</v>
      </c>
      <c r="N1690" s="1" t="s">
        <v>634</v>
      </c>
      <c r="O1690" s="1" t="s">
        <v>5673</v>
      </c>
      <c r="P1690" s="1" t="s">
        <v>5674</v>
      </c>
      <c r="Q1690" s="1" t="b">
        <v>1</v>
      </c>
      <c r="R1690" s="1">
        <v>0.233</v>
      </c>
      <c r="S1690" s="1" t="s">
        <v>5674</v>
      </c>
      <c r="T1690" s="1" t="b">
        <v>1</v>
      </c>
      <c r="U1690" s="1">
        <v>0.148</v>
      </c>
      <c r="V1690" s="1" t="s">
        <v>5674</v>
      </c>
      <c r="W1690" s="1" t="b">
        <v>1</v>
      </c>
      <c r="X1690" s="1">
        <v>0.146</v>
      </c>
      <c r="Y1690" s="1" t="b">
        <v>0</v>
      </c>
      <c r="Z1690" s="16"/>
      <c r="AA1690" s="18" t="b">
        <f t="shared" si="1"/>
        <v>0</v>
      </c>
      <c r="AB1690" s="18" t="b">
        <f t="shared" si="2"/>
        <v>0</v>
      </c>
      <c r="AC1690" s="18" t="b">
        <f t="shared" si="3"/>
        <v>0</v>
      </c>
      <c r="AD1690" s="18" t="str">
        <f t="shared" si="4"/>
        <v>Filtered</v>
      </c>
      <c r="AE1690" s="18" t="str">
        <f t="shared" si="5"/>
        <v>Filtered</v>
      </c>
      <c r="AF1690" s="18" t="str">
        <f t="shared" si="6"/>
        <v>Filtered</v>
      </c>
      <c r="AG1690" s="18" t="b">
        <f t="shared" si="7"/>
        <v>1</v>
      </c>
      <c r="AH1690" s="16"/>
    </row>
    <row r="1691">
      <c r="A1691" s="1" t="s">
        <v>33</v>
      </c>
      <c r="B1691" s="1" t="s">
        <v>147</v>
      </c>
      <c r="C1691" s="1">
        <v>1.05275092E8</v>
      </c>
      <c r="D1691" s="1" t="s">
        <v>50</v>
      </c>
      <c r="E1691" s="1" t="s">
        <v>59</v>
      </c>
      <c r="F1691" s="1" t="s">
        <v>148</v>
      </c>
      <c r="G1691" s="1" t="s">
        <v>149</v>
      </c>
      <c r="H1691" s="1" t="s">
        <v>5675</v>
      </c>
      <c r="I1691" s="1" t="s">
        <v>5676</v>
      </c>
      <c r="J1691" s="1" t="s">
        <v>85</v>
      </c>
      <c r="K1691" s="1">
        <v>1.05275092E8</v>
      </c>
      <c r="L1691" s="1">
        <v>1.05275092E8</v>
      </c>
      <c r="M1691" s="1" t="s">
        <v>50</v>
      </c>
      <c r="N1691" s="1" t="s">
        <v>59</v>
      </c>
      <c r="O1691" s="1" t="s">
        <v>5677</v>
      </c>
      <c r="Q1691" s="1" t="b">
        <v>0</v>
      </c>
      <c r="R1691" s="1">
        <v>0.329</v>
      </c>
      <c r="T1691" s="1" t="b">
        <v>0</v>
      </c>
      <c r="U1691" s="1">
        <v>0.144</v>
      </c>
      <c r="W1691" s="1" t="b">
        <v>0</v>
      </c>
      <c r="X1691" s="1">
        <v>0.151</v>
      </c>
      <c r="Y1691" s="1" t="b">
        <v>1</v>
      </c>
      <c r="Z1691" s="16"/>
      <c r="AA1691" s="18" t="b">
        <f t="shared" si="1"/>
        <v>0</v>
      </c>
      <c r="AB1691" s="18" t="b">
        <f t="shared" si="2"/>
        <v>0</v>
      </c>
      <c r="AC1691" s="18" t="b">
        <f t="shared" si="3"/>
        <v>0</v>
      </c>
      <c r="AD1691" s="18" t="str">
        <f t="shared" si="4"/>
        <v/>
      </c>
      <c r="AE1691" s="18" t="str">
        <f t="shared" si="5"/>
        <v/>
      </c>
      <c r="AF1691" s="18" t="str">
        <f t="shared" si="6"/>
        <v/>
      </c>
      <c r="AG1691" s="18" t="str">
        <f t="shared" si="7"/>
        <v>Not complex</v>
      </c>
      <c r="AH1691" s="16"/>
    </row>
    <row r="1692">
      <c r="A1692" s="1" t="s">
        <v>33</v>
      </c>
      <c r="B1692" s="1" t="s">
        <v>97</v>
      </c>
      <c r="C1692" s="1">
        <v>1.40734771E8</v>
      </c>
      <c r="D1692" s="1" t="s">
        <v>50</v>
      </c>
      <c r="E1692" s="1" t="s">
        <v>36</v>
      </c>
      <c r="F1692" s="1" t="s">
        <v>183</v>
      </c>
      <c r="G1692" s="1" t="s">
        <v>184</v>
      </c>
      <c r="H1692" s="1" t="s">
        <v>5678</v>
      </c>
      <c r="I1692" s="1" t="s">
        <v>5678</v>
      </c>
      <c r="J1692" s="1" t="s">
        <v>85</v>
      </c>
      <c r="K1692" s="1">
        <v>1.40734771E8</v>
      </c>
      <c r="L1692" s="1">
        <v>1.40734771E8</v>
      </c>
      <c r="M1692" s="1" t="s">
        <v>50</v>
      </c>
      <c r="N1692" s="1" t="s">
        <v>36</v>
      </c>
      <c r="O1692" s="1" t="s">
        <v>5679</v>
      </c>
      <c r="Q1692" s="1" t="b">
        <v>0</v>
      </c>
      <c r="R1692" s="1">
        <v>0.249</v>
      </c>
      <c r="T1692" s="1" t="b">
        <v>0</v>
      </c>
      <c r="U1692" s="1">
        <v>0.149</v>
      </c>
      <c r="W1692" s="1" t="b">
        <v>0</v>
      </c>
      <c r="X1692" s="1">
        <v>0.142</v>
      </c>
      <c r="Y1692" s="1" t="b">
        <v>1</v>
      </c>
      <c r="Z1692" s="16"/>
      <c r="AA1692" s="18" t="b">
        <f t="shared" si="1"/>
        <v>0</v>
      </c>
      <c r="AB1692" s="18" t="b">
        <f t="shared" si="2"/>
        <v>0</v>
      </c>
      <c r="AC1692" s="18" t="b">
        <f t="shared" si="3"/>
        <v>0</v>
      </c>
      <c r="AD1692" s="18" t="str">
        <f t="shared" si="4"/>
        <v/>
      </c>
      <c r="AE1692" s="18" t="str">
        <f t="shared" si="5"/>
        <v/>
      </c>
      <c r="AF1692" s="18" t="str">
        <f t="shared" si="6"/>
        <v/>
      </c>
      <c r="AG1692" s="18" t="str">
        <f t="shared" si="7"/>
        <v>Not complex</v>
      </c>
      <c r="AH1692" s="16"/>
    </row>
    <row r="1693">
      <c r="A1693" s="1" t="s">
        <v>88</v>
      </c>
      <c r="B1693" s="1" t="s">
        <v>58</v>
      </c>
      <c r="C1693" s="1">
        <v>7.7682252E7</v>
      </c>
      <c r="D1693" s="1" t="s">
        <v>50</v>
      </c>
      <c r="E1693" s="1" t="s">
        <v>236</v>
      </c>
      <c r="F1693" s="1" t="s">
        <v>128</v>
      </c>
      <c r="G1693" s="1" t="s">
        <v>129</v>
      </c>
      <c r="H1693" s="1" t="s">
        <v>5680</v>
      </c>
      <c r="I1693" s="1" t="s">
        <v>5681</v>
      </c>
      <c r="J1693" s="1" t="s">
        <v>85</v>
      </c>
      <c r="K1693" s="1">
        <v>7.7682252E7</v>
      </c>
      <c r="L1693" s="1">
        <v>7.7682253E7</v>
      </c>
      <c r="M1693" s="1" t="s">
        <v>94</v>
      </c>
      <c r="N1693" s="1" t="s">
        <v>59</v>
      </c>
      <c r="O1693" s="1" t="s">
        <v>5682</v>
      </c>
      <c r="P1693" s="1" t="s">
        <v>267</v>
      </c>
      <c r="Q1693" s="1" t="b">
        <v>1</v>
      </c>
      <c r="R1693" s="1">
        <v>0.153</v>
      </c>
      <c r="S1693" s="1" t="s">
        <v>267</v>
      </c>
      <c r="T1693" s="1" t="b">
        <v>1</v>
      </c>
      <c r="U1693" s="1">
        <v>0.136</v>
      </c>
      <c r="V1693" s="1" t="s">
        <v>267</v>
      </c>
      <c r="W1693" s="1" t="b">
        <v>1</v>
      </c>
      <c r="X1693" s="1">
        <v>0.161</v>
      </c>
      <c r="Y1693" s="1" t="b">
        <v>1</v>
      </c>
      <c r="Z1693" s="16"/>
      <c r="AA1693" s="18" t="b">
        <f t="shared" si="1"/>
        <v>0</v>
      </c>
      <c r="AB1693" s="18" t="b">
        <f t="shared" si="2"/>
        <v>0</v>
      </c>
      <c r="AC1693" s="18" t="b">
        <f t="shared" si="3"/>
        <v>0</v>
      </c>
      <c r="AD1693" s="18" t="str">
        <f t="shared" si="4"/>
        <v>Filtered</v>
      </c>
      <c r="AE1693" s="18" t="str">
        <f t="shared" si="5"/>
        <v>Filtered</v>
      </c>
      <c r="AF1693" s="18" t="str">
        <f t="shared" si="6"/>
        <v>Filtered</v>
      </c>
      <c r="AG1693" s="18" t="str">
        <f t="shared" si="7"/>
        <v>Not complex</v>
      </c>
      <c r="AH1693" s="16"/>
    </row>
    <row r="1694">
      <c r="A1694" s="1" t="s">
        <v>33</v>
      </c>
      <c r="B1694" s="1" t="s">
        <v>204</v>
      </c>
      <c r="C1694" s="1">
        <v>4.7783352E7</v>
      </c>
      <c r="D1694" s="1" t="s">
        <v>50</v>
      </c>
      <c r="E1694" s="1" t="s">
        <v>36</v>
      </c>
      <c r="F1694" s="1" t="s">
        <v>211</v>
      </c>
      <c r="G1694" s="1" t="s">
        <v>212</v>
      </c>
      <c r="H1694" s="1" t="s">
        <v>3477</v>
      </c>
      <c r="I1694" s="1" t="s">
        <v>3478</v>
      </c>
      <c r="J1694" s="1" t="s">
        <v>85</v>
      </c>
      <c r="K1694" s="1">
        <v>4.7783352E7</v>
      </c>
      <c r="L1694" s="1">
        <v>4.7783352E7</v>
      </c>
      <c r="M1694" s="1" t="s">
        <v>50</v>
      </c>
      <c r="N1694" s="1" t="s">
        <v>36</v>
      </c>
      <c r="O1694" s="1" t="s">
        <v>3479</v>
      </c>
      <c r="Q1694" s="1" t="b">
        <v>0</v>
      </c>
      <c r="R1694" s="1">
        <v>0.152</v>
      </c>
      <c r="T1694" s="1" t="b">
        <v>0</v>
      </c>
      <c r="U1694" s="1">
        <v>0.127</v>
      </c>
      <c r="W1694" s="1" t="b">
        <v>0</v>
      </c>
      <c r="X1694" s="1">
        <v>0.133</v>
      </c>
      <c r="Y1694" s="1" t="b">
        <v>1</v>
      </c>
      <c r="Z1694" s="16"/>
      <c r="AA1694" s="18" t="b">
        <f t="shared" si="1"/>
        <v>0</v>
      </c>
      <c r="AB1694" s="18" t="b">
        <f t="shared" si="2"/>
        <v>0</v>
      </c>
      <c r="AC1694" s="18" t="b">
        <f t="shared" si="3"/>
        <v>0</v>
      </c>
      <c r="AD1694" s="18" t="str">
        <f t="shared" si="4"/>
        <v/>
      </c>
      <c r="AE1694" s="18" t="str">
        <f t="shared" si="5"/>
        <v/>
      </c>
      <c r="AF1694" s="18" t="str">
        <f t="shared" si="6"/>
        <v/>
      </c>
      <c r="AG1694" s="18" t="str">
        <f t="shared" si="7"/>
        <v>Not complex</v>
      </c>
      <c r="AH1694" s="16"/>
    </row>
    <row r="1695">
      <c r="A1695" s="1" t="s">
        <v>88</v>
      </c>
      <c r="B1695" s="1" t="s">
        <v>68</v>
      </c>
      <c r="C1695" s="1">
        <v>9.5449266E7</v>
      </c>
      <c r="D1695" s="1" t="s">
        <v>90</v>
      </c>
      <c r="E1695" s="1" t="s">
        <v>59</v>
      </c>
      <c r="F1695" s="1" t="s">
        <v>1400</v>
      </c>
      <c r="G1695" s="1" t="s">
        <v>1401</v>
      </c>
      <c r="H1695" s="1" t="s">
        <v>5683</v>
      </c>
      <c r="I1695" s="1" t="s">
        <v>5684</v>
      </c>
      <c r="J1695" s="1" t="s">
        <v>85</v>
      </c>
      <c r="K1695" s="1">
        <v>9.5449267E7</v>
      </c>
      <c r="L1695" s="1">
        <v>9.5449267E7</v>
      </c>
      <c r="M1695" s="1" t="s">
        <v>35</v>
      </c>
      <c r="N1695" s="1" t="s">
        <v>94</v>
      </c>
      <c r="O1695" s="1" t="s">
        <v>5685</v>
      </c>
      <c r="P1695" s="1" t="s">
        <v>1515</v>
      </c>
      <c r="Q1695" s="1" t="b">
        <v>1</v>
      </c>
      <c r="R1695" s="1">
        <v>0.179</v>
      </c>
      <c r="S1695" s="1" t="s">
        <v>1515</v>
      </c>
      <c r="T1695" s="1" t="b">
        <v>1</v>
      </c>
      <c r="U1695" s="1">
        <v>0.141</v>
      </c>
      <c r="V1695" s="1" t="s">
        <v>1515</v>
      </c>
      <c r="W1695" s="1" t="b">
        <v>1</v>
      </c>
      <c r="X1695" s="1">
        <v>0.137</v>
      </c>
      <c r="Y1695" s="1" t="b">
        <v>1</v>
      </c>
      <c r="Z1695" s="16"/>
      <c r="AA1695" s="18" t="b">
        <f t="shared" si="1"/>
        <v>0</v>
      </c>
      <c r="AB1695" s="18" t="b">
        <f t="shared" si="2"/>
        <v>0</v>
      </c>
      <c r="AC1695" s="18" t="b">
        <f t="shared" si="3"/>
        <v>0</v>
      </c>
      <c r="AD1695" s="18" t="str">
        <f t="shared" si="4"/>
        <v>Filtered</v>
      </c>
      <c r="AE1695" s="18" t="str">
        <f t="shared" si="5"/>
        <v>Filtered</v>
      </c>
      <c r="AF1695" s="18" t="str">
        <f t="shared" si="6"/>
        <v>Filtered</v>
      </c>
      <c r="AG1695" s="18" t="str">
        <f t="shared" si="7"/>
        <v>Not complex</v>
      </c>
      <c r="AH1695" s="16"/>
    </row>
    <row r="1696">
      <c r="A1696" s="1" t="s">
        <v>88</v>
      </c>
      <c r="B1696" s="1" t="s">
        <v>197</v>
      </c>
      <c r="C1696" s="1">
        <v>8.5270827E7</v>
      </c>
      <c r="D1696" s="1" t="s">
        <v>36</v>
      </c>
      <c r="E1696" s="1" t="s">
        <v>421</v>
      </c>
      <c r="F1696" s="1" t="s">
        <v>513</v>
      </c>
      <c r="G1696" s="1" t="s">
        <v>514</v>
      </c>
      <c r="H1696" s="1" t="s">
        <v>5686</v>
      </c>
      <c r="I1696" s="1" t="s">
        <v>5687</v>
      </c>
      <c r="J1696" s="1" t="s">
        <v>85</v>
      </c>
      <c r="K1696" s="1">
        <v>8.5270827E7</v>
      </c>
      <c r="L1696" s="1">
        <v>8.5270828E7</v>
      </c>
      <c r="M1696" s="1" t="s">
        <v>94</v>
      </c>
      <c r="N1696" s="1" t="s">
        <v>59</v>
      </c>
      <c r="O1696" s="1" t="s">
        <v>5688</v>
      </c>
      <c r="P1696" s="1" t="s">
        <v>518</v>
      </c>
      <c r="Q1696" s="1" t="b">
        <v>1</v>
      </c>
      <c r="R1696" s="1">
        <v>0.209</v>
      </c>
      <c r="S1696" s="1" t="s">
        <v>518</v>
      </c>
      <c r="T1696" s="1" t="b">
        <v>1</v>
      </c>
      <c r="U1696" s="1">
        <v>0.143</v>
      </c>
      <c r="V1696" s="1" t="s">
        <v>518</v>
      </c>
      <c r="W1696" s="1" t="b">
        <v>1</v>
      </c>
      <c r="X1696" s="1">
        <v>0.152</v>
      </c>
      <c r="Y1696" s="1" t="b">
        <v>1</v>
      </c>
      <c r="Z1696" s="16"/>
      <c r="AA1696" s="18" t="b">
        <f t="shared" si="1"/>
        <v>0</v>
      </c>
      <c r="AB1696" s="18" t="b">
        <f t="shared" si="2"/>
        <v>0</v>
      </c>
      <c r="AC1696" s="18" t="b">
        <f t="shared" si="3"/>
        <v>0</v>
      </c>
      <c r="AD1696" s="18" t="str">
        <f t="shared" si="4"/>
        <v>Filtered</v>
      </c>
      <c r="AE1696" s="18" t="str">
        <f t="shared" si="5"/>
        <v>Filtered</v>
      </c>
      <c r="AF1696" s="18" t="str">
        <f t="shared" si="6"/>
        <v>Filtered</v>
      </c>
      <c r="AG1696" s="18" t="str">
        <f t="shared" si="7"/>
        <v>Not complex</v>
      </c>
      <c r="AH1696" s="16"/>
    </row>
    <row r="1697">
      <c r="A1697" s="1" t="s">
        <v>33</v>
      </c>
      <c r="B1697" s="1" t="s">
        <v>97</v>
      </c>
      <c r="C1697" s="1">
        <v>1.40734755E8</v>
      </c>
      <c r="D1697" s="1" t="s">
        <v>50</v>
      </c>
      <c r="E1697" s="1" t="s">
        <v>36</v>
      </c>
      <c r="F1697" s="1" t="s">
        <v>183</v>
      </c>
      <c r="G1697" s="1" t="s">
        <v>184</v>
      </c>
      <c r="H1697" s="1" t="s">
        <v>5689</v>
      </c>
      <c r="I1697" s="1" t="s">
        <v>5690</v>
      </c>
      <c r="J1697" s="1" t="s">
        <v>85</v>
      </c>
      <c r="K1697" s="1">
        <v>1.40734755E8</v>
      </c>
      <c r="L1697" s="1">
        <v>1.40734755E8</v>
      </c>
      <c r="M1697" s="1" t="s">
        <v>50</v>
      </c>
      <c r="N1697" s="1" t="s">
        <v>36</v>
      </c>
      <c r="O1697" s="1" t="s">
        <v>5691</v>
      </c>
      <c r="Q1697" s="1" t="b">
        <v>0</v>
      </c>
      <c r="R1697" s="1">
        <v>0.255</v>
      </c>
      <c r="T1697" s="1" t="b">
        <v>0</v>
      </c>
      <c r="U1697" s="1">
        <v>0.143</v>
      </c>
      <c r="W1697" s="1" t="b">
        <v>0</v>
      </c>
      <c r="X1697" s="1">
        <v>0.143</v>
      </c>
      <c r="Y1697" s="1" t="b">
        <v>1</v>
      </c>
      <c r="Z1697" s="16"/>
      <c r="AA1697" s="18" t="b">
        <f t="shared" si="1"/>
        <v>0</v>
      </c>
      <c r="AB1697" s="18" t="b">
        <f t="shared" si="2"/>
        <v>0</v>
      </c>
      <c r="AC1697" s="18" t="b">
        <f t="shared" si="3"/>
        <v>0</v>
      </c>
      <c r="AD1697" s="18" t="str">
        <f t="shared" si="4"/>
        <v/>
      </c>
      <c r="AE1697" s="18" t="str">
        <f t="shared" si="5"/>
        <v/>
      </c>
      <c r="AF1697" s="18" t="str">
        <f t="shared" si="6"/>
        <v/>
      </c>
      <c r="AG1697" s="18" t="str">
        <f t="shared" si="7"/>
        <v>Not complex</v>
      </c>
      <c r="AH1697" s="16"/>
    </row>
    <row r="1698">
      <c r="A1698" s="1" t="s">
        <v>88</v>
      </c>
      <c r="B1698" s="1" t="s">
        <v>104</v>
      </c>
      <c r="C1698" s="1">
        <v>4.9051174E7</v>
      </c>
      <c r="D1698" s="1" t="s">
        <v>5692</v>
      </c>
      <c r="E1698" s="1" t="s">
        <v>36</v>
      </c>
      <c r="F1698" s="1" t="s">
        <v>380</v>
      </c>
      <c r="G1698" s="1" t="s">
        <v>381</v>
      </c>
      <c r="H1698" s="1" t="s">
        <v>5693</v>
      </c>
      <c r="I1698" s="1" t="s">
        <v>5694</v>
      </c>
      <c r="J1698" s="1" t="s">
        <v>85</v>
      </c>
      <c r="K1698" s="1">
        <v>4.9051175E7</v>
      </c>
      <c r="L1698" s="1">
        <v>4.9051309E7</v>
      </c>
      <c r="M1698" s="1" t="s">
        <v>5695</v>
      </c>
      <c r="N1698" s="1" t="s">
        <v>94</v>
      </c>
      <c r="O1698" s="1" t="s">
        <v>5696</v>
      </c>
      <c r="Q1698" s="1" t="b">
        <v>0</v>
      </c>
      <c r="R1698" s="1">
        <v>0.228</v>
      </c>
      <c r="T1698" s="1" t="b">
        <v>0</v>
      </c>
      <c r="U1698" s="1">
        <v>0.143</v>
      </c>
      <c r="W1698" s="1" t="b">
        <v>0</v>
      </c>
      <c r="X1698" s="1">
        <v>0.152</v>
      </c>
      <c r="Y1698" s="1" t="b">
        <v>1</v>
      </c>
      <c r="Z1698" s="16"/>
      <c r="AA1698" s="18" t="b">
        <f t="shared" si="1"/>
        <v>0</v>
      </c>
      <c r="AB1698" s="18" t="b">
        <f t="shared" si="2"/>
        <v>0</v>
      </c>
      <c r="AC1698" s="18" t="b">
        <f t="shared" si="3"/>
        <v>0</v>
      </c>
      <c r="AD1698" s="18" t="str">
        <f t="shared" si="4"/>
        <v/>
      </c>
      <c r="AE1698" s="18" t="str">
        <f t="shared" si="5"/>
        <v/>
      </c>
      <c r="AF1698" s="18" t="str">
        <f t="shared" si="6"/>
        <v/>
      </c>
      <c r="AG1698" s="18" t="b">
        <f t="shared" si="7"/>
        <v>0</v>
      </c>
      <c r="AH1698" s="16"/>
    </row>
    <row r="1699">
      <c r="A1699" s="1" t="s">
        <v>33</v>
      </c>
      <c r="B1699" s="1" t="s">
        <v>295</v>
      </c>
      <c r="C1699" s="1">
        <v>1.26042E7</v>
      </c>
      <c r="D1699" s="1" t="s">
        <v>35</v>
      </c>
      <c r="E1699" s="1" t="s">
        <v>36</v>
      </c>
      <c r="F1699" s="1" t="s">
        <v>427</v>
      </c>
      <c r="G1699" s="1" t="s">
        <v>428</v>
      </c>
      <c r="H1699" s="1" t="s">
        <v>1681</v>
      </c>
      <c r="I1699" s="1" t="s">
        <v>1682</v>
      </c>
      <c r="J1699" s="1" t="s">
        <v>85</v>
      </c>
      <c r="K1699" s="1">
        <v>1.26042E7</v>
      </c>
      <c r="L1699" s="1">
        <v>1.26042E7</v>
      </c>
      <c r="M1699" s="1" t="s">
        <v>35</v>
      </c>
      <c r="N1699" s="1" t="s">
        <v>36</v>
      </c>
      <c r="O1699" s="1" t="s">
        <v>1683</v>
      </c>
      <c r="P1699" s="1" t="s">
        <v>1684</v>
      </c>
      <c r="Q1699" s="1" t="b">
        <v>1</v>
      </c>
      <c r="R1699" s="1">
        <v>0.245</v>
      </c>
      <c r="S1699" s="1" t="s">
        <v>1684</v>
      </c>
      <c r="T1699" s="1" t="b">
        <v>1</v>
      </c>
      <c r="U1699" s="1">
        <v>0.143</v>
      </c>
      <c r="V1699" s="1" t="s">
        <v>1684</v>
      </c>
      <c r="W1699" s="1" t="b">
        <v>1</v>
      </c>
      <c r="X1699" s="1">
        <v>0.144</v>
      </c>
      <c r="Y1699" s="1" t="b">
        <v>1</v>
      </c>
      <c r="Z1699" s="16"/>
      <c r="AA1699" s="18" t="b">
        <f t="shared" si="1"/>
        <v>0</v>
      </c>
      <c r="AB1699" s="18" t="b">
        <f t="shared" si="2"/>
        <v>0</v>
      </c>
      <c r="AC1699" s="18" t="b">
        <f t="shared" si="3"/>
        <v>0</v>
      </c>
      <c r="AD1699" s="18" t="str">
        <f t="shared" si="4"/>
        <v>Filtered</v>
      </c>
      <c r="AE1699" s="18" t="str">
        <f t="shared" si="5"/>
        <v>Filtered</v>
      </c>
      <c r="AF1699" s="18" t="str">
        <f t="shared" si="6"/>
        <v>Filtered</v>
      </c>
      <c r="AG1699" s="18" t="str">
        <f t="shared" si="7"/>
        <v>Not complex</v>
      </c>
      <c r="AH1699" s="16"/>
    </row>
    <row r="1700">
      <c r="A1700" s="1" t="s">
        <v>33</v>
      </c>
      <c r="B1700" s="1" t="s">
        <v>239</v>
      </c>
      <c r="C1700" s="1">
        <v>1.1010457E7</v>
      </c>
      <c r="D1700" s="1" t="s">
        <v>35</v>
      </c>
      <c r="E1700" s="1" t="s">
        <v>36</v>
      </c>
      <c r="F1700" s="1" t="s">
        <v>241</v>
      </c>
      <c r="G1700" s="1" t="s">
        <v>242</v>
      </c>
      <c r="H1700" s="1" t="s">
        <v>5697</v>
      </c>
      <c r="I1700" s="1" t="s">
        <v>5698</v>
      </c>
      <c r="J1700" s="1" t="s">
        <v>85</v>
      </c>
      <c r="K1700" s="1">
        <v>1.1010457E7</v>
      </c>
      <c r="L1700" s="1">
        <v>1.1010457E7</v>
      </c>
      <c r="M1700" s="1" t="s">
        <v>35</v>
      </c>
      <c r="N1700" s="1" t="s">
        <v>36</v>
      </c>
      <c r="O1700" s="1" t="s">
        <v>5699</v>
      </c>
      <c r="Q1700" s="1" t="b">
        <v>0</v>
      </c>
      <c r="R1700" s="1">
        <v>0.185</v>
      </c>
      <c r="T1700" s="1" t="b">
        <v>0</v>
      </c>
      <c r="U1700" s="1">
        <v>0.132</v>
      </c>
      <c r="W1700" s="1" t="b">
        <v>0</v>
      </c>
      <c r="X1700" s="1">
        <v>0.146</v>
      </c>
      <c r="Y1700" s="1" t="b">
        <v>0</v>
      </c>
      <c r="Z1700" s="16"/>
      <c r="AA1700" s="18" t="b">
        <f t="shared" si="1"/>
        <v>0</v>
      </c>
      <c r="AB1700" s="18" t="b">
        <f t="shared" si="2"/>
        <v>0</v>
      </c>
      <c r="AC1700" s="18" t="b">
        <f t="shared" si="3"/>
        <v>0</v>
      </c>
      <c r="AD1700" s="18" t="str">
        <f t="shared" si="4"/>
        <v/>
      </c>
      <c r="AE1700" s="18" t="str">
        <f t="shared" si="5"/>
        <v/>
      </c>
      <c r="AF1700" s="18" t="str">
        <f t="shared" si="6"/>
        <v/>
      </c>
      <c r="AG1700" s="18" t="str">
        <f t="shared" si="7"/>
        <v>Not complex</v>
      </c>
      <c r="AH1700" s="16"/>
    </row>
    <row r="1701">
      <c r="A1701" s="1" t="s">
        <v>33</v>
      </c>
      <c r="B1701" s="1" t="s">
        <v>77</v>
      </c>
      <c r="C1701" s="1">
        <v>8.7960906E7</v>
      </c>
      <c r="D1701" s="1" t="s">
        <v>50</v>
      </c>
      <c r="E1701" s="1" t="s">
        <v>36</v>
      </c>
      <c r="F1701" s="1" t="s">
        <v>224</v>
      </c>
      <c r="G1701" s="1" t="s">
        <v>225</v>
      </c>
      <c r="H1701" s="1" t="s">
        <v>5700</v>
      </c>
      <c r="I1701" s="1" t="s">
        <v>5701</v>
      </c>
      <c r="J1701" s="1" t="s">
        <v>85</v>
      </c>
      <c r="K1701" s="1">
        <v>8.7960906E7</v>
      </c>
      <c r="L1701" s="1">
        <v>8.7960906E7</v>
      </c>
      <c r="M1701" s="1" t="s">
        <v>50</v>
      </c>
      <c r="N1701" s="1" t="s">
        <v>36</v>
      </c>
      <c r="O1701" s="1" t="s">
        <v>5702</v>
      </c>
      <c r="Q1701" s="1" t="b">
        <v>0</v>
      </c>
      <c r="R1701" s="1">
        <v>0.131</v>
      </c>
      <c r="T1701" s="1" t="b">
        <v>0</v>
      </c>
      <c r="U1701" s="1">
        <v>0.138</v>
      </c>
      <c r="W1701" s="1" t="b">
        <v>0</v>
      </c>
      <c r="X1701" s="1">
        <v>0.154</v>
      </c>
      <c r="Y1701" s="1" t="b">
        <v>1</v>
      </c>
      <c r="Z1701" s="16"/>
      <c r="AA1701" s="18" t="b">
        <f t="shared" si="1"/>
        <v>0</v>
      </c>
      <c r="AB1701" s="18" t="b">
        <f t="shared" si="2"/>
        <v>0</v>
      </c>
      <c r="AC1701" s="18" t="b">
        <f t="shared" si="3"/>
        <v>0</v>
      </c>
      <c r="AD1701" s="18" t="str">
        <f t="shared" si="4"/>
        <v/>
      </c>
      <c r="AE1701" s="18" t="str">
        <f t="shared" si="5"/>
        <v/>
      </c>
      <c r="AF1701" s="18" t="str">
        <f t="shared" si="6"/>
        <v/>
      </c>
      <c r="AG1701" s="18" t="str">
        <f t="shared" si="7"/>
        <v>Not complex</v>
      </c>
      <c r="AH1701" s="16"/>
    </row>
    <row r="1702">
      <c r="A1702" s="1" t="s">
        <v>33</v>
      </c>
      <c r="B1702" s="1" t="s">
        <v>147</v>
      </c>
      <c r="C1702" s="1">
        <v>1.0527538E8</v>
      </c>
      <c r="D1702" s="1" t="s">
        <v>50</v>
      </c>
      <c r="E1702" s="1" t="s">
        <v>59</v>
      </c>
      <c r="F1702" s="1" t="s">
        <v>148</v>
      </c>
      <c r="G1702" s="1" t="s">
        <v>149</v>
      </c>
      <c r="H1702" s="1" t="s">
        <v>5703</v>
      </c>
      <c r="I1702" s="1" t="s">
        <v>5704</v>
      </c>
      <c r="J1702" s="1" t="s">
        <v>85</v>
      </c>
      <c r="K1702" s="1">
        <v>1.0527538E8</v>
      </c>
      <c r="L1702" s="1">
        <v>1.0527538E8</v>
      </c>
      <c r="M1702" s="1" t="s">
        <v>50</v>
      </c>
      <c r="N1702" s="1" t="s">
        <v>59</v>
      </c>
      <c r="O1702" s="1" t="s">
        <v>5705</v>
      </c>
      <c r="P1702" s="1" t="s">
        <v>153</v>
      </c>
      <c r="Q1702" s="1" t="b">
        <v>1</v>
      </c>
      <c r="R1702" s="1">
        <v>0.14</v>
      </c>
      <c r="S1702" s="1" t="s">
        <v>153</v>
      </c>
      <c r="T1702" s="1" t="b">
        <v>1</v>
      </c>
      <c r="U1702" s="1">
        <v>0.138</v>
      </c>
      <c r="V1702" s="1" t="s">
        <v>153</v>
      </c>
      <c r="W1702" s="1" t="b">
        <v>1</v>
      </c>
      <c r="X1702" s="1">
        <v>0.143</v>
      </c>
      <c r="Y1702" s="1" t="b">
        <v>1</v>
      </c>
      <c r="Z1702" s="16"/>
      <c r="AA1702" s="18" t="b">
        <f t="shared" si="1"/>
        <v>0</v>
      </c>
      <c r="AB1702" s="18" t="b">
        <f t="shared" si="2"/>
        <v>0</v>
      </c>
      <c r="AC1702" s="18" t="b">
        <f t="shared" si="3"/>
        <v>0</v>
      </c>
      <c r="AD1702" s="18" t="str">
        <f t="shared" si="4"/>
        <v>Filtered</v>
      </c>
      <c r="AE1702" s="18" t="str">
        <f t="shared" si="5"/>
        <v>Filtered</v>
      </c>
      <c r="AF1702" s="18" t="str">
        <f t="shared" si="6"/>
        <v>Filtered</v>
      </c>
      <c r="AG1702" s="18" t="str">
        <f t="shared" si="7"/>
        <v>Not complex</v>
      </c>
      <c r="AH1702" s="16"/>
    </row>
    <row r="1703">
      <c r="A1703" s="1" t="s">
        <v>33</v>
      </c>
      <c r="B1703" s="1" t="s">
        <v>104</v>
      </c>
      <c r="C1703" s="1">
        <v>1.32642192E8</v>
      </c>
      <c r="D1703" s="1" t="s">
        <v>50</v>
      </c>
      <c r="E1703" s="1" t="s">
        <v>59</v>
      </c>
      <c r="F1703" s="1" t="s">
        <v>316</v>
      </c>
      <c r="G1703" s="1" t="s">
        <v>317</v>
      </c>
      <c r="H1703" s="1" t="s">
        <v>5706</v>
      </c>
      <c r="I1703" s="1" t="s">
        <v>5707</v>
      </c>
      <c r="J1703" s="1" t="s">
        <v>85</v>
      </c>
      <c r="K1703" s="1">
        <v>1.32642192E8</v>
      </c>
      <c r="L1703" s="1">
        <v>1.32642192E8</v>
      </c>
      <c r="M1703" s="1" t="s">
        <v>50</v>
      </c>
      <c r="N1703" s="1" t="s">
        <v>59</v>
      </c>
      <c r="O1703" s="1" t="s">
        <v>5708</v>
      </c>
      <c r="Q1703" s="1" t="b">
        <v>0</v>
      </c>
      <c r="R1703" s="1">
        <v>0.237</v>
      </c>
      <c r="T1703" s="1" t="b">
        <v>0</v>
      </c>
      <c r="U1703" s="1">
        <v>0.137</v>
      </c>
      <c r="W1703" s="1" t="b">
        <v>0</v>
      </c>
      <c r="X1703" s="1">
        <v>0.136</v>
      </c>
      <c r="Y1703" s="1" t="b">
        <v>1</v>
      </c>
      <c r="Z1703" s="16"/>
      <c r="AA1703" s="18" t="b">
        <f t="shared" si="1"/>
        <v>0</v>
      </c>
      <c r="AB1703" s="18" t="b">
        <f t="shared" si="2"/>
        <v>0</v>
      </c>
      <c r="AC1703" s="18" t="b">
        <f t="shared" si="3"/>
        <v>0</v>
      </c>
      <c r="AD1703" s="18" t="str">
        <f t="shared" si="4"/>
        <v/>
      </c>
      <c r="AE1703" s="18" t="str">
        <f t="shared" si="5"/>
        <v/>
      </c>
      <c r="AF1703" s="18" t="str">
        <f t="shared" si="6"/>
        <v/>
      </c>
      <c r="AG1703" s="18" t="str">
        <f t="shared" si="7"/>
        <v>Not complex</v>
      </c>
      <c r="AH1703" s="16"/>
    </row>
    <row r="1704">
      <c r="A1704" s="1" t="s">
        <v>33</v>
      </c>
      <c r="B1704" s="1" t="s">
        <v>119</v>
      </c>
      <c r="C1704" s="1">
        <v>4.2322402E7</v>
      </c>
      <c r="D1704" s="1" t="s">
        <v>50</v>
      </c>
      <c r="E1704" s="1" t="s">
        <v>36</v>
      </c>
      <c r="F1704" s="1" t="s">
        <v>473</v>
      </c>
      <c r="G1704" s="1" t="s">
        <v>474</v>
      </c>
      <c r="H1704" s="1" t="s">
        <v>5709</v>
      </c>
      <c r="I1704" s="1" t="s">
        <v>5710</v>
      </c>
      <c r="J1704" s="1" t="s">
        <v>85</v>
      </c>
      <c r="K1704" s="1">
        <v>4.2322402E7</v>
      </c>
      <c r="L1704" s="1">
        <v>4.2322402E7</v>
      </c>
      <c r="M1704" s="1" t="s">
        <v>50</v>
      </c>
      <c r="N1704" s="1" t="s">
        <v>36</v>
      </c>
      <c r="O1704" s="1" t="s">
        <v>5711</v>
      </c>
      <c r="P1704" s="1" t="s">
        <v>5712</v>
      </c>
      <c r="Q1704" s="1" t="b">
        <v>1</v>
      </c>
      <c r="R1704" s="1">
        <v>0.337</v>
      </c>
      <c r="S1704" s="1" t="s">
        <v>5712</v>
      </c>
      <c r="T1704" s="1" t="b">
        <v>1</v>
      </c>
      <c r="U1704" s="1">
        <v>0.131</v>
      </c>
      <c r="V1704" s="1" t="s">
        <v>5712</v>
      </c>
      <c r="W1704" s="1" t="b">
        <v>1</v>
      </c>
      <c r="X1704" s="1">
        <v>0.157</v>
      </c>
      <c r="Y1704" s="1" t="b">
        <v>1</v>
      </c>
      <c r="Z1704" s="16"/>
      <c r="AA1704" s="18" t="b">
        <f t="shared" si="1"/>
        <v>0</v>
      </c>
      <c r="AB1704" s="18" t="b">
        <f t="shared" si="2"/>
        <v>0</v>
      </c>
      <c r="AC1704" s="18" t="b">
        <f t="shared" si="3"/>
        <v>0</v>
      </c>
      <c r="AD1704" s="18" t="str">
        <f t="shared" si="4"/>
        <v>Filtered</v>
      </c>
      <c r="AE1704" s="18" t="str">
        <f t="shared" si="5"/>
        <v>Filtered</v>
      </c>
      <c r="AF1704" s="18" t="str">
        <f t="shared" si="6"/>
        <v>Filtered</v>
      </c>
      <c r="AG1704" s="18" t="str">
        <f t="shared" si="7"/>
        <v>Not complex</v>
      </c>
      <c r="AH1704" s="16"/>
    </row>
    <row r="1705">
      <c r="A1705" s="1" t="s">
        <v>88</v>
      </c>
      <c r="B1705" s="1" t="s">
        <v>68</v>
      </c>
      <c r="C1705" s="1">
        <v>1.36496188E8</v>
      </c>
      <c r="D1705" s="1" t="s">
        <v>36</v>
      </c>
      <c r="E1705" s="1" t="s">
        <v>176</v>
      </c>
      <c r="F1705" s="1" t="s">
        <v>307</v>
      </c>
      <c r="G1705" s="1" t="s">
        <v>308</v>
      </c>
      <c r="H1705" s="1" t="s">
        <v>5713</v>
      </c>
      <c r="I1705" s="1" t="s">
        <v>5714</v>
      </c>
      <c r="J1705" s="1" t="s">
        <v>85</v>
      </c>
      <c r="K1705" s="1">
        <v>1.36496188E8</v>
      </c>
      <c r="L1705" s="1">
        <v>1.36496189E8</v>
      </c>
      <c r="M1705" s="1" t="s">
        <v>94</v>
      </c>
      <c r="N1705" s="1" t="s">
        <v>35</v>
      </c>
      <c r="O1705" s="1" t="s">
        <v>5715</v>
      </c>
      <c r="P1705" s="1" t="s">
        <v>2115</v>
      </c>
      <c r="Q1705" s="1" t="b">
        <v>1</v>
      </c>
      <c r="R1705" s="1">
        <v>0.224</v>
      </c>
      <c r="S1705" s="1" t="s">
        <v>2115</v>
      </c>
      <c r="T1705" s="1" t="b">
        <v>1</v>
      </c>
      <c r="U1705" s="1">
        <v>0.137</v>
      </c>
      <c r="V1705" s="1" t="s">
        <v>2115</v>
      </c>
      <c r="W1705" s="1" t="b">
        <v>1</v>
      </c>
      <c r="X1705" s="1">
        <v>0.145</v>
      </c>
      <c r="Y1705" s="1" t="b">
        <v>1</v>
      </c>
      <c r="Z1705" s="16"/>
      <c r="AA1705" s="18" t="b">
        <f t="shared" si="1"/>
        <v>0</v>
      </c>
      <c r="AB1705" s="18" t="b">
        <f t="shared" si="2"/>
        <v>0</v>
      </c>
      <c r="AC1705" s="18" t="b">
        <f t="shared" si="3"/>
        <v>0</v>
      </c>
      <c r="AD1705" s="18" t="str">
        <f t="shared" si="4"/>
        <v>Filtered</v>
      </c>
      <c r="AE1705" s="18" t="str">
        <f t="shared" si="5"/>
        <v>Filtered</v>
      </c>
      <c r="AF1705" s="18" t="str">
        <f t="shared" si="6"/>
        <v>Filtered</v>
      </c>
      <c r="AG1705" s="18" t="str">
        <f t="shared" si="7"/>
        <v>Not complex</v>
      </c>
      <c r="AH1705" s="16"/>
    </row>
    <row r="1706">
      <c r="A1706" s="1" t="s">
        <v>33</v>
      </c>
      <c r="B1706" s="1" t="s">
        <v>68</v>
      </c>
      <c r="C1706" s="1">
        <v>1.36504892E8</v>
      </c>
      <c r="D1706" s="1" t="s">
        <v>36</v>
      </c>
      <c r="E1706" s="1" t="s">
        <v>35</v>
      </c>
      <c r="F1706" s="1" t="s">
        <v>307</v>
      </c>
      <c r="G1706" s="1" t="s">
        <v>308</v>
      </c>
      <c r="H1706" s="1" t="s">
        <v>5716</v>
      </c>
      <c r="I1706" s="1" t="s">
        <v>5717</v>
      </c>
      <c r="J1706" s="1" t="s">
        <v>85</v>
      </c>
      <c r="K1706" s="1">
        <v>1.36504892E8</v>
      </c>
      <c r="L1706" s="1">
        <v>1.36504892E8</v>
      </c>
      <c r="M1706" s="1" t="s">
        <v>36</v>
      </c>
      <c r="N1706" s="1" t="s">
        <v>35</v>
      </c>
      <c r="O1706" s="1" t="s">
        <v>5718</v>
      </c>
      <c r="P1706" s="1" t="s">
        <v>5719</v>
      </c>
      <c r="Q1706" s="1" t="b">
        <v>1</v>
      </c>
      <c r="R1706" s="1">
        <v>0.142</v>
      </c>
      <c r="S1706" s="1" t="s">
        <v>5719</v>
      </c>
      <c r="T1706" s="1" t="b">
        <v>1</v>
      </c>
      <c r="U1706" s="1">
        <v>0.141</v>
      </c>
      <c r="V1706" s="1" t="s">
        <v>5719</v>
      </c>
      <c r="W1706" s="1" t="b">
        <v>1</v>
      </c>
      <c r="X1706" s="1">
        <v>0.153</v>
      </c>
      <c r="Y1706" s="1" t="b">
        <v>1</v>
      </c>
      <c r="Z1706" s="16"/>
      <c r="AA1706" s="18" t="b">
        <f t="shared" si="1"/>
        <v>0</v>
      </c>
      <c r="AB1706" s="18" t="b">
        <f t="shared" si="2"/>
        <v>0</v>
      </c>
      <c r="AC1706" s="18" t="b">
        <f t="shared" si="3"/>
        <v>0</v>
      </c>
      <c r="AD1706" s="18" t="str">
        <f t="shared" si="4"/>
        <v>Filtered</v>
      </c>
      <c r="AE1706" s="18" t="str">
        <f t="shared" si="5"/>
        <v>Filtered</v>
      </c>
      <c r="AF1706" s="18" t="str">
        <f t="shared" si="6"/>
        <v>Filtered</v>
      </c>
      <c r="AG1706" s="18" t="str">
        <f t="shared" si="7"/>
        <v>Not complex</v>
      </c>
      <c r="AH1706" s="16"/>
    </row>
    <row r="1707">
      <c r="A1707" s="1" t="s">
        <v>88</v>
      </c>
      <c r="B1707" s="1" t="s">
        <v>197</v>
      </c>
      <c r="C1707" s="1">
        <v>1.1998701E8</v>
      </c>
      <c r="D1707" s="1" t="s">
        <v>177</v>
      </c>
      <c r="E1707" s="1" t="s">
        <v>50</v>
      </c>
      <c r="F1707" s="1" t="s">
        <v>519</v>
      </c>
      <c r="G1707" s="1" t="s">
        <v>520</v>
      </c>
      <c r="H1707" s="1" t="s">
        <v>5720</v>
      </c>
      <c r="I1707" s="1" t="s">
        <v>5721</v>
      </c>
      <c r="J1707" s="1" t="s">
        <v>85</v>
      </c>
      <c r="K1707" s="1">
        <v>1.19987011E8</v>
      </c>
      <c r="L1707" s="1">
        <v>1.19987011E8</v>
      </c>
      <c r="M1707" s="1" t="s">
        <v>36</v>
      </c>
      <c r="N1707" s="1" t="s">
        <v>94</v>
      </c>
      <c r="O1707" s="1" t="s">
        <v>5722</v>
      </c>
      <c r="P1707" s="1" t="s">
        <v>1132</v>
      </c>
      <c r="Q1707" s="1" t="b">
        <v>1</v>
      </c>
      <c r="R1707" s="1">
        <v>0.141</v>
      </c>
      <c r="S1707" s="1" t="s">
        <v>1132</v>
      </c>
      <c r="T1707" s="1" t="b">
        <v>1</v>
      </c>
      <c r="U1707" s="1">
        <v>0.133</v>
      </c>
      <c r="V1707" s="1" t="s">
        <v>1132</v>
      </c>
      <c r="W1707" s="1" t="b">
        <v>1</v>
      </c>
      <c r="X1707" s="1">
        <v>0.148</v>
      </c>
      <c r="Y1707" s="1" t="b">
        <v>1</v>
      </c>
      <c r="Z1707" s="16"/>
      <c r="AA1707" s="18" t="b">
        <f t="shared" si="1"/>
        <v>0</v>
      </c>
      <c r="AB1707" s="18" t="b">
        <f t="shared" si="2"/>
        <v>0</v>
      </c>
      <c r="AC1707" s="18" t="b">
        <f t="shared" si="3"/>
        <v>0</v>
      </c>
      <c r="AD1707" s="18" t="str">
        <f t="shared" si="4"/>
        <v>Filtered</v>
      </c>
      <c r="AE1707" s="18" t="str">
        <f t="shared" si="5"/>
        <v>Filtered</v>
      </c>
      <c r="AF1707" s="18" t="str">
        <f t="shared" si="6"/>
        <v>Filtered</v>
      </c>
      <c r="AG1707" s="18" t="str">
        <f t="shared" si="7"/>
        <v>Not complex</v>
      </c>
      <c r="AH1707" s="16"/>
    </row>
    <row r="1708">
      <c r="A1708" s="1" t="s">
        <v>33</v>
      </c>
      <c r="B1708" s="1" t="s">
        <v>204</v>
      </c>
      <c r="C1708" s="1">
        <v>2.5234373E7</v>
      </c>
      <c r="D1708" s="1" t="s">
        <v>50</v>
      </c>
      <c r="E1708" s="1" t="s">
        <v>59</v>
      </c>
      <c r="F1708" s="1" t="s">
        <v>205</v>
      </c>
      <c r="G1708" s="1" t="s">
        <v>206</v>
      </c>
      <c r="H1708" s="1" t="s">
        <v>5723</v>
      </c>
      <c r="I1708" s="1" t="s">
        <v>5724</v>
      </c>
      <c r="J1708" s="1" t="s">
        <v>85</v>
      </c>
      <c r="K1708" s="1">
        <v>2.5234373E7</v>
      </c>
      <c r="L1708" s="1">
        <v>2.5234373E7</v>
      </c>
      <c r="M1708" s="1" t="s">
        <v>50</v>
      </c>
      <c r="N1708" s="1" t="s">
        <v>59</v>
      </c>
      <c r="O1708" s="1" t="s">
        <v>5725</v>
      </c>
      <c r="P1708" s="1" t="s">
        <v>5726</v>
      </c>
      <c r="Q1708" s="1" t="b">
        <v>1</v>
      </c>
      <c r="R1708" s="1">
        <v>0.151</v>
      </c>
      <c r="S1708" s="1" t="s">
        <v>5726</v>
      </c>
      <c r="T1708" s="1" t="b">
        <v>1</v>
      </c>
      <c r="U1708" s="1">
        <v>0.153</v>
      </c>
      <c r="V1708" s="1" t="s">
        <v>5726</v>
      </c>
      <c r="W1708" s="1" t="b">
        <v>1</v>
      </c>
      <c r="X1708" s="1">
        <v>0.138</v>
      </c>
      <c r="Y1708" s="1" t="b">
        <v>0</v>
      </c>
      <c r="Z1708" s="16"/>
      <c r="AA1708" s="18" t="b">
        <f t="shared" si="1"/>
        <v>0</v>
      </c>
      <c r="AB1708" s="18" t="b">
        <f t="shared" si="2"/>
        <v>0</v>
      </c>
      <c r="AC1708" s="18" t="b">
        <f t="shared" si="3"/>
        <v>0</v>
      </c>
      <c r="AD1708" s="18" t="str">
        <f t="shared" si="4"/>
        <v>Filtered</v>
      </c>
      <c r="AE1708" s="18" t="str">
        <f t="shared" si="5"/>
        <v>Filtered</v>
      </c>
      <c r="AF1708" s="18" t="str">
        <f t="shared" si="6"/>
        <v>Filtered</v>
      </c>
      <c r="AG1708" s="18" t="str">
        <f t="shared" si="7"/>
        <v>Not complex</v>
      </c>
      <c r="AH1708" s="16"/>
    </row>
    <row r="1709">
      <c r="A1709" s="1" t="s">
        <v>33</v>
      </c>
      <c r="B1709" s="1" t="s">
        <v>175</v>
      </c>
      <c r="C1709" s="1">
        <v>1.1739469E8</v>
      </c>
      <c r="D1709" s="1" t="s">
        <v>50</v>
      </c>
      <c r="E1709" s="1" t="s">
        <v>35</v>
      </c>
      <c r="F1709" s="1" t="s">
        <v>325</v>
      </c>
      <c r="G1709" s="1" t="s">
        <v>326</v>
      </c>
      <c r="H1709" s="1" t="s">
        <v>5727</v>
      </c>
      <c r="I1709" s="1" t="s">
        <v>5728</v>
      </c>
      <c r="J1709" s="1" t="s">
        <v>85</v>
      </c>
      <c r="K1709" s="1">
        <v>1.1739469E8</v>
      </c>
      <c r="L1709" s="1">
        <v>1.1739469E8</v>
      </c>
      <c r="M1709" s="1" t="s">
        <v>50</v>
      </c>
      <c r="N1709" s="1" t="s">
        <v>35</v>
      </c>
      <c r="O1709" s="1" t="s">
        <v>5729</v>
      </c>
      <c r="Q1709" s="1" t="b">
        <v>0</v>
      </c>
      <c r="R1709" s="1">
        <v>0.14</v>
      </c>
      <c r="T1709" s="1" t="b">
        <v>0</v>
      </c>
      <c r="U1709" s="1">
        <v>0.136</v>
      </c>
      <c r="W1709" s="1" t="b">
        <v>0</v>
      </c>
      <c r="X1709" s="1">
        <v>0.151</v>
      </c>
      <c r="Y1709" s="1" t="b">
        <v>1</v>
      </c>
      <c r="Z1709" s="16"/>
      <c r="AA1709" s="18" t="b">
        <f t="shared" si="1"/>
        <v>0</v>
      </c>
      <c r="AB1709" s="18" t="b">
        <f t="shared" si="2"/>
        <v>0</v>
      </c>
      <c r="AC1709" s="18" t="b">
        <f t="shared" si="3"/>
        <v>0</v>
      </c>
      <c r="AD1709" s="18" t="str">
        <f t="shared" si="4"/>
        <v/>
      </c>
      <c r="AE1709" s="18" t="str">
        <f t="shared" si="5"/>
        <v/>
      </c>
      <c r="AF1709" s="18" t="str">
        <f t="shared" si="6"/>
        <v/>
      </c>
      <c r="AG1709" s="18" t="str">
        <f t="shared" si="7"/>
        <v>Not complex</v>
      </c>
      <c r="AH1709" s="16"/>
    </row>
    <row r="1710">
      <c r="A1710" s="1" t="s">
        <v>88</v>
      </c>
      <c r="B1710" s="1" t="s">
        <v>97</v>
      </c>
      <c r="C1710" s="1">
        <v>2939773.0</v>
      </c>
      <c r="D1710" s="1" t="s">
        <v>403</v>
      </c>
      <c r="E1710" s="1" t="s">
        <v>35</v>
      </c>
      <c r="F1710" s="1" t="s">
        <v>98</v>
      </c>
      <c r="G1710" s="1" t="s">
        <v>99</v>
      </c>
      <c r="H1710" s="1" t="s">
        <v>5730</v>
      </c>
      <c r="I1710" s="1" t="s">
        <v>1191</v>
      </c>
      <c r="J1710" s="1" t="s">
        <v>85</v>
      </c>
      <c r="K1710" s="1">
        <v>2939774.0</v>
      </c>
      <c r="L1710" s="1">
        <v>2939774.0</v>
      </c>
      <c r="M1710" s="1" t="s">
        <v>59</v>
      </c>
      <c r="N1710" s="1" t="s">
        <v>94</v>
      </c>
      <c r="O1710" s="1" t="s">
        <v>5731</v>
      </c>
      <c r="Q1710" s="1" t="b">
        <v>0</v>
      </c>
      <c r="R1710" s="1">
        <v>0.14</v>
      </c>
      <c r="T1710" s="1" t="b">
        <v>0</v>
      </c>
      <c r="U1710" s="1">
        <v>0.134</v>
      </c>
      <c r="W1710" s="1" t="b">
        <v>0</v>
      </c>
      <c r="X1710" s="1">
        <v>0.141</v>
      </c>
      <c r="Y1710" s="1" t="b">
        <v>1</v>
      </c>
      <c r="Z1710" s="16"/>
      <c r="AA1710" s="18" t="b">
        <f t="shared" si="1"/>
        <v>0</v>
      </c>
      <c r="AB1710" s="18" t="b">
        <f t="shared" si="2"/>
        <v>0</v>
      </c>
      <c r="AC1710" s="18" t="b">
        <f t="shared" si="3"/>
        <v>0</v>
      </c>
      <c r="AD1710" s="18" t="str">
        <f t="shared" si="4"/>
        <v/>
      </c>
      <c r="AE1710" s="18" t="str">
        <f t="shared" si="5"/>
        <v/>
      </c>
      <c r="AF1710" s="18" t="str">
        <f t="shared" si="6"/>
        <v/>
      </c>
      <c r="AG1710" s="18" t="str">
        <f t="shared" si="7"/>
        <v>Not complex</v>
      </c>
      <c r="AH1710" s="16"/>
    </row>
    <row r="1711">
      <c r="A1711" s="1" t="s">
        <v>33</v>
      </c>
      <c r="B1711" s="1" t="s">
        <v>104</v>
      </c>
      <c r="C1711" s="1">
        <v>4.9041975E7</v>
      </c>
      <c r="D1711" s="1" t="s">
        <v>50</v>
      </c>
      <c r="E1711" s="1" t="s">
        <v>36</v>
      </c>
      <c r="F1711" s="1" t="s">
        <v>380</v>
      </c>
      <c r="G1711" s="1" t="s">
        <v>381</v>
      </c>
      <c r="H1711" s="1" t="s">
        <v>5732</v>
      </c>
      <c r="I1711" s="1" t="s">
        <v>5733</v>
      </c>
      <c r="J1711" s="1" t="s">
        <v>85</v>
      </c>
      <c r="K1711" s="1">
        <v>4.9041975E7</v>
      </c>
      <c r="L1711" s="1">
        <v>4.9041975E7</v>
      </c>
      <c r="M1711" s="1" t="s">
        <v>50</v>
      </c>
      <c r="N1711" s="1" t="s">
        <v>36</v>
      </c>
      <c r="O1711" s="1" t="s">
        <v>5734</v>
      </c>
      <c r="Q1711" s="1" t="b">
        <v>0</v>
      </c>
      <c r="R1711" s="1">
        <v>0.133</v>
      </c>
      <c r="T1711" s="1" t="b">
        <v>0</v>
      </c>
      <c r="U1711" s="1">
        <v>0.147</v>
      </c>
      <c r="W1711" s="1" t="b">
        <v>0</v>
      </c>
      <c r="X1711" s="1">
        <v>0.172</v>
      </c>
      <c r="Y1711" s="1" t="b">
        <v>1</v>
      </c>
      <c r="Z1711" s="16"/>
      <c r="AA1711" s="18" t="b">
        <f t="shared" si="1"/>
        <v>0</v>
      </c>
      <c r="AB1711" s="18" t="b">
        <f t="shared" si="2"/>
        <v>0</v>
      </c>
      <c r="AC1711" s="18" t="b">
        <f t="shared" si="3"/>
        <v>0</v>
      </c>
      <c r="AD1711" s="18" t="str">
        <f t="shared" si="4"/>
        <v/>
      </c>
      <c r="AE1711" s="18" t="str">
        <f t="shared" si="5"/>
        <v/>
      </c>
      <c r="AF1711" s="18" t="str">
        <f t="shared" si="6"/>
        <v/>
      </c>
      <c r="AG1711" s="18" t="str">
        <f t="shared" si="7"/>
        <v>Not complex</v>
      </c>
      <c r="AH1711" s="16"/>
    </row>
    <row r="1712">
      <c r="A1712" s="1" t="s">
        <v>33</v>
      </c>
      <c r="B1712" s="1" t="s">
        <v>204</v>
      </c>
      <c r="C1712" s="1">
        <v>6.1498885E7</v>
      </c>
      <c r="D1712" s="1" t="s">
        <v>35</v>
      </c>
      <c r="E1712" s="1" t="s">
        <v>59</v>
      </c>
      <c r="F1712" s="1" t="s">
        <v>566</v>
      </c>
      <c r="G1712" s="1" t="s">
        <v>567</v>
      </c>
      <c r="H1712" s="1" t="s">
        <v>5735</v>
      </c>
      <c r="I1712" s="1" t="s">
        <v>5736</v>
      </c>
      <c r="J1712" s="1" t="s">
        <v>85</v>
      </c>
      <c r="K1712" s="1">
        <v>6.1498885E7</v>
      </c>
      <c r="L1712" s="1">
        <v>6.1498885E7</v>
      </c>
      <c r="M1712" s="1" t="s">
        <v>35</v>
      </c>
      <c r="N1712" s="1" t="s">
        <v>59</v>
      </c>
      <c r="O1712" s="1" t="s">
        <v>5737</v>
      </c>
      <c r="Q1712" s="1" t="b">
        <v>0</v>
      </c>
      <c r="R1712" s="1">
        <v>0.147</v>
      </c>
      <c r="T1712" s="1" t="b">
        <v>0</v>
      </c>
      <c r="U1712" s="1">
        <v>0.135</v>
      </c>
      <c r="W1712" s="1" t="b">
        <v>0</v>
      </c>
      <c r="X1712" s="1">
        <v>0.153</v>
      </c>
      <c r="Y1712" s="1" t="b">
        <v>1</v>
      </c>
      <c r="Z1712" s="16"/>
      <c r="AA1712" s="18" t="b">
        <f t="shared" si="1"/>
        <v>0</v>
      </c>
      <c r="AB1712" s="18" t="b">
        <f t="shared" si="2"/>
        <v>0</v>
      </c>
      <c r="AC1712" s="18" t="b">
        <f t="shared" si="3"/>
        <v>0</v>
      </c>
      <c r="AD1712" s="18" t="str">
        <f t="shared" si="4"/>
        <v/>
      </c>
      <c r="AE1712" s="18" t="str">
        <f t="shared" si="5"/>
        <v/>
      </c>
      <c r="AF1712" s="18" t="str">
        <f t="shared" si="6"/>
        <v/>
      </c>
      <c r="AG1712" s="18" t="str">
        <f t="shared" si="7"/>
        <v>Not complex</v>
      </c>
      <c r="AH1712" s="16"/>
    </row>
    <row r="1713">
      <c r="A1713" s="1" t="s">
        <v>33</v>
      </c>
      <c r="B1713" s="1" t="s">
        <v>147</v>
      </c>
      <c r="C1713" s="1">
        <v>1.05272663E8</v>
      </c>
      <c r="D1713" s="1" t="s">
        <v>35</v>
      </c>
      <c r="E1713" s="1" t="s">
        <v>59</v>
      </c>
      <c r="F1713" s="1" t="s">
        <v>148</v>
      </c>
      <c r="G1713" s="1" t="s">
        <v>149</v>
      </c>
      <c r="H1713" s="1" t="s">
        <v>5738</v>
      </c>
      <c r="I1713" s="1" t="s">
        <v>5739</v>
      </c>
      <c r="J1713" s="1" t="s">
        <v>85</v>
      </c>
      <c r="K1713" s="1">
        <v>1.05272663E8</v>
      </c>
      <c r="L1713" s="1">
        <v>1.05272663E8</v>
      </c>
      <c r="M1713" s="1" t="s">
        <v>35</v>
      </c>
      <c r="N1713" s="1" t="s">
        <v>59</v>
      </c>
      <c r="O1713" s="1" t="s">
        <v>5740</v>
      </c>
      <c r="P1713" s="1" t="s">
        <v>153</v>
      </c>
      <c r="Q1713" s="1" t="b">
        <v>1</v>
      </c>
      <c r="R1713" s="1">
        <v>0.151</v>
      </c>
      <c r="S1713" s="1" t="s">
        <v>153</v>
      </c>
      <c r="T1713" s="1" t="b">
        <v>1</v>
      </c>
      <c r="U1713" s="1">
        <v>0.139</v>
      </c>
      <c r="V1713" s="1" t="s">
        <v>153</v>
      </c>
      <c r="W1713" s="1" t="b">
        <v>1</v>
      </c>
      <c r="X1713" s="1">
        <v>0.186</v>
      </c>
      <c r="Y1713" s="1" t="b">
        <v>1</v>
      </c>
      <c r="Z1713" s="16"/>
      <c r="AA1713" s="18" t="b">
        <f t="shared" si="1"/>
        <v>0</v>
      </c>
      <c r="AB1713" s="18" t="b">
        <f t="shared" si="2"/>
        <v>0</v>
      </c>
      <c r="AC1713" s="18" t="b">
        <f t="shared" si="3"/>
        <v>0</v>
      </c>
      <c r="AD1713" s="18" t="str">
        <f t="shared" si="4"/>
        <v>Filtered</v>
      </c>
      <c r="AE1713" s="18" t="str">
        <f t="shared" si="5"/>
        <v>Filtered</v>
      </c>
      <c r="AF1713" s="18" t="str">
        <f t="shared" si="6"/>
        <v>Filtered</v>
      </c>
      <c r="AG1713" s="18" t="str">
        <f t="shared" si="7"/>
        <v>Not complex</v>
      </c>
      <c r="AH1713" s="16"/>
    </row>
    <row r="1714">
      <c r="A1714" s="1" t="s">
        <v>33</v>
      </c>
      <c r="B1714" s="1" t="s">
        <v>175</v>
      </c>
      <c r="C1714" s="1">
        <v>3.7170579E7</v>
      </c>
      <c r="D1714" s="1" t="s">
        <v>50</v>
      </c>
      <c r="E1714" s="1" t="s">
        <v>59</v>
      </c>
      <c r="F1714" s="1" t="s">
        <v>301</v>
      </c>
      <c r="G1714" s="1" t="s">
        <v>302</v>
      </c>
      <c r="H1714" s="1" t="s">
        <v>5741</v>
      </c>
      <c r="I1714" s="1" t="s">
        <v>5742</v>
      </c>
      <c r="J1714" s="1" t="s">
        <v>85</v>
      </c>
      <c r="K1714" s="1">
        <v>3.7170579E7</v>
      </c>
      <c r="L1714" s="1">
        <v>3.7170579E7</v>
      </c>
      <c r="M1714" s="1" t="s">
        <v>50</v>
      </c>
      <c r="N1714" s="1" t="s">
        <v>59</v>
      </c>
      <c r="O1714" s="1" t="s">
        <v>5743</v>
      </c>
      <c r="P1714" s="1" t="s">
        <v>5744</v>
      </c>
      <c r="Q1714" s="1" t="b">
        <v>1</v>
      </c>
      <c r="R1714" s="1">
        <v>0.146</v>
      </c>
      <c r="S1714" s="1" t="s">
        <v>5744</v>
      </c>
      <c r="T1714" s="1" t="b">
        <v>1</v>
      </c>
      <c r="U1714" s="1">
        <v>0.125</v>
      </c>
      <c r="V1714" s="1" t="s">
        <v>5744</v>
      </c>
      <c r="W1714" s="1" t="b">
        <v>1</v>
      </c>
      <c r="X1714" s="1">
        <v>0.142</v>
      </c>
      <c r="Y1714" s="1" t="b">
        <v>1</v>
      </c>
      <c r="Z1714" s="16"/>
      <c r="AA1714" s="18" t="b">
        <f t="shared" si="1"/>
        <v>0</v>
      </c>
      <c r="AB1714" s="18" t="b">
        <f t="shared" si="2"/>
        <v>0</v>
      </c>
      <c r="AC1714" s="18" t="b">
        <f t="shared" si="3"/>
        <v>0</v>
      </c>
      <c r="AD1714" s="18" t="str">
        <f t="shared" si="4"/>
        <v>Filtered</v>
      </c>
      <c r="AE1714" s="18" t="str">
        <f t="shared" si="5"/>
        <v>Filtered</v>
      </c>
      <c r="AF1714" s="18" t="str">
        <f t="shared" si="6"/>
        <v>Filtered</v>
      </c>
      <c r="AG1714" s="18" t="str">
        <f t="shared" si="7"/>
        <v>Not complex</v>
      </c>
      <c r="AH1714" s="16"/>
    </row>
    <row r="1715">
      <c r="A1715" s="1" t="s">
        <v>33</v>
      </c>
      <c r="B1715" s="1" t="s">
        <v>175</v>
      </c>
      <c r="C1715" s="1">
        <v>3.7171434E7</v>
      </c>
      <c r="D1715" s="1" t="s">
        <v>50</v>
      </c>
      <c r="E1715" s="1" t="s">
        <v>59</v>
      </c>
      <c r="F1715" s="1" t="s">
        <v>301</v>
      </c>
      <c r="G1715" s="1" t="s">
        <v>302</v>
      </c>
      <c r="H1715" s="1" t="s">
        <v>5745</v>
      </c>
      <c r="I1715" s="1" t="s">
        <v>5746</v>
      </c>
      <c r="J1715" s="1" t="s">
        <v>85</v>
      </c>
      <c r="K1715" s="1">
        <v>3.7171434E7</v>
      </c>
      <c r="L1715" s="1">
        <v>3.7171434E7</v>
      </c>
      <c r="M1715" s="1" t="s">
        <v>50</v>
      </c>
      <c r="N1715" s="1" t="s">
        <v>59</v>
      </c>
      <c r="O1715" s="1" t="s">
        <v>5747</v>
      </c>
      <c r="Q1715" s="1" t="b">
        <v>0</v>
      </c>
      <c r="R1715" s="1">
        <v>0.146</v>
      </c>
      <c r="T1715" s="1" t="b">
        <v>0</v>
      </c>
      <c r="U1715" s="1">
        <v>0.139</v>
      </c>
      <c r="W1715" s="1" t="b">
        <v>0</v>
      </c>
      <c r="X1715" s="1">
        <v>0.15</v>
      </c>
      <c r="Y1715" s="1" t="b">
        <v>1</v>
      </c>
      <c r="Z1715" s="16"/>
      <c r="AA1715" s="18" t="b">
        <f t="shared" si="1"/>
        <v>0</v>
      </c>
      <c r="AB1715" s="18" t="b">
        <f t="shared" si="2"/>
        <v>0</v>
      </c>
      <c r="AC1715" s="18" t="b">
        <f t="shared" si="3"/>
        <v>0</v>
      </c>
      <c r="AD1715" s="18" t="str">
        <f t="shared" si="4"/>
        <v/>
      </c>
      <c r="AE1715" s="18" t="str">
        <f t="shared" si="5"/>
        <v/>
      </c>
      <c r="AF1715" s="18" t="str">
        <f t="shared" si="6"/>
        <v/>
      </c>
      <c r="AG1715" s="18" t="str">
        <f t="shared" si="7"/>
        <v>Not complex</v>
      </c>
      <c r="AH1715" s="16"/>
    </row>
    <row r="1716">
      <c r="A1716" s="1" t="s">
        <v>33</v>
      </c>
      <c r="B1716" s="1" t="s">
        <v>678</v>
      </c>
      <c r="C1716" s="1">
        <v>3.8419735E7</v>
      </c>
      <c r="D1716" s="1" t="s">
        <v>35</v>
      </c>
      <c r="E1716" s="1" t="s">
        <v>59</v>
      </c>
      <c r="F1716" s="1" t="s">
        <v>679</v>
      </c>
      <c r="G1716" s="1" t="s">
        <v>680</v>
      </c>
      <c r="H1716" s="1" t="s">
        <v>5748</v>
      </c>
      <c r="I1716" s="1" t="s">
        <v>5749</v>
      </c>
      <c r="J1716" s="1" t="s">
        <v>85</v>
      </c>
      <c r="K1716" s="1">
        <v>3.8419735E7</v>
      </c>
      <c r="L1716" s="1">
        <v>3.8419735E7</v>
      </c>
      <c r="M1716" s="1" t="s">
        <v>35</v>
      </c>
      <c r="N1716" s="1" t="s">
        <v>59</v>
      </c>
      <c r="O1716" s="1" t="s">
        <v>5750</v>
      </c>
      <c r="Q1716" s="1" t="b">
        <v>0</v>
      </c>
      <c r="R1716" s="1">
        <v>0.14</v>
      </c>
      <c r="T1716" s="1" t="b">
        <v>0</v>
      </c>
      <c r="U1716" s="1">
        <v>0.122</v>
      </c>
      <c r="W1716" s="1" t="b">
        <v>0</v>
      </c>
      <c r="X1716" s="1">
        <v>0.14</v>
      </c>
      <c r="Y1716" s="1" t="b">
        <v>0</v>
      </c>
      <c r="Z1716" s="16"/>
      <c r="AA1716" s="18" t="b">
        <f t="shared" si="1"/>
        <v>0</v>
      </c>
      <c r="AB1716" s="18" t="b">
        <f t="shared" si="2"/>
        <v>0</v>
      </c>
      <c r="AC1716" s="18" t="b">
        <f t="shared" si="3"/>
        <v>0</v>
      </c>
      <c r="AD1716" s="18" t="str">
        <f t="shared" si="4"/>
        <v/>
      </c>
      <c r="AE1716" s="18" t="str">
        <f t="shared" si="5"/>
        <v/>
      </c>
      <c r="AF1716" s="18" t="str">
        <f t="shared" si="6"/>
        <v/>
      </c>
      <c r="AG1716" s="18" t="str">
        <f t="shared" si="7"/>
        <v>Not complex</v>
      </c>
      <c r="AH1716" s="16"/>
    </row>
    <row r="1717">
      <c r="A1717" s="1" t="s">
        <v>33</v>
      </c>
      <c r="B1717" s="1" t="s">
        <v>77</v>
      </c>
      <c r="C1717" s="1">
        <v>8.7960902E7</v>
      </c>
      <c r="D1717" s="1" t="s">
        <v>35</v>
      </c>
      <c r="E1717" s="1" t="s">
        <v>59</v>
      </c>
      <c r="F1717" s="1" t="s">
        <v>224</v>
      </c>
      <c r="G1717" s="1" t="s">
        <v>225</v>
      </c>
      <c r="H1717" s="1" t="s">
        <v>5751</v>
      </c>
      <c r="I1717" s="1" t="s">
        <v>5752</v>
      </c>
      <c r="J1717" s="1" t="s">
        <v>85</v>
      </c>
      <c r="K1717" s="1">
        <v>8.7960902E7</v>
      </c>
      <c r="L1717" s="1">
        <v>8.7960902E7</v>
      </c>
      <c r="M1717" s="1" t="s">
        <v>35</v>
      </c>
      <c r="N1717" s="1" t="s">
        <v>59</v>
      </c>
      <c r="O1717" s="1" t="s">
        <v>5753</v>
      </c>
      <c r="Q1717" s="1" t="b">
        <v>0</v>
      </c>
      <c r="R1717" s="1">
        <v>0.135</v>
      </c>
      <c r="T1717" s="1" t="b">
        <v>0</v>
      </c>
      <c r="U1717" s="1">
        <v>0.136</v>
      </c>
      <c r="W1717" s="1" t="b">
        <v>0</v>
      </c>
      <c r="X1717" s="1">
        <v>0.133</v>
      </c>
      <c r="Y1717" s="1" t="b">
        <v>1</v>
      </c>
      <c r="Z1717" s="16"/>
      <c r="AA1717" s="18" t="b">
        <f t="shared" si="1"/>
        <v>0</v>
      </c>
      <c r="AB1717" s="18" t="b">
        <f t="shared" si="2"/>
        <v>0</v>
      </c>
      <c r="AC1717" s="18" t="b">
        <f t="shared" si="3"/>
        <v>0</v>
      </c>
      <c r="AD1717" s="18" t="str">
        <f t="shared" si="4"/>
        <v/>
      </c>
      <c r="AE1717" s="18" t="str">
        <f t="shared" si="5"/>
        <v/>
      </c>
      <c r="AF1717" s="18" t="str">
        <f t="shared" si="6"/>
        <v/>
      </c>
      <c r="AG1717" s="18" t="str">
        <f t="shared" si="7"/>
        <v>Not complex</v>
      </c>
      <c r="AH1717" s="16"/>
    </row>
    <row r="1718">
      <c r="A1718" s="1" t="s">
        <v>33</v>
      </c>
      <c r="B1718" s="1" t="s">
        <v>119</v>
      </c>
      <c r="C1718" s="1">
        <v>7673806.0</v>
      </c>
      <c r="D1718" s="1" t="s">
        <v>50</v>
      </c>
      <c r="E1718" s="1" t="s">
        <v>59</v>
      </c>
      <c r="F1718" s="1" t="s">
        <v>121</v>
      </c>
      <c r="G1718" s="1" t="s">
        <v>122</v>
      </c>
      <c r="H1718" s="1" t="s">
        <v>5754</v>
      </c>
      <c r="I1718" s="1" t="s">
        <v>5755</v>
      </c>
      <c r="J1718" s="1" t="s">
        <v>85</v>
      </c>
      <c r="K1718" s="1">
        <v>7673806.0</v>
      </c>
      <c r="L1718" s="1">
        <v>7673806.0</v>
      </c>
      <c r="M1718" s="1" t="s">
        <v>50</v>
      </c>
      <c r="N1718" s="1" t="s">
        <v>59</v>
      </c>
      <c r="O1718" s="1" t="s">
        <v>5756</v>
      </c>
      <c r="P1718" s="1" t="s">
        <v>5757</v>
      </c>
      <c r="Q1718" s="1" t="b">
        <v>1</v>
      </c>
      <c r="R1718" s="1">
        <v>0.156</v>
      </c>
      <c r="S1718" s="1" t="s">
        <v>5757</v>
      </c>
      <c r="T1718" s="1" t="b">
        <v>1</v>
      </c>
      <c r="U1718" s="1">
        <v>0.143</v>
      </c>
      <c r="V1718" s="1" t="s">
        <v>5757</v>
      </c>
      <c r="W1718" s="1" t="b">
        <v>1</v>
      </c>
      <c r="X1718" s="1">
        <v>0.149</v>
      </c>
      <c r="Y1718" s="1" t="b">
        <v>1</v>
      </c>
      <c r="Z1718" s="16"/>
      <c r="AA1718" s="18" t="b">
        <f t="shared" si="1"/>
        <v>0</v>
      </c>
      <c r="AB1718" s="18" t="b">
        <f t="shared" si="2"/>
        <v>0</v>
      </c>
      <c r="AC1718" s="18" t="b">
        <f t="shared" si="3"/>
        <v>0</v>
      </c>
      <c r="AD1718" s="18" t="str">
        <f t="shared" si="4"/>
        <v>Filtered</v>
      </c>
      <c r="AE1718" s="18" t="str">
        <f t="shared" si="5"/>
        <v>Filtered</v>
      </c>
      <c r="AF1718" s="18" t="str">
        <f t="shared" si="6"/>
        <v>Filtered</v>
      </c>
      <c r="AG1718" s="18" t="str">
        <f t="shared" si="7"/>
        <v>Not complex</v>
      </c>
      <c r="AH1718" s="16"/>
    </row>
    <row r="1719">
      <c r="A1719" s="1" t="s">
        <v>33</v>
      </c>
      <c r="B1719" s="1" t="s">
        <v>58</v>
      </c>
      <c r="C1719" s="1">
        <v>7.7599568E7</v>
      </c>
      <c r="D1719" s="1" t="s">
        <v>59</v>
      </c>
      <c r="E1719" s="1" t="s">
        <v>36</v>
      </c>
      <c r="F1719" s="1" t="s">
        <v>128</v>
      </c>
      <c r="G1719" s="1" t="s">
        <v>129</v>
      </c>
      <c r="H1719" s="1" t="s">
        <v>5758</v>
      </c>
      <c r="I1719" s="1" t="s">
        <v>5759</v>
      </c>
      <c r="J1719" s="1" t="s">
        <v>85</v>
      </c>
      <c r="K1719" s="1">
        <v>7.7599568E7</v>
      </c>
      <c r="L1719" s="1">
        <v>7.7599568E7</v>
      </c>
      <c r="M1719" s="1" t="s">
        <v>59</v>
      </c>
      <c r="N1719" s="1" t="s">
        <v>36</v>
      </c>
      <c r="O1719" s="1" t="s">
        <v>5760</v>
      </c>
      <c r="Q1719" s="1" t="b">
        <v>0</v>
      </c>
      <c r="R1719" s="1">
        <v>0.134</v>
      </c>
      <c r="T1719" s="1" t="b">
        <v>0</v>
      </c>
      <c r="U1719" s="1">
        <v>0.131</v>
      </c>
      <c r="W1719" s="1" t="b">
        <v>0</v>
      </c>
      <c r="X1719" s="1">
        <v>0.152</v>
      </c>
      <c r="Y1719" s="1" t="b">
        <v>1</v>
      </c>
      <c r="Z1719" s="16"/>
      <c r="AA1719" s="18" t="b">
        <f t="shared" si="1"/>
        <v>0</v>
      </c>
      <c r="AB1719" s="18" t="b">
        <f t="shared" si="2"/>
        <v>0</v>
      </c>
      <c r="AC1719" s="18" t="b">
        <f t="shared" si="3"/>
        <v>0</v>
      </c>
      <c r="AD1719" s="18" t="str">
        <f t="shared" si="4"/>
        <v/>
      </c>
      <c r="AE1719" s="18" t="str">
        <f t="shared" si="5"/>
        <v/>
      </c>
      <c r="AF1719" s="18" t="str">
        <f t="shared" si="6"/>
        <v/>
      </c>
      <c r="AG1719" s="18" t="str">
        <f t="shared" si="7"/>
        <v>Not complex</v>
      </c>
      <c r="AH1719" s="16"/>
    </row>
    <row r="1720">
      <c r="A1720" s="1" t="s">
        <v>33</v>
      </c>
      <c r="B1720" s="1" t="s">
        <v>104</v>
      </c>
      <c r="C1720" s="1">
        <v>6.8839313E7</v>
      </c>
      <c r="D1720" s="1" t="s">
        <v>50</v>
      </c>
      <c r="E1720" s="1" t="s">
        <v>59</v>
      </c>
      <c r="F1720" s="1" t="s">
        <v>385</v>
      </c>
      <c r="G1720" s="1" t="s">
        <v>386</v>
      </c>
      <c r="H1720" s="1" t="s">
        <v>5761</v>
      </c>
      <c r="I1720" s="1" t="s">
        <v>4502</v>
      </c>
      <c r="J1720" s="1" t="s">
        <v>85</v>
      </c>
      <c r="K1720" s="1">
        <v>6.8839313E7</v>
      </c>
      <c r="L1720" s="1">
        <v>6.8839313E7</v>
      </c>
      <c r="M1720" s="1" t="s">
        <v>50</v>
      </c>
      <c r="N1720" s="1" t="s">
        <v>59</v>
      </c>
      <c r="O1720" s="1" t="s">
        <v>5762</v>
      </c>
      <c r="Q1720" s="1" t="b">
        <v>0</v>
      </c>
      <c r="R1720" s="1">
        <v>0.134</v>
      </c>
      <c r="T1720" s="1" t="b">
        <v>0</v>
      </c>
      <c r="U1720" s="1">
        <v>0.13</v>
      </c>
      <c r="W1720" s="1" t="b">
        <v>0</v>
      </c>
      <c r="X1720" s="1">
        <v>0.155</v>
      </c>
      <c r="Y1720" s="1" t="b">
        <v>1</v>
      </c>
      <c r="Z1720" s="16"/>
      <c r="AA1720" s="18" t="b">
        <f t="shared" si="1"/>
        <v>0</v>
      </c>
      <c r="AB1720" s="18" t="b">
        <f t="shared" si="2"/>
        <v>0</v>
      </c>
      <c r="AC1720" s="18" t="b">
        <f t="shared" si="3"/>
        <v>0</v>
      </c>
      <c r="AD1720" s="18" t="str">
        <f t="shared" si="4"/>
        <v/>
      </c>
      <c r="AE1720" s="18" t="str">
        <f t="shared" si="5"/>
        <v/>
      </c>
      <c r="AF1720" s="18" t="str">
        <f t="shared" si="6"/>
        <v/>
      </c>
      <c r="AG1720" s="18" t="str">
        <f t="shared" si="7"/>
        <v>Not complex</v>
      </c>
      <c r="AH1720" s="16"/>
    </row>
    <row r="1721">
      <c r="A1721" s="1" t="s">
        <v>33</v>
      </c>
      <c r="B1721" s="1" t="s">
        <v>119</v>
      </c>
      <c r="C1721" s="1">
        <v>3.9709316E7</v>
      </c>
      <c r="D1721" s="1" t="s">
        <v>36</v>
      </c>
      <c r="E1721" s="1" t="s">
        <v>35</v>
      </c>
      <c r="F1721" s="1" t="s">
        <v>468</v>
      </c>
      <c r="G1721" s="1" t="s">
        <v>469</v>
      </c>
      <c r="H1721" s="1" t="s">
        <v>5763</v>
      </c>
      <c r="I1721" s="1" t="s">
        <v>5763</v>
      </c>
      <c r="J1721" s="1" t="s">
        <v>85</v>
      </c>
      <c r="K1721" s="1">
        <v>3.9709316E7</v>
      </c>
      <c r="L1721" s="1">
        <v>3.9709316E7</v>
      </c>
      <c r="M1721" s="1" t="s">
        <v>36</v>
      </c>
      <c r="N1721" s="1" t="s">
        <v>35</v>
      </c>
      <c r="O1721" s="1" t="s">
        <v>5764</v>
      </c>
      <c r="Q1721" s="1" t="b">
        <v>0</v>
      </c>
      <c r="R1721" s="1">
        <v>0.134</v>
      </c>
      <c r="T1721" s="1" t="b">
        <v>0</v>
      </c>
      <c r="U1721" s="1">
        <v>0.129</v>
      </c>
      <c r="W1721" s="1" t="b">
        <v>0</v>
      </c>
      <c r="X1721" s="1">
        <v>0.136</v>
      </c>
      <c r="Y1721" s="1" t="b">
        <v>1</v>
      </c>
      <c r="Z1721" s="16"/>
      <c r="AA1721" s="18" t="b">
        <f t="shared" si="1"/>
        <v>0</v>
      </c>
      <c r="AB1721" s="18" t="b">
        <f t="shared" si="2"/>
        <v>0</v>
      </c>
      <c r="AC1721" s="18" t="b">
        <f t="shared" si="3"/>
        <v>0</v>
      </c>
      <c r="AD1721" s="18" t="str">
        <f t="shared" si="4"/>
        <v/>
      </c>
      <c r="AE1721" s="18" t="str">
        <f t="shared" si="5"/>
        <v/>
      </c>
      <c r="AF1721" s="18" t="str">
        <f t="shared" si="6"/>
        <v/>
      </c>
      <c r="AG1721" s="18" t="str">
        <f t="shared" si="7"/>
        <v>Not complex</v>
      </c>
      <c r="AH1721" s="16"/>
    </row>
    <row r="1722">
      <c r="A1722" s="1" t="s">
        <v>33</v>
      </c>
      <c r="B1722" s="1" t="s">
        <v>197</v>
      </c>
      <c r="C1722" s="1">
        <v>2.6696689E7</v>
      </c>
      <c r="D1722" s="1" t="s">
        <v>35</v>
      </c>
      <c r="E1722" s="1" t="s">
        <v>36</v>
      </c>
      <c r="F1722" s="1" t="s">
        <v>289</v>
      </c>
      <c r="G1722" s="1" t="s">
        <v>290</v>
      </c>
      <c r="H1722" s="1" t="s">
        <v>5765</v>
      </c>
      <c r="I1722" s="1" t="s">
        <v>5766</v>
      </c>
      <c r="J1722" s="1" t="s">
        <v>85</v>
      </c>
      <c r="K1722" s="1">
        <v>2.6696689E7</v>
      </c>
      <c r="L1722" s="1">
        <v>2.6696689E7</v>
      </c>
      <c r="M1722" s="1" t="s">
        <v>35</v>
      </c>
      <c r="N1722" s="1" t="s">
        <v>36</v>
      </c>
      <c r="O1722" s="1" t="s">
        <v>5767</v>
      </c>
      <c r="Q1722" s="1" t="b">
        <v>0</v>
      </c>
      <c r="R1722" s="1">
        <v>0.139</v>
      </c>
      <c r="T1722" s="1" t="b">
        <v>0</v>
      </c>
      <c r="U1722" s="1">
        <v>0.137</v>
      </c>
      <c r="W1722" s="1" t="b">
        <v>0</v>
      </c>
      <c r="X1722" s="1">
        <v>0.145</v>
      </c>
      <c r="Y1722" s="1" t="b">
        <v>1</v>
      </c>
      <c r="Z1722" s="16"/>
      <c r="AA1722" s="18" t="b">
        <f t="shared" si="1"/>
        <v>0</v>
      </c>
      <c r="AB1722" s="18" t="b">
        <f t="shared" si="2"/>
        <v>0</v>
      </c>
      <c r="AC1722" s="18" t="b">
        <f t="shared" si="3"/>
        <v>0</v>
      </c>
      <c r="AD1722" s="18" t="str">
        <f t="shared" si="4"/>
        <v/>
      </c>
      <c r="AE1722" s="18" t="str">
        <f t="shared" si="5"/>
        <v/>
      </c>
      <c r="AF1722" s="18" t="str">
        <f t="shared" si="6"/>
        <v/>
      </c>
      <c r="AG1722" s="18" t="str">
        <f t="shared" si="7"/>
        <v>Not complex</v>
      </c>
      <c r="AH1722" s="16"/>
    </row>
    <row r="1723">
      <c r="A1723" s="1" t="s">
        <v>33</v>
      </c>
      <c r="B1723" s="1" t="s">
        <v>34</v>
      </c>
      <c r="C1723" s="1">
        <v>1.1284392E8</v>
      </c>
      <c r="D1723" s="1" t="s">
        <v>36</v>
      </c>
      <c r="E1723" s="1" t="s">
        <v>35</v>
      </c>
      <c r="F1723" s="1" t="s">
        <v>437</v>
      </c>
      <c r="G1723" s="1" t="s">
        <v>438</v>
      </c>
      <c r="H1723" s="1" t="s">
        <v>5768</v>
      </c>
      <c r="I1723" s="1" t="s">
        <v>5769</v>
      </c>
      <c r="J1723" s="1" t="s">
        <v>85</v>
      </c>
      <c r="K1723" s="1">
        <v>1.1284392E8</v>
      </c>
      <c r="L1723" s="1">
        <v>1.1284392E8</v>
      </c>
      <c r="M1723" s="1" t="s">
        <v>36</v>
      </c>
      <c r="N1723" s="1" t="s">
        <v>35</v>
      </c>
      <c r="O1723" s="1" t="s">
        <v>5770</v>
      </c>
      <c r="Q1723" s="1" t="b">
        <v>0</v>
      </c>
      <c r="R1723" s="1">
        <v>0.139</v>
      </c>
      <c r="T1723" s="1" t="b">
        <v>0</v>
      </c>
      <c r="U1723" s="1">
        <v>0.134</v>
      </c>
      <c r="W1723" s="1" t="b">
        <v>0</v>
      </c>
      <c r="X1723" s="1">
        <v>0.139</v>
      </c>
      <c r="Y1723" s="1" t="b">
        <v>1</v>
      </c>
      <c r="Z1723" s="16"/>
      <c r="AA1723" s="18" t="b">
        <f t="shared" si="1"/>
        <v>0</v>
      </c>
      <c r="AB1723" s="18" t="b">
        <f t="shared" si="2"/>
        <v>0</v>
      </c>
      <c r="AC1723" s="18" t="b">
        <f t="shared" si="3"/>
        <v>0</v>
      </c>
      <c r="AD1723" s="18" t="str">
        <f t="shared" si="4"/>
        <v/>
      </c>
      <c r="AE1723" s="18" t="str">
        <f t="shared" si="5"/>
        <v/>
      </c>
      <c r="AF1723" s="18" t="str">
        <f t="shared" si="6"/>
        <v/>
      </c>
      <c r="AG1723" s="18" t="str">
        <f t="shared" si="7"/>
        <v>Not complex</v>
      </c>
      <c r="AH1723" s="16"/>
    </row>
    <row r="1724">
      <c r="A1724" s="1" t="s">
        <v>33</v>
      </c>
      <c r="B1724" s="1" t="s">
        <v>97</v>
      </c>
      <c r="C1724" s="1">
        <v>5.5174799E7</v>
      </c>
      <c r="D1724" s="1" t="s">
        <v>36</v>
      </c>
      <c r="E1724" s="1" t="s">
        <v>50</v>
      </c>
      <c r="F1724" s="1" t="s">
        <v>137</v>
      </c>
      <c r="G1724" s="1" t="s">
        <v>138</v>
      </c>
      <c r="H1724" s="1" t="s">
        <v>5771</v>
      </c>
      <c r="I1724" s="1" t="s">
        <v>5772</v>
      </c>
      <c r="J1724" s="1" t="s">
        <v>85</v>
      </c>
      <c r="K1724" s="1">
        <v>5.5174799E7</v>
      </c>
      <c r="L1724" s="1">
        <v>5.5174799E7</v>
      </c>
      <c r="M1724" s="1" t="s">
        <v>36</v>
      </c>
      <c r="N1724" s="1" t="s">
        <v>50</v>
      </c>
      <c r="O1724" s="1" t="s">
        <v>5773</v>
      </c>
      <c r="P1724" s="1" t="s">
        <v>5774</v>
      </c>
      <c r="Q1724" s="1" t="b">
        <v>1</v>
      </c>
      <c r="R1724" s="1">
        <v>0.134</v>
      </c>
      <c r="S1724" s="1" t="s">
        <v>5774</v>
      </c>
      <c r="T1724" s="1" t="b">
        <v>1</v>
      </c>
      <c r="U1724" s="1">
        <v>0.135</v>
      </c>
      <c r="V1724" s="1" t="s">
        <v>5774</v>
      </c>
      <c r="W1724" s="1" t="b">
        <v>1</v>
      </c>
      <c r="X1724" s="1">
        <v>0.137</v>
      </c>
      <c r="Y1724" s="1" t="b">
        <v>1</v>
      </c>
      <c r="Z1724" s="16"/>
      <c r="AA1724" s="18" t="b">
        <f t="shared" si="1"/>
        <v>0</v>
      </c>
      <c r="AB1724" s="18" t="b">
        <f t="shared" si="2"/>
        <v>0</v>
      </c>
      <c r="AC1724" s="18" t="b">
        <f t="shared" si="3"/>
        <v>0</v>
      </c>
      <c r="AD1724" s="18" t="str">
        <f t="shared" si="4"/>
        <v>Filtered</v>
      </c>
      <c r="AE1724" s="18" t="str">
        <f t="shared" si="5"/>
        <v>Filtered</v>
      </c>
      <c r="AF1724" s="18" t="str">
        <f t="shared" si="6"/>
        <v>Filtered</v>
      </c>
      <c r="AG1724" s="18" t="str">
        <f t="shared" si="7"/>
        <v>Not complex</v>
      </c>
      <c r="AH1724" s="16"/>
    </row>
    <row r="1725">
      <c r="A1725" s="1" t="s">
        <v>88</v>
      </c>
      <c r="B1725" s="1" t="s">
        <v>77</v>
      </c>
      <c r="C1725" s="1">
        <v>8.7958012E7</v>
      </c>
      <c r="D1725" s="1" t="s">
        <v>634</v>
      </c>
      <c r="E1725" s="1" t="s">
        <v>59</v>
      </c>
      <c r="F1725" s="1" t="s">
        <v>224</v>
      </c>
      <c r="G1725" s="1" t="s">
        <v>225</v>
      </c>
      <c r="H1725" s="1" t="s">
        <v>2303</v>
      </c>
      <c r="I1725" s="1" t="s">
        <v>2304</v>
      </c>
      <c r="J1725" s="1" t="s">
        <v>85</v>
      </c>
      <c r="K1725" s="1">
        <v>8.7958013E7</v>
      </c>
      <c r="L1725" s="1">
        <v>8.7958013E7</v>
      </c>
      <c r="M1725" s="1" t="s">
        <v>36</v>
      </c>
      <c r="N1725" s="1" t="s">
        <v>94</v>
      </c>
      <c r="O1725" s="1" t="s">
        <v>2305</v>
      </c>
      <c r="P1725" s="1" t="s">
        <v>229</v>
      </c>
      <c r="Q1725" s="1" t="b">
        <v>1</v>
      </c>
      <c r="R1725" s="1">
        <v>0.145</v>
      </c>
      <c r="S1725" s="1" t="s">
        <v>229</v>
      </c>
      <c r="T1725" s="1" t="b">
        <v>1</v>
      </c>
      <c r="U1725" s="1">
        <v>0.14</v>
      </c>
      <c r="V1725" s="1" t="s">
        <v>229</v>
      </c>
      <c r="W1725" s="1" t="b">
        <v>1</v>
      </c>
      <c r="X1725" s="1">
        <v>0.143</v>
      </c>
      <c r="Y1725" s="1" t="b">
        <v>1</v>
      </c>
      <c r="Z1725" s="16"/>
      <c r="AA1725" s="18" t="b">
        <f t="shared" si="1"/>
        <v>0</v>
      </c>
      <c r="AB1725" s="18" t="b">
        <f t="shared" si="2"/>
        <v>0</v>
      </c>
      <c r="AC1725" s="18" t="b">
        <f t="shared" si="3"/>
        <v>0</v>
      </c>
      <c r="AD1725" s="18" t="str">
        <f t="shared" si="4"/>
        <v>Filtered</v>
      </c>
      <c r="AE1725" s="18" t="str">
        <f t="shared" si="5"/>
        <v>Filtered</v>
      </c>
      <c r="AF1725" s="18" t="str">
        <f t="shared" si="6"/>
        <v>Filtered</v>
      </c>
      <c r="AG1725" s="18" t="str">
        <f t="shared" si="7"/>
        <v>Not complex</v>
      </c>
      <c r="AH1725" s="16"/>
    </row>
    <row r="1726">
      <c r="A1726" s="1" t="s">
        <v>33</v>
      </c>
      <c r="B1726" s="1" t="s">
        <v>275</v>
      </c>
      <c r="C1726" s="1">
        <v>1.08243952E8</v>
      </c>
      <c r="D1726" s="1" t="s">
        <v>35</v>
      </c>
      <c r="E1726" s="1" t="s">
        <v>59</v>
      </c>
      <c r="F1726" s="1" t="s">
        <v>276</v>
      </c>
      <c r="G1726" s="1" t="s">
        <v>277</v>
      </c>
      <c r="H1726" s="1" t="s">
        <v>5775</v>
      </c>
      <c r="I1726" s="1" t="s">
        <v>5775</v>
      </c>
      <c r="J1726" s="1" t="s">
        <v>85</v>
      </c>
      <c r="K1726" s="1">
        <v>1.08243952E8</v>
      </c>
      <c r="L1726" s="1">
        <v>1.08243952E8</v>
      </c>
      <c r="M1726" s="1" t="s">
        <v>35</v>
      </c>
      <c r="N1726" s="1" t="s">
        <v>59</v>
      </c>
      <c r="O1726" s="1" t="s">
        <v>5776</v>
      </c>
      <c r="P1726" s="1" t="s">
        <v>423</v>
      </c>
      <c r="Q1726" s="1" t="b">
        <v>1</v>
      </c>
      <c r="R1726" s="1">
        <v>0.42</v>
      </c>
      <c r="T1726" s="1" t="b">
        <v>0</v>
      </c>
      <c r="U1726" s="1">
        <v>0.137</v>
      </c>
      <c r="V1726" s="1" t="s">
        <v>423</v>
      </c>
      <c r="W1726" s="1" t="b">
        <v>1</v>
      </c>
      <c r="X1726" s="1">
        <v>0.147</v>
      </c>
      <c r="Y1726" s="1" t="b">
        <v>0</v>
      </c>
      <c r="Z1726" s="16"/>
      <c r="AA1726" s="18" t="b">
        <f t="shared" si="1"/>
        <v>1</v>
      </c>
      <c r="AB1726" s="18" t="b">
        <f t="shared" si="2"/>
        <v>0</v>
      </c>
      <c r="AC1726" s="18" t="b">
        <f t="shared" si="3"/>
        <v>1</v>
      </c>
      <c r="AD1726" s="18" t="str">
        <f t="shared" si="4"/>
        <v>Filtered</v>
      </c>
      <c r="AE1726" s="18" t="str">
        <f t="shared" si="5"/>
        <v/>
      </c>
      <c r="AF1726" s="18" t="str">
        <f t="shared" si="6"/>
        <v>Filtered</v>
      </c>
      <c r="AG1726" s="18" t="str">
        <f t="shared" si="7"/>
        <v>Not complex</v>
      </c>
      <c r="AH1726" s="16"/>
    </row>
    <row r="1727">
      <c r="A1727" s="1" t="s">
        <v>33</v>
      </c>
      <c r="B1727" s="1" t="s">
        <v>104</v>
      </c>
      <c r="C1727" s="1">
        <v>4.9032263E7</v>
      </c>
      <c r="D1727" s="1" t="s">
        <v>59</v>
      </c>
      <c r="E1727" s="1" t="s">
        <v>50</v>
      </c>
      <c r="F1727" s="1" t="s">
        <v>380</v>
      </c>
      <c r="G1727" s="1" t="s">
        <v>381</v>
      </c>
      <c r="H1727" s="1" t="s">
        <v>5777</v>
      </c>
      <c r="I1727" s="1" t="s">
        <v>5778</v>
      </c>
      <c r="J1727" s="1" t="s">
        <v>85</v>
      </c>
      <c r="K1727" s="1">
        <v>4.9032263E7</v>
      </c>
      <c r="L1727" s="1">
        <v>4.9032263E7</v>
      </c>
      <c r="M1727" s="1" t="s">
        <v>59</v>
      </c>
      <c r="N1727" s="1" t="s">
        <v>50</v>
      </c>
      <c r="O1727" s="1" t="s">
        <v>5779</v>
      </c>
      <c r="Q1727" s="1" t="b">
        <v>0</v>
      </c>
      <c r="R1727" s="1">
        <v>0.337</v>
      </c>
      <c r="T1727" s="1" t="b">
        <v>0</v>
      </c>
      <c r="U1727" s="1">
        <v>0.129</v>
      </c>
      <c r="W1727" s="1" t="b">
        <v>0</v>
      </c>
      <c r="X1727" s="1">
        <v>0.146</v>
      </c>
      <c r="Y1727" s="1" t="b">
        <v>1</v>
      </c>
      <c r="Z1727" s="16"/>
      <c r="AA1727" s="18" t="b">
        <f t="shared" si="1"/>
        <v>0</v>
      </c>
      <c r="AB1727" s="18" t="b">
        <f t="shared" si="2"/>
        <v>0</v>
      </c>
      <c r="AC1727" s="18" t="b">
        <f t="shared" si="3"/>
        <v>0</v>
      </c>
      <c r="AD1727" s="18" t="str">
        <f t="shared" si="4"/>
        <v/>
      </c>
      <c r="AE1727" s="18" t="str">
        <f t="shared" si="5"/>
        <v/>
      </c>
      <c r="AF1727" s="18" t="str">
        <f t="shared" si="6"/>
        <v/>
      </c>
      <c r="AG1727" s="18" t="str">
        <f t="shared" si="7"/>
        <v>Not complex</v>
      </c>
      <c r="AH1727" s="16"/>
    </row>
    <row r="1728">
      <c r="A1728" s="1" t="s">
        <v>88</v>
      </c>
      <c r="B1728" s="1" t="s">
        <v>104</v>
      </c>
      <c r="C1728" s="1">
        <v>4.9041156E7</v>
      </c>
      <c r="D1728" s="1" t="s">
        <v>288</v>
      </c>
      <c r="E1728" s="1" t="s">
        <v>35</v>
      </c>
      <c r="F1728" s="1" t="s">
        <v>380</v>
      </c>
      <c r="G1728" s="1" t="s">
        <v>381</v>
      </c>
      <c r="H1728" s="1" t="s">
        <v>2178</v>
      </c>
      <c r="I1728" s="1" t="s">
        <v>2179</v>
      </c>
      <c r="J1728" s="1" t="s">
        <v>85</v>
      </c>
      <c r="K1728" s="1">
        <v>4.9041157E7</v>
      </c>
      <c r="L1728" s="1">
        <v>4.9041157E7</v>
      </c>
      <c r="M1728" s="1" t="s">
        <v>50</v>
      </c>
      <c r="N1728" s="1" t="s">
        <v>94</v>
      </c>
      <c r="O1728" s="1" t="s">
        <v>2180</v>
      </c>
      <c r="P1728" s="1" t="s">
        <v>750</v>
      </c>
      <c r="Q1728" s="1" t="b">
        <v>1</v>
      </c>
      <c r="R1728" s="1">
        <v>0.417</v>
      </c>
      <c r="S1728" s="1" t="s">
        <v>750</v>
      </c>
      <c r="T1728" s="1" t="b">
        <v>1</v>
      </c>
      <c r="U1728" s="1">
        <v>0.129</v>
      </c>
      <c r="V1728" s="1" t="s">
        <v>750</v>
      </c>
      <c r="W1728" s="1" t="b">
        <v>1</v>
      </c>
      <c r="X1728" s="1">
        <v>0.148</v>
      </c>
      <c r="Y1728" s="1" t="b">
        <v>1</v>
      </c>
      <c r="Z1728" s="16"/>
      <c r="AA1728" s="18" t="b">
        <f t="shared" si="1"/>
        <v>0</v>
      </c>
      <c r="AB1728" s="18" t="b">
        <f t="shared" si="2"/>
        <v>0</v>
      </c>
      <c r="AC1728" s="18" t="b">
        <f t="shared" si="3"/>
        <v>0</v>
      </c>
      <c r="AD1728" s="18" t="str">
        <f t="shared" si="4"/>
        <v>Filtered</v>
      </c>
      <c r="AE1728" s="18" t="str">
        <f t="shared" si="5"/>
        <v>Filtered</v>
      </c>
      <c r="AF1728" s="18" t="str">
        <f t="shared" si="6"/>
        <v>Filtered</v>
      </c>
      <c r="AG1728" s="18" t="str">
        <f t="shared" si="7"/>
        <v>Not complex</v>
      </c>
      <c r="AH1728" s="16"/>
    </row>
    <row r="1729">
      <c r="A1729" s="1" t="s">
        <v>33</v>
      </c>
      <c r="B1729" s="1" t="s">
        <v>112</v>
      </c>
      <c r="C1729" s="1">
        <v>4.8480022E7</v>
      </c>
      <c r="D1729" s="1" t="s">
        <v>36</v>
      </c>
      <c r="E1729" s="1" t="s">
        <v>35</v>
      </c>
      <c r="F1729" s="1" t="s">
        <v>776</v>
      </c>
      <c r="G1729" s="1" t="s">
        <v>777</v>
      </c>
      <c r="H1729" s="1" t="s">
        <v>5780</v>
      </c>
      <c r="I1729" s="1" t="s">
        <v>5781</v>
      </c>
      <c r="J1729" s="1" t="s">
        <v>85</v>
      </c>
      <c r="K1729" s="1">
        <v>4.8480022E7</v>
      </c>
      <c r="L1729" s="1">
        <v>4.8480022E7</v>
      </c>
      <c r="M1729" s="1" t="s">
        <v>36</v>
      </c>
      <c r="N1729" s="1" t="s">
        <v>35</v>
      </c>
      <c r="O1729" s="1" t="s">
        <v>5782</v>
      </c>
      <c r="Q1729" s="1" t="b">
        <v>0</v>
      </c>
      <c r="R1729" s="1">
        <v>1.341</v>
      </c>
      <c r="T1729" s="1" t="b">
        <v>0</v>
      </c>
      <c r="U1729" s="1">
        <v>0.131</v>
      </c>
      <c r="W1729" s="1" t="b">
        <v>0</v>
      </c>
      <c r="X1729" s="1">
        <v>0.143</v>
      </c>
      <c r="Y1729" s="1" t="b">
        <v>1</v>
      </c>
      <c r="Z1729" s="16"/>
      <c r="AA1729" s="18" t="b">
        <f t="shared" si="1"/>
        <v>0</v>
      </c>
      <c r="AB1729" s="18" t="b">
        <f t="shared" si="2"/>
        <v>0</v>
      </c>
      <c r="AC1729" s="18" t="b">
        <f t="shared" si="3"/>
        <v>0</v>
      </c>
      <c r="AD1729" s="18" t="str">
        <f t="shared" si="4"/>
        <v/>
      </c>
      <c r="AE1729" s="18" t="str">
        <f t="shared" si="5"/>
        <v/>
      </c>
      <c r="AF1729" s="18" t="str">
        <f t="shared" si="6"/>
        <v/>
      </c>
      <c r="AG1729" s="18" t="str">
        <f t="shared" si="7"/>
        <v>Not complex</v>
      </c>
      <c r="AH1729" s="16"/>
    </row>
    <row r="1730">
      <c r="A1730" s="1" t="s">
        <v>33</v>
      </c>
      <c r="B1730" s="1" t="s">
        <v>49</v>
      </c>
      <c r="C1730" s="1">
        <v>9.512462E7</v>
      </c>
      <c r="D1730" s="1" t="s">
        <v>50</v>
      </c>
      <c r="E1730" s="1" t="s">
        <v>36</v>
      </c>
      <c r="F1730" s="1" t="s">
        <v>785</v>
      </c>
      <c r="G1730" s="1" t="s">
        <v>786</v>
      </c>
      <c r="H1730" s="1" t="s">
        <v>5783</v>
      </c>
      <c r="I1730" s="1" t="s">
        <v>5784</v>
      </c>
      <c r="J1730" s="1" t="s">
        <v>85</v>
      </c>
      <c r="K1730" s="1">
        <v>9.512462E7</v>
      </c>
      <c r="L1730" s="1">
        <v>9.512462E7</v>
      </c>
      <c r="M1730" s="1" t="s">
        <v>50</v>
      </c>
      <c r="N1730" s="1" t="s">
        <v>36</v>
      </c>
      <c r="O1730" s="1" t="s">
        <v>5785</v>
      </c>
      <c r="Q1730" s="1" t="b">
        <v>0</v>
      </c>
      <c r="R1730" s="1">
        <v>0.936</v>
      </c>
      <c r="T1730" s="1" t="b">
        <v>0</v>
      </c>
      <c r="U1730" s="1">
        <v>0.141</v>
      </c>
      <c r="W1730" s="1" t="b">
        <v>0</v>
      </c>
      <c r="X1730" s="1">
        <v>0.154</v>
      </c>
      <c r="Y1730" s="1" t="b">
        <v>0</v>
      </c>
      <c r="Z1730" s="16"/>
      <c r="AA1730" s="18" t="b">
        <f t="shared" si="1"/>
        <v>0</v>
      </c>
      <c r="AB1730" s="18" t="b">
        <f t="shared" si="2"/>
        <v>0</v>
      </c>
      <c r="AC1730" s="18" t="b">
        <f t="shared" si="3"/>
        <v>0</v>
      </c>
      <c r="AD1730" s="18" t="str">
        <f t="shared" si="4"/>
        <v/>
      </c>
      <c r="AE1730" s="18" t="str">
        <f t="shared" si="5"/>
        <v/>
      </c>
      <c r="AF1730" s="18" t="str">
        <f t="shared" si="6"/>
        <v/>
      </c>
      <c r="AG1730" s="18" t="str">
        <f t="shared" si="7"/>
        <v>Not complex</v>
      </c>
      <c r="AH1730" s="16"/>
    </row>
    <row r="1731">
      <c r="A1731" s="1" t="s">
        <v>33</v>
      </c>
      <c r="B1731" s="1" t="s">
        <v>89</v>
      </c>
      <c r="C1731" s="1">
        <v>3731449.0</v>
      </c>
      <c r="D1731" s="1" t="s">
        <v>50</v>
      </c>
      <c r="E1731" s="1" t="s">
        <v>59</v>
      </c>
      <c r="F1731" s="1" t="s">
        <v>192</v>
      </c>
      <c r="G1731" s="1" t="s">
        <v>193</v>
      </c>
      <c r="H1731" s="1" t="s">
        <v>5786</v>
      </c>
      <c r="I1731" s="1" t="s">
        <v>5787</v>
      </c>
      <c r="J1731" s="1" t="s">
        <v>85</v>
      </c>
      <c r="K1731" s="1">
        <v>3731449.0</v>
      </c>
      <c r="L1731" s="1">
        <v>3731449.0</v>
      </c>
      <c r="M1731" s="1" t="s">
        <v>50</v>
      </c>
      <c r="N1731" s="1" t="s">
        <v>59</v>
      </c>
      <c r="O1731" s="1" t="s">
        <v>5788</v>
      </c>
      <c r="Q1731" s="1" t="b">
        <v>0</v>
      </c>
      <c r="R1731" s="1">
        <v>0.291</v>
      </c>
      <c r="T1731" s="1" t="b">
        <v>0</v>
      </c>
      <c r="U1731" s="1">
        <v>0.173</v>
      </c>
      <c r="W1731" s="1" t="b">
        <v>0</v>
      </c>
      <c r="X1731" s="1">
        <v>0.142</v>
      </c>
      <c r="Y1731" s="1" t="b">
        <v>1</v>
      </c>
      <c r="Z1731" s="16"/>
      <c r="AA1731" s="18" t="b">
        <f t="shared" si="1"/>
        <v>0</v>
      </c>
      <c r="AB1731" s="18" t="b">
        <f t="shared" si="2"/>
        <v>0</v>
      </c>
      <c r="AC1731" s="18" t="b">
        <f t="shared" si="3"/>
        <v>0</v>
      </c>
      <c r="AD1731" s="18" t="str">
        <f t="shared" si="4"/>
        <v/>
      </c>
      <c r="AE1731" s="18" t="str">
        <f t="shared" si="5"/>
        <v/>
      </c>
      <c r="AF1731" s="18" t="str">
        <f t="shared" si="6"/>
        <v/>
      </c>
      <c r="AG1731" s="18" t="str">
        <f t="shared" si="7"/>
        <v>Not complex</v>
      </c>
      <c r="AH1731" s="16"/>
    </row>
    <row r="1732">
      <c r="A1732" s="1" t="s">
        <v>33</v>
      </c>
      <c r="B1732" s="1" t="s">
        <v>89</v>
      </c>
      <c r="C1732" s="1">
        <v>8.1908534E7</v>
      </c>
      <c r="D1732" s="1" t="s">
        <v>35</v>
      </c>
      <c r="E1732" s="1" t="s">
        <v>36</v>
      </c>
      <c r="F1732" s="1" t="s">
        <v>91</v>
      </c>
      <c r="G1732" s="1" t="s">
        <v>92</v>
      </c>
      <c r="H1732" s="1" t="s">
        <v>5789</v>
      </c>
      <c r="I1732" s="1" t="s">
        <v>5790</v>
      </c>
      <c r="J1732" s="1" t="s">
        <v>85</v>
      </c>
      <c r="K1732" s="1">
        <v>8.1908534E7</v>
      </c>
      <c r="L1732" s="1">
        <v>8.1908534E7</v>
      </c>
      <c r="M1732" s="1" t="s">
        <v>35</v>
      </c>
      <c r="N1732" s="1" t="s">
        <v>36</v>
      </c>
      <c r="O1732" s="1" t="s">
        <v>5791</v>
      </c>
      <c r="Q1732" s="1" t="b">
        <v>0</v>
      </c>
      <c r="R1732" s="1">
        <v>0.721</v>
      </c>
      <c r="T1732" s="1" t="b">
        <v>0</v>
      </c>
      <c r="U1732" s="1">
        <v>0.368</v>
      </c>
      <c r="W1732" s="1" t="b">
        <v>0</v>
      </c>
      <c r="X1732" s="1">
        <v>0.153</v>
      </c>
      <c r="Y1732" s="1" t="b">
        <v>1</v>
      </c>
      <c r="Z1732" s="16"/>
      <c r="AA1732" s="18" t="b">
        <f t="shared" si="1"/>
        <v>0</v>
      </c>
      <c r="AB1732" s="18" t="b">
        <f t="shared" si="2"/>
        <v>0</v>
      </c>
      <c r="AC1732" s="18" t="b">
        <f t="shared" si="3"/>
        <v>0</v>
      </c>
      <c r="AD1732" s="18" t="str">
        <f t="shared" si="4"/>
        <v/>
      </c>
      <c r="AE1732" s="18" t="str">
        <f t="shared" si="5"/>
        <v/>
      </c>
      <c r="AF1732" s="18" t="str">
        <f t="shared" si="6"/>
        <v/>
      </c>
      <c r="AG1732" s="18" t="str">
        <f t="shared" si="7"/>
        <v>Not complex</v>
      </c>
      <c r="AH1732" s="16"/>
    </row>
    <row r="1733">
      <c r="A1733" s="1" t="s">
        <v>33</v>
      </c>
      <c r="B1733" s="1" t="s">
        <v>119</v>
      </c>
      <c r="C1733" s="1">
        <v>3.1182598E7</v>
      </c>
      <c r="D1733" s="1" t="s">
        <v>59</v>
      </c>
      <c r="E1733" s="1" t="s">
        <v>35</v>
      </c>
      <c r="F1733" s="1" t="s">
        <v>841</v>
      </c>
      <c r="G1733" s="1" t="s">
        <v>842</v>
      </c>
      <c r="H1733" s="1" t="s">
        <v>5792</v>
      </c>
      <c r="I1733" s="1" t="s">
        <v>5793</v>
      </c>
      <c r="J1733" s="1" t="s">
        <v>85</v>
      </c>
      <c r="K1733" s="1">
        <v>3.1182598E7</v>
      </c>
      <c r="L1733" s="1">
        <v>3.1182598E7</v>
      </c>
      <c r="M1733" s="1" t="s">
        <v>59</v>
      </c>
      <c r="N1733" s="1" t="s">
        <v>35</v>
      </c>
      <c r="O1733" s="1" t="s">
        <v>5794</v>
      </c>
      <c r="Q1733" s="1" t="b">
        <v>0</v>
      </c>
      <c r="R1733" s="1">
        <v>0.176</v>
      </c>
      <c r="T1733" s="1" t="b">
        <v>0</v>
      </c>
      <c r="U1733" s="1">
        <v>1.019</v>
      </c>
      <c r="W1733" s="1" t="b">
        <v>0</v>
      </c>
      <c r="X1733" s="1">
        <v>0.141</v>
      </c>
      <c r="Y1733" s="1" t="b">
        <v>0</v>
      </c>
      <c r="Z1733" s="16"/>
      <c r="AA1733" s="18" t="b">
        <f t="shared" si="1"/>
        <v>0</v>
      </c>
      <c r="AB1733" s="18" t="b">
        <f t="shared" si="2"/>
        <v>0</v>
      </c>
      <c r="AC1733" s="18" t="b">
        <f t="shared" si="3"/>
        <v>0</v>
      </c>
      <c r="AD1733" s="18" t="str">
        <f t="shared" si="4"/>
        <v/>
      </c>
      <c r="AE1733" s="18" t="str">
        <f t="shared" si="5"/>
        <v/>
      </c>
      <c r="AF1733" s="18" t="str">
        <f t="shared" si="6"/>
        <v/>
      </c>
      <c r="AG1733" s="18" t="str">
        <f t="shared" si="7"/>
        <v>Not complex</v>
      </c>
      <c r="AH1733" s="16"/>
    </row>
    <row r="1734">
      <c r="A1734" s="1" t="s">
        <v>33</v>
      </c>
      <c r="B1734" s="1" t="s">
        <v>119</v>
      </c>
      <c r="C1734" s="1">
        <v>6.1744515E7</v>
      </c>
      <c r="D1734" s="1" t="s">
        <v>36</v>
      </c>
      <c r="E1734" s="1" t="s">
        <v>35</v>
      </c>
      <c r="F1734" s="1" t="s">
        <v>478</v>
      </c>
      <c r="G1734" s="1" t="s">
        <v>479</v>
      </c>
      <c r="H1734" s="1" t="s">
        <v>5795</v>
      </c>
      <c r="I1734" s="1" t="s">
        <v>5796</v>
      </c>
      <c r="J1734" s="1" t="s">
        <v>85</v>
      </c>
      <c r="K1734" s="1">
        <v>6.1744515E7</v>
      </c>
      <c r="L1734" s="1">
        <v>6.1744515E7</v>
      </c>
      <c r="M1734" s="1" t="s">
        <v>36</v>
      </c>
      <c r="N1734" s="1" t="s">
        <v>35</v>
      </c>
      <c r="O1734" s="1" t="s">
        <v>5797</v>
      </c>
      <c r="Q1734" s="1" t="b">
        <v>0</v>
      </c>
      <c r="R1734" s="1">
        <v>0.165</v>
      </c>
      <c r="T1734" s="1" t="b">
        <v>0</v>
      </c>
      <c r="U1734" s="1">
        <v>2.829</v>
      </c>
      <c r="W1734" s="1" t="b">
        <v>0</v>
      </c>
      <c r="X1734" s="1">
        <v>0.162</v>
      </c>
      <c r="Y1734" s="1" t="b">
        <v>1</v>
      </c>
      <c r="Z1734" s="16"/>
      <c r="AA1734" s="18" t="b">
        <f t="shared" si="1"/>
        <v>0</v>
      </c>
      <c r="AB1734" s="18" t="b">
        <f t="shared" si="2"/>
        <v>0</v>
      </c>
      <c r="AC1734" s="18" t="b">
        <f t="shared" si="3"/>
        <v>0</v>
      </c>
      <c r="AD1734" s="18" t="str">
        <f t="shared" si="4"/>
        <v/>
      </c>
      <c r="AE1734" s="18" t="str">
        <f t="shared" si="5"/>
        <v/>
      </c>
      <c r="AF1734" s="18" t="str">
        <f t="shared" si="6"/>
        <v/>
      </c>
      <c r="AG1734" s="18" t="str">
        <f t="shared" si="7"/>
        <v>Not complex</v>
      </c>
      <c r="AH1734" s="16"/>
    </row>
    <row r="1735">
      <c r="A1735" s="1" t="s">
        <v>33</v>
      </c>
      <c r="B1735" s="1" t="s">
        <v>58</v>
      </c>
      <c r="C1735" s="1">
        <v>6.7711518E7</v>
      </c>
      <c r="D1735" s="1" t="s">
        <v>59</v>
      </c>
      <c r="E1735" s="1" t="s">
        <v>50</v>
      </c>
      <c r="F1735" s="1" t="s">
        <v>496</v>
      </c>
      <c r="G1735" s="1" t="s">
        <v>497</v>
      </c>
      <c r="H1735" s="1" t="s">
        <v>5798</v>
      </c>
      <c r="I1735" s="1" t="s">
        <v>5799</v>
      </c>
      <c r="J1735" s="1" t="s">
        <v>85</v>
      </c>
      <c r="K1735" s="1">
        <v>6.7711518E7</v>
      </c>
      <c r="L1735" s="1">
        <v>6.7711518E7</v>
      </c>
      <c r="M1735" s="1" t="s">
        <v>59</v>
      </c>
      <c r="N1735" s="1" t="s">
        <v>50</v>
      </c>
      <c r="O1735" s="1" t="s">
        <v>5800</v>
      </c>
      <c r="Q1735" s="1" t="b">
        <v>0</v>
      </c>
      <c r="R1735" s="1">
        <v>0.151</v>
      </c>
      <c r="T1735" s="1" t="b">
        <v>0</v>
      </c>
      <c r="U1735" s="1">
        <v>0.196</v>
      </c>
      <c r="W1735" s="1" t="b">
        <v>0</v>
      </c>
      <c r="X1735" s="1">
        <v>0.154</v>
      </c>
      <c r="Y1735" s="1" t="b">
        <v>1</v>
      </c>
      <c r="Z1735" s="16"/>
      <c r="AA1735" s="18" t="b">
        <f t="shared" si="1"/>
        <v>0</v>
      </c>
      <c r="AB1735" s="18" t="b">
        <f t="shared" si="2"/>
        <v>0</v>
      </c>
      <c r="AC1735" s="18" t="b">
        <f t="shared" si="3"/>
        <v>0</v>
      </c>
      <c r="AD1735" s="18" t="str">
        <f t="shared" si="4"/>
        <v/>
      </c>
      <c r="AE1735" s="18" t="str">
        <f t="shared" si="5"/>
        <v/>
      </c>
      <c r="AF1735" s="18" t="str">
        <f t="shared" si="6"/>
        <v/>
      </c>
      <c r="AG1735" s="18" t="str">
        <f t="shared" si="7"/>
        <v>Not complex</v>
      </c>
      <c r="AH1735" s="16"/>
    </row>
    <row r="1736">
      <c r="A1736" s="1" t="s">
        <v>33</v>
      </c>
      <c r="B1736" s="1" t="s">
        <v>204</v>
      </c>
      <c r="C1736" s="1">
        <v>1.97409865E8</v>
      </c>
      <c r="D1736" s="1" t="s">
        <v>50</v>
      </c>
      <c r="E1736" s="1" t="s">
        <v>59</v>
      </c>
      <c r="F1736" s="1" t="s">
        <v>576</v>
      </c>
      <c r="G1736" s="1" t="s">
        <v>577</v>
      </c>
      <c r="H1736" s="1" t="s">
        <v>5801</v>
      </c>
      <c r="I1736" s="1" t="s">
        <v>5802</v>
      </c>
      <c r="J1736" s="1" t="s">
        <v>85</v>
      </c>
      <c r="K1736" s="1">
        <v>1.97409865E8</v>
      </c>
      <c r="L1736" s="1">
        <v>1.97409865E8</v>
      </c>
      <c r="M1736" s="1" t="s">
        <v>50</v>
      </c>
      <c r="N1736" s="1" t="s">
        <v>59</v>
      </c>
      <c r="O1736" s="1" t="s">
        <v>5803</v>
      </c>
      <c r="Q1736" s="1" t="b">
        <v>0</v>
      </c>
      <c r="R1736" s="1">
        <v>0.16</v>
      </c>
      <c r="T1736" s="1" t="b">
        <v>0</v>
      </c>
      <c r="U1736" s="1">
        <v>0.135</v>
      </c>
      <c r="W1736" s="1" t="b">
        <v>0</v>
      </c>
      <c r="X1736" s="1">
        <v>0.151</v>
      </c>
      <c r="Y1736" s="1" t="b">
        <v>1</v>
      </c>
      <c r="Z1736" s="16"/>
      <c r="AA1736" s="18" t="b">
        <f t="shared" si="1"/>
        <v>0</v>
      </c>
      <c r="AB1736" s="18" t="b">
        <f t="shared" si="2"/>
        <v>0</v>
      </c>
      <c r="AC1736" s="18" t="b">
        <f t="shared" si="3"/>
        <v>0</v>
      </c>
      <c r="AD1736" s="18" t="str">
        <f t="shared" si="4"/>
        <v/>
      </c>
      <c r="AE1736" s="18" t="str">
        <f t="shared" si="5"/>
        <v/>
      </c>
      <c r="AF1736" s="18" t="str">
        <f t="shared" si="6"/>
        <v/>
      </c>
      <c r="AG1736" s="18" t="str">
        <f t="shared" si="7"/>
        <v>Not complex</v>
      </c>
      <c r="AH1736" s="16"/>
    </row>
    <row r="1737">
      <c r="A1737" s="1" t="s">
        <v>33</v>
      </c>
      <c r="B1737" s="1" t="s">
        <v>68</v>
      </c>
      <c r="C1737" s="1">
        <v>1.36496907E8</v>
      </c>
      <c r="D1737" s="1" t="s">
        <v>50</v>
      </c>
      <c r="E1737" s="1" t="s">
        <v>36</v>
      </c>
      <c r="F1737" s="1" t="s">
        <v>307</v>
      </c>
      <c r="G1737" s="1" t="s">
        <v>308</v>
      </c>
      <c r="H1737" s="1" t="s">
        <v>5804</v>
      </c>
      <c r="I1737" s="1" t="s">
        <v>5805</v>
      </c>
      <c r="J1737" s="1" t="s">
        <v>85</v>
      </c>
      <c r="K1737" s="1">
        <v>1.36496907E8</v>
      </c>
      <c r="L1737" s="1">
        <v>1.36496907E8</v>
      </c>
      <c r="M1737" s="1" t="s">
        <v>50</v>
      </c>
      <c r="N1737" s="1" t="s">
        <v>36</v>
      </c>
      <c r="O1737" s="1" t="s">
        <v>5806</v>
      </c>
      <c r="Q1737" s="1" t="b">
        <v>0</v>
      </c>
      <c r="R1737" s="1">
        <v>0.166</v>
      </c>
      <c r="T1737" s="1" t="b">
        <v>0</v>
      </c>
      <c r="U1737" s="1">
        <v>0.139</v>
      </c>
      <c r="W1737" s="1" t="b">
        <v>0</v>
      </c>
      <c r="X1737" s="1">
        <v>0.137</v>
      </c>
      <c r="Y1737" s="1" t="b">
        <v>1</v>
      </c>
      <c r="Z1737" s="16"/>
      <c r="AA1737" s="18" t="b">
        <f t="shared" si="1"/>
        <v>0</v>
      </c>
      <c r="AB1737" s="18" t="b">
        <f t="shared" si="2"/>
        <v>0</v>
      </c>
      <c r="AC1737" s="18" t="b">
        <f t="shared" si="3"/>
        <v>0</v>
      </c>
      <c r="AD1737" s="18" t="str">
        <f t="shared" si="4"/>
        <v/>
      </c>
      <c r="AE1737" s="18" t="str">
        <f t="shared" si="5"/>
        <v/>
      </c>
      <c r="AF1737" s="18" t="str">
        <f t="shared" si="6"/>
        <v/>
      </c>
      <c r="AG1737" s="18" t="str">
        <f t="shared" si="7"/>
        <v>Not complex</v>
      </c>
      <c r="AH1737" s="16"/>
    </row>
    <row r="1738">
      <c r="A1738" s="1" t="s">
        <v>33</v>
      </c>
      <c r="B1738" s="1" t="s">
        <v>119</v>
      </c>
      <c r="C1738" s="1">
        <v>4.3094194E7</v>
      </c>
      <c r="D1738" s="1" t="s">
        <v>50</v>
      </c>
      <c r="E1738" s="1" t="s">
        <v>59</v>
      </c>
      <c r="F1738" s="1" t="s">
        <v>868</v>
      </c>
      <c r="G1738" s="1" t="s">
        <v>869</v>
      </c>
      <c r="H1738" s="1" t="s">
        <v>5807</v>
      </c>
      <c r="I1738" s="1" t="s">
        <v>5808</v>
      </c>
      <c r="J1738" s="1" t="s">
        <v>85</v>
      </c>
      <c r="K1738" s="1">
        <v>4.3094194E7</v>
      </c>
      <c r="L1738" s="1">
        <v>4.3094194E7</v>
      </c>
      <c r="M1738" s="1" t="s">
        <v>50</v>
      </c>
      <c r="N1738" s="1" t="s">
        <v>59</v>
      </c>
      <c r="O1738" s="1" t="s">
        <v>5809</v>
      </c>
      <c r="Q1738" s="1" t="b">
        <v>0</v>
      </c>
      <c r="R1738" s="1">
        <v>0.169</v>
      </c>
      <c r="T1738" s="1" t="b">
        <v>0</v>
      </c>
      <c r="U1738" s="1">
        <v>0.131</v>
      </c>
      <c r="W1738" s="1" t="b">
        <v>0</v>
      </c>
      <c r="X1738" s="1">
        <v>0.135</v>
      </c>
      <c r="Y1738" s="1" t="b">
        <v>1</v>
      </c>
      <c r="Z1738" s="16"/>
      <c r="AA1738" s="18" t="b">
        <f t="shared" si="1"/>
        <v>0</v>
      </c>
      <c r="AB1738" s="18" t="b">
        <f t="shared" si="2"/>
        <v>0</v>
      </c>
      <c r="AC1738" s="18" t="b">
        <f t="shared" si="3"/>
        <v>0</v>
      </c>
      <c r="AD1738" s="18" t="str">
        <f t="shared" si="4"/>
        <v/>
      </c>
      <c r="AE1738" s="18" t="str">
        <f t="shared" si="5"/>
        <v/>
      </c>
      <c r="AF1738" s="18" t="str">
        <f t="shared" si="6"/>
        <v/>
      </c>
      <c r="AG1738" s="18" t="str">
        <f t="shared" si="7"/>
        <v>Not complex</v>
      </c>
      <c r="AH1738" s="16"/>
    </row>
    <row r="1739">
      <c r="A1739" s="1" t="s">
        <v>33</v>
      </c>
      <c r="B1739" s="1" t="s">
        <v>340</v>
      </c>
      <c r="C1739" s="1">
        <v>5.1065495E7</v>
      </c>
      <c r="D1739" s="1" t="s">
        <v>50</v>
      </c>
      <c r="E1739" s="1" t="s">
        <v>35</v>
      </c>
      <c r="F1739" s="1" t="s">
        <v>341</v>
      </c>
      <c r="G1739" s="1" t="s">
        <v>342</v>
      </c>
      <c r="H1739" s="1" t="s">
        <v>5810</v>
      </c>
      <c r="I1739" s="1" t="s">
        <v>5811</v>
      </c>
      <c r="J1739" s="1" t="s">
        <v>85</v>
      </c>
      <c r="K1739" s="1">
        <v>5.1065495E7</v>
      </c>
      <c r="L1739" s="1">
        <v>5.1065495E7</v>
      </c>
      <c r="M1739" s="1" t="s">
        <v>50</v>
      </c>
      <c r="N1739" s="1" t="s">
        <v>35</v>
      </c>
      <c r="O1739" s="1" t="s">
        <v>5812</v>
      </c>
      <c r="P1739" s="1" t="s">
        <v>346</v>
      </c>
      <c r="Q1739" s="1" t="b">
        <v>1</v>
      </c>
      <c r="R1739" s="1">
        <v>0.186</v>
      </c>
      <c r="S1739" s="1" t="s">
        <v>346</v>
      </c>
      <c r="T1739" s="1" t="b">
        <v>1</v>
      </c>
      <c r="U1739" s="1">
        <v>0.136</v>
      </c>
      <c r="V1739" s="1" t="s">
        <v>346</v>
      </c>
      <c r="W1739" s="1" t="b">
        <v>1</v>
      </c>
      <c r="X1739" s="1">
        <v>0.149</v>
      </c>
      <c r="Y1739" s="1" t="b">
        <v>1</v>
      </c>
      <c r="Z1739" s="16"/>
      <c r="AA1739" s="18" t="b">
        <f t="shared" si="1"/>
        <v>0</v>
      </c>
      <c r="AB1739" s="18" t="b">
        <f t="shared" si="2"/>
        <v>0</v>
      </c>
      <c r="AC1739" s="18" t="b">
        <f t="shared" si="3"/>
        <v>0</v>
      </c>
      <c r="AD1739" s="18" t="str">
        <f t="shared" si="4"/>
        <v>Filtered</v>
      </c>
      <c r="AE1739" s="18" t="str">
        <f t="shared" si="5"/>
        <v>Filtered</v>
      </c>
      <c r="AF1739" s="18" t="str">
        <f t="shared" si="6"/>
        <v>Filtered</v>
      </c>
      <c r="AG1739" s="18" t="str">
        <f t="shared" si="7"/>
        <v>Not complex</v>
      </c>
      <c r="AH1739" s="16"/>
    </row>
    <row r="1740">
      <c r="A1740" s="1" t="s">
        <v>33</v>
      </c>
      <c r="B1740" s="1" t="s">
        <v>68</v>
      </c>
      <c r="C1740" s="1">
        <v>8524957.0</v>
      </c>
      <c r="D1740" s="1" t="s">
        <v>50</v>
      </c>
      <c r="E1740" s="1" t="s">
        <v>36</v>
      </c>
      <c r="F1740" s="1" t="s">
        <v>69</v>
      </c>
      <c r="G1740" s="1" t="s">
        <v>70</v>
      </c>
      <c r="H1740" s="1" t="s">
        <v>5813</v>
      </c>
      <c r="I1740" s="1" t="s">
        <v>5814</v>
      </c>
      <c r="J1740" s="1" t="s">
        <v>85</v>
      </c>
      <c r="K1740" s="1">
        <v>8524957.0</v>
      </c>
      <c r="L1740" s="1">
        <v>8524957.0</v>
      </c>
      <c r="M1740" s="1" t="s">
        <v>50</v>
      </c>
      <c r="N1740" s="1" t="s">
        <v>36</v>
      </c>
      <c r="O1740" s="1" t="s">
        <v>5815</v>
      </c>
      <c r="Q1740" s="1" t="b">
        <v>0</v>
      </c>
      <c r="R1740" s="1">
        <v>0.167</v>
      </c>
      <c r="T1740" s="1" t="b">
        <v>0</v>
      </c>
      <c r="U1740" s="1">
        <v>0.124</v>
      </c>
      <c r="W1740" s="1" t="b">
        <v>0</v>
      </c>
      <c r="X1740" s="1">
        <v>0.154</v>
      </c>
      <c r="Y1740" s="1" t="b">
        <v>0</v>
      </c>
      <c r="Z1740" s="16"/>
      <c r="AA1740" s="18" t="b">
        <f t="shared" si="1"/>
        <v>0</v>
      </c>
      <c r="AB1740" s="18" t="b">
        <f t="shared" si="2"/>
        <v>0</v>
      </c>
      <c r="AC1740" s="18" t="b">
        <f t="shared" si="3"/>
        <v>0</v>
      </c>
      <c r="AD1740" s="18" t="str">
        <f t="shared" si="4"/>
        <v/>
      </c>
      <c r="AE1740" s="18" t="str">
        <f t="shared" si="5"/>
        <v/>
      </c>
      <c r="AF1740" s="18" t="str">
        <f t="shared" si="6"/>
        <v/>
      </c>
      <c r="AG1740" s="18" t="str">
        <f t="shared" si="7"/>
        <v>Not complex</v>
      </c>
      <c r="AH1740" s="16"/>
    </row>
    <row r="1741">
      <c r="A1741" s="1" t="s">
        <v>33</v>
      </c>
      <c r="B1741" s="1" t="s">
        <v>58</v>
      </c>
      <c r="C1741" s="1">
        <v>7.7683415E7</v>
      </c>
      <c r="D1741" s="1" t="s">
        <v>50</v>
      </c>
      <c r="E1741" s="1" t="s">
        <v>36</v>
      </c>
      <c r="F1741" s="1" t="s">
        <v>128</v>
      </c>
      <c r="G1741" s="1" t="s">
        <v>129</v>
      </c>
      <c r="H1741" s="1" t="s">
        <v>5816</v>
      </c>
      <c r="I1741" s="1" t="s">
        <v>5817</v>
      </c>
      <c r="J1741" s="1" t="s">
        <v>85</v>
      </c>
      <c r="K1741" s="1">
        <v>7.7683415E7</v>
      </c>
      <c r="L1741" s="1">
        <v>7.7683415E7</v>
      </c>
      <c r="M1741" s="1" t="s">
        <v>50</v>
      </c>
      <c r="N1741" s="1" t="s">
        <v>36</v>
      </c>
      <c r="O1741" s="1" t="s">
        <v>5818</v>
      </c>
      <c r="Q1741" s="1" t="b">
        <v>0</v>
      </c>
      <c r="R1741" s="1">
        <v>0.158</v>
      </c>
      <c r="T1741" s="1" t="b">
        <v>0</v>
      </c>
      <c r="U1741" s="1">
        <v>0.127</v>
      </c>
      <c r="W1741" s="1" t="b">
        <v>0</v>
      </c>
      <c r="X1741" s="1">
        <v>0.16</v>
      </c>
      <c r="Y1741" s="1" t="b">
        <v>1</v>
      </c>
      <c r="Z1741" s="16"/>
      <c r="AA1741" s="18" t="b">
        <f t="shared" si="1"/>
        <v>0</v>
      </c>
      <c r="AB1741" s="18" t="b">
        <f t="shared" si="2"/>
        <v>0</v>
      </c>
      <c r="AC1741" s="18" t="b">
        <f t="shared" si="3"/>
        <v>0</v>
      </c>
      <c r="AD1741" s="18" t="str">
        <f t="shared" si="4"/>
        <v/>
      </c>
      <c r="AE1741" s="18" t="str">
        <f t="shared" si="5"/>
        <v/>
      </c>
      <c r="AF1741" s="18" t="str">
        <f t="shared" si="6"/>
        <v/>
      </c>
      <c r="AG1741" s="18" t="str">
        <f t="shared" si="7"/>
        <v>Not complex</v>
      </c>
      <c r="AH1741" s="16"/>
    </row>
    <row r="1742">
      <c r="A1742" s="1" t="s">
        <v>33</v>
      </c>
      <c r="B1742" s="1" t="s">
        <v>104</v>
      </c>
      <c r="C1742" s="1">
        <v>2.524535E7</v>
      </c>
      <c r="D1742" s="1" t="s">
        <v>50</v>
      </c>
      <c r="E1742" s="1" t="s">
        <v>59</v>
      </c>
      <c r="F1742" s="1" t="s">
        <v>105</v>
      </c>
      <c r="G1742" s="1" t="s">
        <v>106</v>
      </c>
      <c r="H1742" s="1" t="s">
        <v>1094</v>
      </c>
      <c r="I1742" s="1" t="s">
        <v>1095</v>
      </c>
      <c r="J1742" s="1" t="s">
        <v>85</v>
      </c>
      <c r="K1742" s="1">
        <v>2.524535E7</v>
      </c>
      <c r="L1742" s="1">
        <v>2.524535E7</v>
      </c>
      <c r="M1742" s="1" t="s">
        <v>50</v>
      </c>
      <c r="N1742" s="1" t="s">
        <v>59</v>
      </c>
      <c r="O1742" s="1" t="s">
        <v>1096</v>
      </c>
      <c r="P1742" s="1" t="s">
        <v>1097</v>
      </c>
      <c r="Q1742" s="1" t="b">
        <v>1</v>
      </c>
      <c r="R1742" s="1">
        <v>0.151</v>
      </c>
      <c r="S1742" s="1" t="s">
        <v>1097</v>
      </c>
      <c r="T1742" s="1" t="b">
        <v>1</v>
      </c>
      <c r="U1742" s="1">
        <v>0.141</v>
      </c>
      <c r="V1742" s="1" t="s">
        <v>1097</v>
      </c>
      <c r="W1742" s="1" t="b">
        <v>1</v>
      </c>
      <c r="X1742" s="1">
        <v>0.421</v>
      </c>
      <c r="Y1742" s="1" t="b">
        <v>1</v>
      </c>
      <c r="Z1742" s="16"/>
      <c r="AA1742" s="18" t="b">
        <f t="shared" si="1"/>
        <v>0</v>
      </c>
      <c r="AB1742" s="18" t="b">
        <f t="shared" si="2"/>
        <v>0</v>
      </c>
      <c r="AC1742" s="18" t="b">
        <f t="shared" si="3"/>
        <v>0</v>
      </c>
      <c r="AD1742" s="18" t="str">
        <f t="shared" si="4"/>
        <v>Filtered</v>
      </c>
      <c r="AE1742" s="18" t="str">
        <f t="shared" si="5"/>
        <v>Filtered</v>
      </c>
      <c r="AF1742" s="18" t="str">
        <f t="shared" si="6"/>
        <v>Filtered</v>
      </c>
      <c r="AG1742" s="18" t="str">
        <f t="shared" si="7"/>
        <v>Not complex</v>
      </c>
      <c r="AH1742" s="16"/>
    </row>
    <row r="1743">
      <c r="A1743" s="1" t="s">
        <v>33</v>
      </c>
      <c r="B1743" s="1" t="s">
        <v>89</v>
      </c>
      <c r="C1743" s="1">
        <v>3780763.0</v>
      </c>
      <c r="D1743" s="1" t="s">
        <v>35</v>
      </c>
      <c r="E1743" s="1" t="s">
        <v>36</v>
      </c>
      <c r="F1743" s="1" t="s">
        <v>192</v>
      </c>
      <c r="G1743" s="1" t="s">
        <v>193</v>
      </c>
      <c r="H1743" s="1" t="s">
        <v>3552</v>
      </c>
      <c r="I1743" s="1" t="s">
        <v>3553</v>
      </c>
      <c r="J1743" s="1" t="s">
        <v>85</v>
      </c>
      <c r="K1743" s="1">
        <v>3780763.0</v>
      </c>
      <c r="L1743" s="1">
        <v>3780763.0</v>
      </c>
      <c r="M1743" s="1" t="s">
        <v>35</v>
      </c>
      <c r="N1743" s="1" t="s">
        <v>36</v>
      </c>
      <c r="O1743" s="1" t="s">
        <v>3554</v>
      </c>
      <c r="P1743" s="1" t="s">
        <v>1597</v>
      </c>
      <c r="Q1743" s="1" t="b">
        <v>1</v>
      </c>
      <c r="R1743" s="1">
        <v>0.137</v>
      </c>
      <c r="S1743" s="1" t="s">
        <v>1597</v>
      </c>
      <c r="T1743" s="1" t="b">
        <v>1</v>
      </c>
      <c r="U1743" s="1">
        <v>0.144</v>
      </c>
      <c r="V1743" s="1" t="s">
        <v>1597</v>
      </c>
      <c r="W1743" s="1" t="b">
        <v>1</v>
      </c>
      <c r="X1743" s="1">
        <v>0.728</v>
      </c>
      <c r="Y1743" s="1" t="b">
        <v>1</v>
      </c>
      <c r="Z1743" s="16"/>
      <c r="AA1743" s="18" t="b">
        <f t="shared" si="1"/>
        <v>0</v>
      </c>
      <c r="AB1743" s="18" t="b">
        <f t="shared" si="2"/>
        <v>0</v>
      </c>
      <c r="AC1743" s="18" t="b">
        <f t="shared" si="3"/>
        <v>0</v>
      </c>
      <c r="AD1743" s="18" t="str">
        <f t="shared" si="4"/>
        <v>Filtered</v>
      </c>
      <c r="AE1743" s="18" t="str">
        <f t="shared" si="5"/>
        <v>Filtered</v>
      </c>
      <c r="AF1743" s="18" t="str">
        <f t="shared" si="6"/>
        <v>Filtered</v>
      </c>
      <c r="AG1743" s="18" t="str">
        <f t="shared" si="7"/>
        <v>Not complex</v>
      </c>
      <c r="AH1743" s="16"/>
    </row>
    <row r="1744">
      <c r="A1744" s="1" t="s">
        <v>33</v>
      </c>
      <c r="B1744" s="1" t="s">
        <v>119</v>
      </c>
      <c r="C1744" s="1">
        <v>7675237.0</v>
      </c>
      <c r="D1744" s="1" t="s">
        <v>50</v>
      </c>
      <c r="E1744" s="1" t="s">
        <v>35</v>
      </c>
      <c r="F1744" s="1" t="s">
        <v>121</v>
      </c>
      <c r="G1744" s="1" t="s">
        <v>122</v>
      </c>
      <c r="H1744" s="1" t="s">
        <v>3555</v>
      </c>
      <c r="I1744" s="1" t="s">
        <v>3555</v>
      </c>
      <c r="J1744" s="1" t="s">
        <v>85</v>
      </c>
      <c r="K1744" s="1">
        <v>7675237.0</v>
      </c>
      <c r="L1744" s="1">
        <v>7675237.0</v>
      </c>
      <c r="M1744" s="1" t="s">
        <v>50</v>
      </c>
      <c r="N1744" s="1" t="s">
        <v>35</v>
      </c>
      <c r="O1744" s="1" t="s">
        <v>3556</v>
      </c>
      <c r="P1744" s="1" t="s">
        <v>127</v>
      </c>
      <c r="Q1744" s="1" t="b">
        <v>1</v>
      </c>
      <c r="R1744" s="1">
        <v>0.142</v>
      </c>
      <c r="T1744" s="1" t="b">
        <v>0</v>
      </c>
      <c r="U1744" s="1">
        <v>0.13</v>
      </c>
      <c r="V1744" s="1" t="s">
        <v>127</v>
      </c>
      <c r="W1744" s="1" t="b">
        <v>1</v>
      </c>
      <c r="X1744" s="1">
        <v>1.823</v>
      </c>
      <c r="Y1744" s="1" t="b">
        <v>1</v>
      </c>
      <c r="Z1744" s="16"/>
      <c r="AA1744" s="18" t="b">
        <f t="shared" si="1"/>
        <v>1</v>
      </c>
      <c r="AB1744" s="18" t="b">
        <f t="shared" si="2"/>
        <v>0</v>
      </c>
      <c r="AC1744" s="18" t="b">
        <f t="shared" si="3"/>
        <v>1</v>
      </c>
      <c r="AD1744" s="18" t="str">
        <f t="shared" si="4"/>
        <v>Filtered</v>
      </c>
      <c r="AE1744" s="18" t="str">
        <f t="shared" si="5"/>
        <v/>
      </c>
      <c r="AF1744" s="18" t="str">
        <f t="shared" si="6"/>
        <v>Filtered</v>
      </c>
      <c r="AG1744" s="18" t="str">
        <f t="shared" si="7"/>
        <v>Not complex</v>
      </c>
      <c r="AH1744" s="16"/>
    </row>
    <row r="1745">
      <c r="A1745" s="1" t="s">
        <v>33</v>
      </c>
      <c r="B1745" s="1" t="s">
        <v>295</v>
      </c>
      <c r="C1745" s="1">
        <v>1.79218294E8</v>
      </c>
      <c r="D1745" s="1" t="s">
        <v>35</v>
      </c>
      <c r="E1745" s="1" t="s">
        <v>36</v>
      </c>
      <c r="F1745" s="1" t="s">
        <v>374</v>
      </c>
      <c r="G1745" s="1" t="s">
        <v>375</v>
      </c>
      <c r="H1745" s="1" t="s">
        <v>2029</v>
      </c>
      <c r="I1745" s="1" t="s">
        <v>2030</v>
      </c>
      <c r="J1745" s="1" t="s">
        <v>85</v>
      </c>
      <c r="K1745" s="1">
        <v>1.79218294E8</v>
      </c>
      <c r="L1745" s="1">
        <v>1.79218294E8</v>
      </c>
      <c r="M1745" s="1" t="s">
        <v>35</v>
      </c>
      <c r="N1745" s="1" t="s">
        <v>36</v>
      </c>
      <c r="O1745" s="1" t="s">
        <v>2031</v>
      </c>
      <c r="P1745" s="1" t="s">
        <v>2032</v>
      </c>
      <c r="Q1745" s="1" t="b">
        <v>1</v>
      </c>
      <c r="R1745" s="1">
        <v>0.15</v>
      </c>
      <c r="S1745" s="1" t="s">
        <v>2032</v>
      </c>
      <c r="T1745" s="1" t="b">
        <v>1</v>
      </c>
      <c r="U1745" s="1">
        <v>0.139</v>
      </c>
      <c r="V1745" s="1" t="s">
        <v>2032</v>
      </c>
      <c r="W1745" s="1" t="b">
        <v>1</v>
      </c>
      <c r="X1745" s="1">
        <v>0.607</v>
      </c>
      <c r="Y1745" s="1" t="b">
        <v>1</v>
      </c>
      <c r="Z1745" s="16"/>
      <c r="AA1745" s="18" t="b">
        <f t="shared" si="1"/>
        <v>0</v>
      </c>
      <c r="AB1745" s="18" t="b">
        <f t="shared" si="2"/>
        <v>0</v>
      </c>
      <c r="AC1745" s="18" t="b">
        <f t="shared" si="3"/>
        <v>0</v>
      </c>
      <c r="AD1745" s="18" t="str">
        <f t="shared" si="4"/>
        <v>Filtered</v>
      </c>
      <c r="AE1745" s="18" t="str">
        <f t="shared" si="5"/>
        <v>Filtered</v>
      </c>
      <c r="AF1745" s="18" t="str">
        <f t="shared" si="6"/>
        <v>Filtered</v>
      </c>
      <c r="AG1745" s="18" t="str">
        <f t="shared" si="7"/>
        <v>Not complex</v>
      </c>
      <c r="AH1745" s="16"/>
    </row>
    <row r="1746">
      <c r="A1746" s="1" t="s">
        <v>88</v>
      </c>
      <c r="B1746" s="1" t="s">
        <v>77</v>
      </c>
      <c r="C1746" s="1">
        <v>8.7933162E7</v>
      </c>
      <c r="D1746" s="1" t="s">
        <v>2409</v>
      </c>
      <c r="E1746" s="1" t="s">
        <v>36</v>
      </c>
      <c r="F1746" s="1" t="s">
        <v>224</v>
      </c>
      <c r="G1746" s="1" t="s">
        <v>225</v>
      </c>
      <c r="H1746" s="1" t="s">
        <v>2410</v>
      </c>
      <c r="I1746" s="1" t="s">
        <v>2411</v>
      </c>
      <c r="J1746" s="1" t="s">
        <v>85</v>
      </c>
      <c r="K1746" s="1">
        <v>8.7933163E7</v>
      </c>
      <c r="L1746" s="1">
        <v>8.7933174E7</v>
      </c>
      <c r="M1746" s="1" t="s">
        <v>2412</v>
      </c>
      <c r="N1746" s="1" t="s">
        <v>94</v>
      </c>
      <c r="O1746" s="1" t="s">
        <v>2413</v>
      </c>
      <c r="Q1746" s="1" t="b">
        <v>0</v>
      </c>
      <c r="R1746" s="1">
        <v>0.151</v>
      </c>
      <c r="T1746" s="1" t="b">
        <v>0</v>
      </c>
      <c r="U1746" s="1">
        <v>0.134</v>
      </c>
      <c r="W1746" s="1" t="b">
        <v>0</v>
      </c>
      <c r="X1746" s="1">
        <v>0.625</v>
      </c>
      <c r="Y1746" s="1" t="b">
        <v>1</v>
      </c>
      <c r="Z1746" s="16"/>
      <c r="AA1746" s="18" t="b">
        <f t="shared" si="1"/>
        <v>0</v>
      </c>
      <c r="AB1746" s="18" t="b">
        <f t="shared" si="2"/>
        <v>0</v>
      </c>
      <c r="AC1746" s="18" t="b">
        <f t="shared" si="3"/>
        <v>0</v>
      </c>
      <c r="AD1746" s="18" t="str">
        <f t="shared" si="4"/>
        <v/>
      </c>
      <c r="AE1746" s="18" t="str">
        <f t="shared" si="5"/>
        <v/>
      </c>
      <c r="AF1746" s="18" t="str">
        <f t="shared" si="6"/>
        <v/>
      </c>
      <c r="AG1746" s="18" t="b">
        <f t="shared" si="7"/>
        <v>0</v>
      </c>
      <c r="AH1746" s="16"/>
    </row>
    <row r="1747">
      <c r="A1747" s="1" t="s">
        <v>33</v>
      </c>
      <c r="B1747" s="1" t="s">
        <v>295</v>
      </c>
      <c r="C1747" s="1">
        <v>4.1227275E7</v>
      </c>
      <c r="D1747" s="1" t="s">
        <v>36</v>
      </c>
      <c r="E1747" s="1" t="s">
        <v>59</v>
      </c>
      <c r="F1747" s="1" t="s">
        <v>296</v>
      </c>
      <c r="G1747" s="1" t="s">
        <v>297</v>
      </c>
      <c r="H1747" s="1" t="s">
        <v>3335</v>
      </c>
      <c r="I1747" s="1" t="s">
        <v>3336</v>
      </c>
      <c r="J1747" s="1" t="s">
        <v>85</v>
      </c>
      <c r="K1747" s="1">
        <v>4.1227275E7</v>
      </c>
      <c r="L1747" s="1">
        <v>4.1227275E7</v>
      </c>
      <c r="M1747" s="1" t="s">
        <v>36</v>
      </c>
      <c r="N1747" s="1" t="s">
        <v>59</v>
      </c>
      <c r="O1747" s="1" t="s">
        <v>3337</v>
      </c>
      <c r="P1747" s="1" t="s">
        <v>3338</v>
      </c>
      <c r="Q1747" s="1" t="b">
        <v>1</v>
      </c>
      <c r="R1747" s="1">
        <v>0.158</v>
      </c>
      <c r="S1747" s="1" t="s">
        <v>3338</v>
      </c>
      <c r="T1747" s="1" t="b">
        <v>1</v>
      </c>
      <c r="U1747" s="1">
        <v>0.135</v>
      </c>
      <c r="V1747" s="1" t="s">
        <v>3338</v>
      </c>
      <c r="W1747" s="1" t="b">
        <v>1</v>
      </c>
      <c r="X1747" s="1">
        <v>0.185</v>
      </c>
      <c r="Y1747" s="1" t="b">
        <v>1</v>
      </c>
      <c r="Z1747" s="16"/>
      <c r="AA1747" s="18" t="b">
        <f t="shared" si="1"/>
        <v>0</v>
      </c>
      <c r="AB1747" s="18" t="b">
        <f t="shared" si="2"/>
        <v>0</v>
      </c>
      <c r="AC1747" s="18" t="b">
        <f t="shared" si="3"/>
        <v>0</v>
      </c>
      <c r="AD1747" s="18" t="str">
        <f t="shared" si="4"/>
        <v>Filtered</v>
      </c>
      <c r="AE1747" s="18" t="str">
        <f t="shared" si="5"/>
        <v>Filtered</v>
      </c>
      <c r="AF1747" s="18" t="str">
        <f t="shared" si="6"/>
        <v>Filtered</v>
      </c>
      <c r="AG1747" s="18" t="str">
        <f t="shared" si="7"/>
        <v>Not complex</v>
      </c>
      <c r="AH1747" s="16"/>
    </row>
    <row r="1748">
      <c r="A1748" s="1" t="s">
        <v>33</v>
      </c>
      <c r="B1748" s="1" t="s">
        <v>295</v>
      </c>
      <c r="C1748" s="1">
        <v>4.1236603E7</v>
      </c>
      <c r="D1748" s="1" t="s">
        <v>50</v>
      </c>
      <c r="E1748" s="1" t="s">
        <v>36</v>
      </c>
      <c r="F1748" s="1" t="s">
        <v>296</v>
      </c>
      <c r="G1748" s="1" t="s">
        <v>297</v>
      </c>
      <c r="H1748" s="1" t="s">
        <v>3339</v>
      </c>
      <c r="I1748" s="1" t="s">
        <v>3340</v>
      </c>
      <c r="J1748" s="1" t="s">
        <v>85</v>
      </c>
      <c r="K1748" s="1">
        <v>4.1236603E7</v>
      </c>
      <c r="L1748" s="1">
        <v>4.1236603E7</v>
      </c>
      <c r="M1748" s="1" t="s">
        <v>50</v>
      </c>
      <c r="N1748" s="1" t="s">
        <v>36</v>
      </c>
      <c r="O1748" s="1" t="s">
        <v>3341</v>
      </c>
      <c r="Q1748" s="1" t="b">
        <v>0</v>
      </c>
      <c r="R1748" s="1">
        <v>0.152</v>
      </c>
      <c r="T1748" s="1" t="b">
        <v>0</v>
      </c>
      <c r="U1748" s="1">
        <v>0.136</v>
      </c>
      <c r="W1748" s="1" t="b">
        <v>0</v>
      </c>
      <c r="X1748" s="1">
        <v>0.159</v>
      </c>
      <c r="Y1748" s="1" t="b">
        <v>1</v>
      </c>
      <c r="Z1748" s="16"/>
      <c r="AA1748" s="18" t="b">
        <f t="shared" si="1"/>
        <v>0</v>
      </c>
      <c r="AB1748" s="18" t="b">
        <f t="shared" si="2"/>
        <v>0</v>
      </c>
      <c r="AC1748" s="18" t="b">
        <f t="shared" si="3"/>
        <v>0</v>
      </c>
      <c r="AD1748" s="18" t="str">
        <f t="shared" si="4"/>
        <v/>
      </c>
      <c r="AE1748" s="18" t="str">
        <f t="shared" si="5"/>
        <v/>
      </c>
      <c r="AF1748" s="18" t="str">
        <f t="shared" si="6"/>
        <v/>
      </c>
      <c r="AG1748" s="18" t="str">
        <f t="shared" si="7"/>
        <v>Not complex</v>
      </c>
      <c r="AH1748" s="16"/>
    </row>
    <row r="1749">
      <c r="A1749" s="1" t="s">
        <v>33</v>
      </c>
      <c r="B1749" s="1" t="s">
        <v>77</v>
      </c>
      <c r="C1749" s="1">
        <v>4.3105072E7</v>
      </c>
      <c r="D1749" s="1" t="s">
        <v>50</v>
      </c>
      <c r="E1749" s="1" t="s">
        <v>59</v>
      </c>
      <c r="F1749" s="1" t="s">
        <v>78</v>
      </c>
      <c r="G1749" s="1" t="s">
        <v>79</v>
      </c>
      <c r="H1749" s="1" t="s">
        <v>3342</v>
      </c>
      <c r="I1749" s="1" t="s">
        <v>3343</v>
      </c>
      <c r="J1749" s="1" t="s">
        <v>85</v>
      </c>
      <c r="K1749" s="1">
        <v>4.3105072E7</v>
      </c>
      <c r="L1749" s="1">
        <v>4.3105072E7</v>
      </c>
      <c r="M1749" s="1" t="s">
        <v>50</v>
      </c>
      <c r="N1749" s="1" t="s">
        <v>59</v>
      </c>
      <c r="O1749" s="1" t="s">
        <v>3344</v>
      </c>
      <c r="Q1749" s="1" t="b">
        <v>0</v>
      </c>
      <c r="R1749" s="1">
        <v>0.15</v>
      </c>
      <c r="T1749" s="1" t="b">
        <v>0</v>
      </c>
      <c r="U1749" s="1">
        <v>0.138</v>
      </c>
      <c r="W1749" s="1" t="b">
        <v>0</v>
      </c>
      <c r="X1749" s="1">
        <v>0.15</v>
      </c>
      <c r="Y1749" s="1" t="b">
        <v>1</v>
      </c>
      <c r="Z1749" s="16"/>
      <c r="AA1749" s="18" t="b">
        <f t="shared" si="1"/>
        <v>0</v>
      </c>
      <c r="AB1749" s="18" t="b">
        <f t="shared" si="2"/>
        <v>0</v>
      </c>
      <c r="AC1749" s="18" t="b">
        <f t="shared" si="3"/>
        <v>0</v>
      </c>
      <c r="AD1749" s="18" t="str">
        <f t="shared" si="4"/>
        <v/>
      </c>
      <c r="AE1749" s="18" t="str">
        <f t="shared" si="5"/>
        <v/>
      </c>
      <c r="AF1749" s="18" t="str">
        <f t="shared" si="6"/>
        <v/>
      </c>
      <c r="AG1749" s="18" t="str">
        <f t="shared" si="7"/>
        <v>Not complex</v>
      </c>
      <c r="AH1749" s="16"/>
    </row>
    <row r="1750">
      <c r="A1750" s="1" t="s">
        <v>33</v>
      </c>
      <c r="B1750" s="1" t="s">
        <v>104</v>
      </c>
      <c r="C1750" s="1">
        <v>2.5225628E7</v>
      </c>
      <c r="D1750" s="1" t="s">
        <v>50</v>
      </c>
      <c r="E1750" s="1" t="s">
        <v>59</v>
      </c>
      <c r="F1750" s="1" t="s">
        <v>105</v>
      </c>
      <c r="G1750" s="1" t="s">
        <v>106</v>
      </c>
      <c r="H1750" s="1" t="s">
        <v>3345</v>
      </c>
      <c r="I1750" s="1" t="s">
        <v>3346</v>
      </c>
      <c r="J1750" s="1" t="s">
        <v>85</v>
      </c>
      <c r="K1750" s="1">
        <v>2.5225628E7</v>
      </c>
      <c r="L1750" s="1">
        <v>2.5225628E7</v>
      </c>
      <c r="M1750" s="1" t="s">
        <v>50</v>
      </c>
      <c r="N1750" s="1" t="s">
        <v>59</v>
      </c>
      <c r="O1750" s="1" t="s">
        <v>3347</v>
      </c>
      <c r="P1750" s="1" t="s">
        <v>3348</v>
      </c>
      <c r="Q1750" s="1" t="b">
        <v>1</v>
      </c>
      <c r="R1750" s="1">
        <v>0.163</v>
      </c>
      <c r="S1750" s="1" t="s">
        <v>3348</v>
      </c>
      <c r="T1750" s="1" t="b">
        <v>1</v>
      </c>
      <c r="U1750" s="1">
        <v>0.133</v>
      </c>
      <c r="V1750" s="1" t="s">
        <v>3348</v>
      </c>
      <c r="W1750" s="1" t="b">
        <v>1</v>
      </c>
      <c r="X1750" s="1">
        <v>0.151</v>
      </c>
      <c r="Y1750" s="1" t="b">
        <v>1</v>
      </c>
      <c r="Z1750" s="16"/>
      <c r="AA1750" s="18" t="b">
        <f t="shared" si="1"/>
        <v>0</v>
      </c>
      <c r="AB1750" s="18" t="b">
        <f t="shared" si="2"/>
        <v>0</v>
      </c>
      <c r="AC1750" s="18" t="b">
        <f t="shared" si="3"/>
        <v>0</v>
      </c>
      <c r="AD1750" s="18" t="str">
        <f t="shared" si="4"/>
        <v>Filtered</v>
      </c>
      <c r="AE1750" s="18" t="str">
        <f t="shared" si="5"/>
        <v>Filtered</v>
      </c>
      <c r="AF1750" s="18" t="str">
        <f t="shared" si="6"/>
        <v>Filtered</v>
      </c>
      <c r="AG1750" s="18" t="str">
        <f t="shared" si="7"/>
        <v>Not complex</v>
      </c>
      <c r="AH1750" s="16"/>
    </row>
    <row r="1751">
      <c r="A1751" s="1" t="s">
        <v>33</v>
      </c>
      <c r="B1751" s="1" t="s">
        <v>119</v>
      </c>
      <c r="C1751" s="1">
        <v>4.3076582E7</v>
      </c>
      <c r="D1751" s="1" t="s">
        <v>35</v>
      </c>
      <c r="E1751" s="1" t="s">
        <v>59</v>
      </c>
      <c r="F1751" s="1" t="s">
        <v>868</v>
      </c>
      <c r="G1751" s="1" t="s">
        <v>869</v>
      </c>
      <c r="H1751" s="1" t="s">
        <v>5819</v>
      </c>
      <c r="I1751" s="1" t="s">
        <v>5820</v>
      </c>
      <c r="J1751" s="1" t="s">
        <v>85</v>
      </c>
      <c r="K1751" s="1">
        <v>4.3076582E7</v>
      </c>
      <c r="L1751" s="1">
        <v>4.3076582E7</v>
      </c>
      <c r="M1751" s="1" t="s">
        <v>35</v>
      </c>
      <c r="N1751" s="1" t="s">
        <v>59</v>
      </c>
      <c r="O1751" s="1" t="s">
        <v>5821</v>
      </c>
      <c r="Q1751" s="1" t="b">
        <v>0</v>
      </c>
      <c r="R1751" s="1">
        <v>0.173</v>
      </c>
      <c r="T1751" s="1" t="b">
        <v>0</v>
      </c>
      <c r="U1751" s="1">
        <v>0.128</v>
      </c>
      <c r="W1751" s="1" t="b">
        <v>0</v>
      </c>
      <c r="X1751" s="1">
        <v>0.159</v>
      </c>
      <c r="Y1751" s="1" t="b">
        <v>1</v>
      </c>
      <c r="Z1751" s="16"/>
      <c r="AA1751" s="18" t="b">
        <f t="shared" si="1"/>
        <v>0</v>
      </c>
      <c r="AB1751" s="18" t="b">
        <f t="shared" si="2"/>
        <v>0</v>
      </c>
      <c r="AC1751" s="18" t="b">
        <f t="shared" si="3"/>
        <v>0</v>
      </c>
      <c r="AD1751" s="18" t="str">
        <f t="shared" si="4"/>
        <v/>
      </c>
      <c r="AE1751" s="18" t="str">
        <f t="shared" si="5"/>
        <v/>
      </c>
      <c r="AF1751" s="18" t="str">
        <f t="shared" si="6"/>
        <v/>
      </c>
      <c r="AG1751" s="18" t="str">
        <f t="shared" si="7"/>
        <v>Not complex</v>
      </c>
      <c r="AH1751" s="16"/>
    </row>
    <row r="1752">
      <c r="A1752" s="1" t="s">
        <v>33</v>
      </c>
      <c r="B1752" s="1" t="s">
        <v>119</v>
      </c>
      <c r="C1752" s="1">
        <v>4.3076583E7</v>
      </c>
      <c r="D1752" s="1" t="s">
        <v>35</v>
      </c>
      <c r="E1752" s="1" t="s">
        <v>59</v>
      </c>
      <c r="F1752" s="1" t="s">
        <v>868</v>
      </c>
      <c r="G1752" s="1" t="s">
        <v>869</v>
      </c>
      <c r="H1752" s="1" t="s">
        <v>5822</v>
      </c>
      <c r="I1752" s="1" t="s">
        <v>5823</v>
      </c>
      <c r="J1752" s="1" t="s">
        <v>85</v>
      </c>
      <c r="K1752" s="1">
        <v>4.3076583E7</v>
      </c>
      <c r="L1752" s="1">
        <v>4.3076583E7</v>
      </c>
      <c r="M1752" s="1" t="s">
        <v>35</v>
      </c>
      <c r="N1752" s="1" t="s">
        <v>59</v>
      </c>
      <c r="O1752" s="1" t="s">
        <v>5824</v>
      </c>
      <c r="P1752" s="1" t="s">
        <v>1156</v>
      </c>
      <c r="Q1752" s="1" t="b">
        <v>1</v>
      </c>
      <c r="R1752" s="1">
        <v>0.163</v>
      </c>
      <c r="S1752" s="1" t="s">
        <v>1156</v>
      </c>
      <c r="T1752" s="1" t="b">
        <v>1</v>
      </c>
      <c r="U1752" s="1">
        <v>0.139</v>
      </c>
      <c r="V1752" s="1" t="s">
        <v>1156</v>
      </c>
      <c r="W1752" s="1" t="b">
        <v>1</v>
      </c>
      <c r="X1752" s="1">
        <v>0.167</v>
      </c>
      <c r="Y1752" s="1" t="b">
        <v>1</v>
      </c>
      <c r="Z1752" s="16"/>
      <c r="AA1752" s="18" t="b">
        <f t="shared" si="1"/>
        <v>0</v>
      </c>
      <c r="AB1752" s="18" t="b">
        <f t="shared" si="2"/>
        <v>0</v>
      </c>
      <c r="AC1752" s="18" t="b">
        <f t="shared" si="3"/>
        <v>0</v>
      </c>
      <c r="AD1752" s="18" t="str">
        <f t="shared" si="4"/>
        <v>Filtered</v>
      </c>
      <c r="AE1752" s="18" t="str">
        <f t="shared" si="5"/>
        <v>Filtered</v>
      </c>
      <c r="AF1752" s="18" t="str">
        <f t="shared" si="6"/>
        <v>Filtered</v>
      </c>
      <c r="AG1752" s="18" t="str">
        <f t="shared" si="7"/>
        <v>Not complex</v>
      </c>
      <c r="AH1752" s="16"/>
    </row>
    <row r="1753">
      <c r="A1753" s="1" t="s">
        <v>33</v>
      </c>
      <c r="B1753" s="1" t="s">
        <v>119</v>
      </c>
      <c r="C1753" s="1">
        <v>4.3094072E7</v>
      </c>
      <c r="D1753" s="1" t="s">
        <v>50</v>
      </c>
      <c r="E1753" s="1" t="s">
        <v>36</v>
      </c>
      <c r="F1753" s="1" t="s">
        <v>868</v>
      </c>
      <c r="G1753" s="1" t="s">
        <v>869</v>
      </c>
      <c r="H1753" s="1" t="s">
        <v>3349</v>
      </c>
      <c r="I1753" s="1" t="s">
        <v>3350</v>
      </c>
      <c r="J1753" s="1" t="s">
        <v>85</v>
      </c>
      <c r="K1753" s="1">
        <v>4.3094072E7</v>
      </c>
      <c r="L1753" s="1">
        <v>4.3094072E7</v>
      </c>
      <c r="M1753" s="1" t="s">
        <v>50</v>
      </c>
      <c r="N1753" s="1" t="s">
        <v>36</v>
      </c>
      <c r="O1753" s="1" t="s">
        <v>3351</v>
      </c>
      <c r="Q1753" s="1" t="b">
        <v>0</v>
      </c>
      <c r="R1753" s="1">
        <v>0.151</v>
      </c>
      <c r="T1753" s="1" t="b">
        <v>0</v>
      </c>
      <c r="U1753" s="1">
        <v>0.13</v>
      </c>
      <c r="W1753" s="1" t="b">
        <v>0</v>
      </c>
      <c r="X1753" s="1">
        <v>0.134</v>
      </c>
      <c r="Y1753" s="1" t="b">
        <v>1</v>
      </c>
      <c r="Z1753" s="16"/>
      <c r="AA1753" s="18" t="b">
        <f t="shared" si="1"/>
        <v>0</v>
      </c>
      <c r="AB1753" s="18" t="b">
        <f t="shared" si="2"/>
        <v>0</v>
      </c>
      <c r="AC1753" s="18" t="b">
        <f t="shared" si="3"/>
        <v>0</v>
      </c>
      <c r="AD1753" s="18" t="str">
        <f t="shared" si="4"/>
        <v/>
      </c>
      <c r="AE1753" s="18" t="str">
        <f t="shared" si="5"/>
        <v/>
      </c>
      <c r="AF1753" s="18" t="str">
        <f t="shared" si="6"/>
        <v/>
      </c>
      <c r="AG1753" s="18" t="str">
        <f t="shared" si="7"/>
        <v>Not complex</v>
      </c>
      <c r="AH1753" s="16"/>
    </row>
  </sheetData>
  <conditionalFormatting sqref="Q2:Q1753 T2:T1753 W2:W1753 AA2:AC1753">
    <cfRule type="cellIs" dxfId="0" priority="1" operator="equal">
      <formula>"TRUE"</formula>
    </cfRule>
  </conditionalFormatting>
  <conditionalFormatting sqref="Q2:Q1753 T2:T1753 W2:W1753 AA2:AC1753">
    <cfRule type="cellIs" dxfId="1" priority="2" operator="equal">
      <formula>"FALSE"</formula>
    </cfRule>
  </conditionalFormatting>
  <conditionalFormatting sqref="AD2:AF1753">
    <cfRule type="cellIs" dxfId="2" priority="3" operator="equal">
      <formula>"PASS"</formula>
    </cfRule>
  </conditionalFormatting>
  <conditionalFormatting sqref="AD2:AF1753">
    <cfRule type="cellIs" dxfId="3" priority="4" operator="equal">
      <formula>"Filtered"</formula>
    </cfRule>
  </conditionalFormatting>
  <conditionalFormatting sqref="J1:J1753">
    <cfRule type="cellIs" dxfId="2" priority="5" operator="equal">
      <formula>"PASS"</formula>
    </cfRule>
  </conditionalFormatting>
  <conditionalFormatting sqref="J1:J1753">
    <cfRule type="cellIs" dxfId="3" priority="6" operator="equal">
      <formula>"Filtered"</formula>
    </cfRule>
  </conditionalFormatting>
  <conditionalFormatting sqref="H2:H1753">
    <cfRule type="beginsWith" dxfId="0" priority="7" operator="beginsWith" text="p.">
      <formula>LEFT((H2),LEN("p."))=("p.")</formula>
    </cfRule>
  </conditionalFormatting>
  <conditionalFormatting sqref="H2:H1753">
    <cfRule type="beginsWith" dxfId="1" priority="8" operator="beginsWith" text="c.">
      <formula>LEFT((H2),LEN("c."))=("c.")</formula>
    </cfRule>
  </conditionalFormatting>
  <conditionalFormatting sqref="Y2:Y1753">
    <cfRule type="cellIs" dxfId="0" priority="9" operator="equal">
      <formula>"TRUE"</formula>
    </cfRule>
  </conditionalFormatting>
  <conditionalFormatting sqref="Y2:Y1753">
    <cfRule type="cellIs" dxfId="1" priority="10" operator="equal">
      <formula>"FALSE"</formula>
    </cfRule>
  </conditionalFormatting>
  <conditionalFormatting sqref="AG2:AG1753">
    <cfRule type="cellIs" dxfId="0" priority="11" operator="equal">
      <formula>"TRUE"</formula>
    </cfRule>
  </conditionalFormatting>
  <conditionalFormatting sqref="AG2:AG1753">
    <cfRule type="cellIs" dxfId="3" priority="12" operator="equal">
      <formula>"Not complex"</formula>
    </cfRule>
  </conditionalFormatting>
  <conditionalFormatting sqref="AG2:AG1753">
    <cfRule type="cellIs" dxfId="1" priority="13" operator="equal">
      <formula>"FALSE"</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sheetData>
    <row r="1">
      <c r="A1" s="17" t="s">
        <v>1</v>
      </c>
      <c r="B1" s="17" t="s">
        <v>2</v>
      </c>
      <c r="C1" s="17" t="s">
        <v>3</v>
      </c>
      <c r="D1" s="17" t="s">
        <v>4</v>
      </c>
      <c r="E1" s="17" t="s">
        <v>5</v>
      </c>
      <c r="F1" s="17" t="s">
        <v>6</v>
      </c>
      <c r="G1" s="17" t="s">
        <v>7</v>
      </c>
      <c r="H1" s="17" t="s">
        <v>8</v>
      </c>
      <c r="I1" s="34" t="s">
        <v>19</v>
      </c>
      <c r="J1" s="22" t="s">
        <v>25</v>
      </c>
      <c r="K1" s="30" t="s">
        <v>27</v>
      </c>
      <c r="L1" s="37" t="s">
        <v>5825</v>
      </c>
      <c r="M1" s="1"/>
      <c r="N1" s="7" t="s">
        <v>24</v>
      </c>
      <c r="O1" s="39" t="s">
        <v>5826</v>
      </c>
      <c r="R1" s="1" t="s">
        <v>5827</v>
      </c>
      <c r="S1" s="1" t="s">
        <v>5828</v>
      </c>
    </row>
    <row r="2">
      <c r="A2" s="17" t="s">
        <v>34</v>
      </c>
      <c r="B2" s="40">
        <v>1295128.0</v>
      </c>
      <c r="C2" s="17" t="s">
        <v>35</v>
      </c>
      <c r="D2" s="17" t="s">
        <v>36</v>
      </c>
      <c r="E2" s="17" t="s">
        <v>37</v>
      </c>
      <c r="F2" s="17" t="s">
        <v>38</v>
      </c>
      <c r="G2" s="17" t="s">
        <v>39</v>
      </c>
      <c r="H2" s="17" t="s">
        <v>39</v>
      </c>
      <c r="I2" s="41" t="b">
        <v>0</v>
      </c>
      <c r="J2" s="18" t="b">
        <v>1</v>
      </c>
      <c r="K2" s="18" t="b">
        <v>1</v>
      </c>
      <c r="L2" s="1" t="s">
        <v>5829</v>
      </c>
      <c r="N2" s="1" t="b">
        <v>1</v>
      </c>
      <c r="R2" s="18">
        <f t="shared" ref="R2:R1755" si="1">ROW(R2)</f>
        <v>2</v>
      </c>
      <c r="S2" s="18">
        <v>2.0</v>
      </c>
    </row>
    <row r="3">
      <c r="A3" s="17" t="s">
        <v>49</v>
      </c>
      <c r="B3" s="40">
        <v>1.04773454E8</v>
      </c>
      <c r="C3" s="17" t="s">
        <v>50</v>
      </c>
      <c r="D3" s="17" t="s">
        <v>36</v>
      </c>
      <c r="E3" s="17" t="s">
        <v>51</v>
      </c>
      <c r="F3" s="17" t="s">
        <v>52</v>
      </c>
      <c r="G3" s="17" t="s">
        <v>53</v>
      </c>
      <c r="H3" s="17" t="s">
        <v>53</v>
      </c>
      <c r="I3" s="41" t="b">
        <v>0</v>
      </c>
      <c r="J3" s="18" t="b">
        <v>0</v>
      </c>
      <c r="K3" s="18" t="b">
        <v>0</v>
      </c>
      <c r="N3" s="1" t="b">
        <v>0</v>
      </c>
      <c r="O3" s="1" t="s">
        <v>5830</v>
      </c>
      <c r="P3" s="42" t="s">
        <v>5829</v>
      </c>
      <c r="Q3" s="43">
        <f>countif(L2:L1755, "c.syntax")</f>
        <v>61</v>
      </c>
      <c r="R3" s="18">
        <f t="shared" si="1"/>
        <v>3</v>
      </c>
      <c r="S3" s="18">
        <v>3.0</v>
      </c>
    </row>
    <row r="4">
      <c r="A4" s="17" t="s">
        <v>58</v>
      </c>
      <c r="B4" s="40">
        <v>4.9030466E7</v>
      </c>
      <c r="C4" s="17" t="s">
        <v>50</v>
      </c>
      <c r="D4" s="17" t="s">
        <v>59</v>
      </c>
      <c r="E4" s="17" t="s">
        <v>60</v>
      </c>
      <c r="F4" s="17" t="s">
        <v>61</v>
      </c>
      <c r="G4" s="17" t="s">
        <v>62</v>
      </c>
      <c r="H4" s="17" t="s">
        <v>63</v>
      </c>
      <c r="I4" s="41" t="b">
        <v>0</v>
      </c>
      <c r="J4" s="18" t="b">
        <v>0</v>
      </c>
      <c r="K4" s="18" t="b">
        <v>0</v>
      </c>
      <c r="N4" s="1" t="b">
        <v>1</v>
      </c>
      <c r="R4" s="18">
        <f t="shared" si="1"/>
        <v>4</v>
      </c>
      <c r="S4" s="18">
        <v>4.0</v>
      </c>
    </row>
    <row r="5">
      <c r="A5" s="17" t="s">
        <v>68</v>
      </c>
      <c r="B5" s="40">
        <v>8486198.0</v>
      </c>
      <c r="C5" s="17" t="s">
        <v>35</v>
      </c>
      <c r="D5" s="17" t="s">
        <v>50</v>
      </c>
      <c r="E5" s="17" t="s">
        <v>69</v>
      </c>
      <c r="F5" s="17" t="s">
        <v>70</v>
      </c>
      <c r="G5" s="17" t="s">
        <v>71</v>
      </c>
      <c r="H5" s="17" t="s">
        <v>72</v>
      </c>
      <c r="I5" s="41" t="b">
        <v>0</v>
      </c>
      <c r="J5" s="18" t="b">
        <v>0</v>
      </c>
      <c r="K5" s="18" t="b">
        <v>0</v>
      </c>
      <c r="N5" s="1" t="b">
        <v>0</v>
      </c>
      <c r="O5" s="1" t="s">
        <v>5831</v>
      </c>
      <c r="P5" s="39" t="s">
        <v>5832</v>
      </c>
      <c r="Q5" s="44">
        <f>IFERROR(__xludf.DUMMYFUNCTION("COUNTUNIQUE(O2:O1755)-1"),23.0)</f>
        <v>23</v>
      </c>
      <c r="R5" s="18">
        <f t="shared" si="1"/>
        <v>5</v>
      </c>
      <c r="S5" s="18">
        <v>5.0</v>
      </c>
    </row>
    <row r="6">
      <c r="A6" s="17" t="s">
        <v>77</v>
      </c>
      <c r="B6" s="40">
        <v>4.311127E7</v>
      </c>
      <c r="C6" s="17" t="s">
        <v>50</v>
      </c>
      <c r="D6" s="17" t="s">
        <v>59</v>
      </c>
      <c r="E6" s="17" t="s">
        <v>78</v>
      </c>
      <c r="F6" s="17" t="s">
        <v>79</v>
      </c>
      <c r="G6" s="17" t="s">
        <v>80</v>
      </c>
      <c r="H6" s="17" t="s">
        <v>81</v>
      </c>
      <c r="I6" s="41" t="b">
        <v>0</v>
      </c>
      <c r="J6" s="18" t="b">
        <v>0</v>
      </c>
      <c r="K6" s="18" t="b">
        <v>0</v>
      </c>
      <c r="N6" s="1" t="b">
        <v>1</v>
      </c>
      <c r="R6" s="18">
        <f t="shared" si="1"/>
        <v>6</v>
      </c>
      <c r="S6" s="18">
        <v>6.0</v>
      </c>
    </row>
    <row r="7">
      <c r="A7" s="17" t="s">
        <v>89</v>
      </c>
      <c r="B7" s="40">
        <v>8.188095E7</v>
      </c>
      <c r="C7" s="17" t="s">
        <v>90</v>
      </c>
      <c r="D7" s="17" t="s">
        <v>59</v>
      </c>
      <c r="E7" s="17" t="s">
        <v>91</v>
      </c>
      <c r="F7" s="17" t="s">
        <v>92</v>
      </c>
      <c r="G7" s="17" t="s">
        <v>93</v>
      </c>
      <c r="H7" s="17" t="s">
        <v>93</v>
      </c>
      <c r="I7" s="41" t="b">
        <v>0</v>
      </c>
      <c r="J7" s="18" t="b">
        <v>0</v>
      </c>
      <c r="K7" s="18" t="b">
        <v>0</v>
      </c>
      <c r="N7" s="1" t="b">
        <v>1</v>
      </c>
      <c r="R7" s="18">
        <f t="shared" si="1"/>
        <v>7</v>
      </c>
      <c r="S7" s="18">
        <v>7.0</v>
      </c>
    </row>
    <row r="8">
      <c r="A8" s="17" t="s">
        <v>97</v>
      </c>
      <c r="B8" s="40">
        <v>2947620.0</v>
      </c>
      <c r="C8" s="17" t="s">
        <v>50</v>
      </c>
      <c r="D8" s="17" t="s">
        <v>59</v>
      </c>
      <c r="E8" s="17" t="s">
        <v>98</v>
      </c>
      <c r="F8" s="17" t="s">
        <v>99</v>
      </c>
      <c r="G8" s="17" t="s">
        <v>100</v>
      </c>
      <c r="H8" s="17" t="s">
        <v>101</v>
      </c>
      <c r="I8" s="41" t="b">
        <v>0</v>
      </c>
      <c r="J8" s="18" t="b">
        <v>0</v>
      </c>
      <c r="K8" s="18" t="b">
        <v>0</v>
      </c>
      <c r="N8" s="1" t="b">
        <v>1</v>
      </c>
      <c r="R8" s="18">
        <f t="shared" si="1"/>
        <v>8</v>
      </c>
      <c r="S8" s="18">
        <v>8.0</v>
      </c>
    </row>
    <row r="9">
      <c r="A9" s="17" t="s">
        <v>104</v>
      </c>
      <c r="B9" s="40">
        <v>2.5245351E7</v>
      </c>
      <c r="C9" s="17" t="s">
        <v>50</v>
      </c>
      <c r="D9" s="17" t="s">
        <v>36</v>
      </c>
      <c r="E9" s="17" t="s">
        <v>105</v>
      </c>
      <c r="F9" s="17" t="s">
        <v>106</v>
      </c>
      <c r="G9" s="17" t="s">
        <v>107</v>
      </c>
      <c r="H9" s="17" t="s">
        <v>108</v>
      </c>
      <c r="I9" s="45" t="b">
        <v>1</v>
      </c>
      <c r="J9" s="18" t="b">
        <v>0</v>
      </c>
      <c r="K9" s="18" t="b">
        <v>0</v>
      </c>
      <c r="N9" s="1" t="b">
        <v>1</v>
      </c>
      <c r="R9" s="18">
        <f t="shared" si="1"/>
        <v>9</v>
      </c>
      <c r="S9" s="18">
        <v>9.0</v>
      </c>
    </row>
    <row r="10">
      <c r="A10" s="17" t="s">
        <v>112</v>
      </c>
      <c r="B10" s="40">
        <v>3.233774E7</v>
      </c>
      <c r="C10" s="17" t="s">
        <v>50</v>
      </c>
      <c r="D10" s="17" t="s">
        <v>35</v>
      </c>
      <c r="E10" s="17" t="s">
        <v>113</v>
      </c>
      <c r="F10" s="17" t="s">
        <v>114</v>
      </c>
      <c r="G10" s="17" t="s">
        <v>115</v>
      </c>
      <c r="H10" s="17" t="s">
        <v>116</v>
      </c>
      <c r="I10" s="41" t="b">
        <v>0</v>
      </c>
      <c r="J10" s="18" t="b">
        <v>0</v>
      </c>
      <c r="K10" s="18" t="b">
        <v>0</v>
      </c>
      <c r="N10" s="1" t="b">
        <v>1</v>
      </c>
      <c r="R10" s="18">
        <f t="shared" si="1"/>
        <v>10</v>
      </c>
      <c r="S10" s="18">
        <v>10.0</v>
      </c>
    </row>
    <row r="11">
      <c r="A11" s="17" t="s">
        <v>119</v>
      </c>
      <c r="B11" s="40">
        <v>7676186.0</v>
      </c>
      <c r="C11" s="17" t="s">
        <v>120</v>
      </c>
      <c r="D11" s="17" t="s">
        <v>36</v>
      </c>
      <c r="E11" s="17" t="s">
        <v>121</v>
      </c>
      <c r="F11" s="17" t="s">
        <v>122</v>
      </c>
      <c r="G11" s="17" t="s">
        <v>123</v>
      </c>
      <c r="H11" s="17" t="s">
        <v>124</v>
      </c>
      <c r="I11" s="45" t="b">
        <v>1</v>
      </c>
      <c r="J11" s="18" t="b">
        <v>0</v>
      </c>
      <c r="K11" s="18" t="b">
        <v>0</v>
      </c>
      <c r="N11" s="1" t="b">
        <v>1</v>
      </c>
      <c r="R11" s="18">
        <f t="shared" si="1"/>
        <v>11</v>
      </c>
      <c r="S11" s="18">
        <v>11.0</v>
      </c>
    </row>
    <row r="12">
      <c r="A12" s="17" t="s">
        <v>58</v>
      </c>
      <c r="B12" s="40">
        <v>7.7682815E7</v>
      </c>
      <c r="C12" s="17" t="s">
        <v>35</v>
      </c>
      <c r="D12" s="17" t="s">
        <v>36</v>
      </c>
      <c r="E12" s="17" t="s">
        <v>128</v>
      </c>
      <c r="F12" s="17" t="s">
        <v>129</v>
      </c>
      <c r="G12" s="17" t="s">
        <v>130</v>
      </c>
      <c r="H12" s="17" t="s">
        <v>131</v>
      </c>
      <c r="I12" s="41" t="b">
        <v>0</v>
      </c>
      <c r="J12" s="18" t="b">
        <v>0</v>
      </c>
      <c r="K12" s="18" t="b">
        <v>0</v>
      </c>
      <c r="N12" s="1" t="b">
        <v>1</v>
      </c>
      <c r="R12" s="18">
        <f t="shared" si="1"/>
        <v>12</v>
      </c>
      <c r="S12" s="18">
        <v>12.0</v>
      </c>
    </row>
    <row r="13">
      <c r="A13" s="17" t="s">
        <v>97</v>
      </c>
      <c r="B13" s="40">
        <v>2934598.0</v>
      </c>
      <c r="C13" s="17" t="s">
        <v>36</v>
      </c>
      <c r="D13" s="17" t="s">
        <v>50</v>
      </c>
      <c r="E13" s="17" t="s">
        <v>98</v>
      </c>
      <c r="F13" s="17" t="s">
        <v>99</v>
      </c>
      <c r="G13" s="17" t="s">
        <v>133</v>
      </c>
      <c r="H13" s="17" t="s">
        <v>134</v>
      </c>
      <c r="I13" s="41" t="b">
        <v>0</v>
      </c>
      <c r="J13" s="18" t="b">
        <v>0</v>
      </c>
      <c r="K13" s="18" t="b">
        <v>0</v>
      </c>
      <c r="N13" s="1" t="b">
        <v>1</v>
      </c>
      <c r="R13" s="18">
        <f t="shared" si="1"/>
        <v>13</v>
      </c>
      <c r="S13" s="18">
        <v>13.0</v>
      </c>
    </row>
    <row r="14">
      <c r="A14" s="17" t="s">
        <v>97</v>
      </c>
      <c r="B14" s="40">
        <v>5.5174776E7</v>
      </c>
      <c r="C14" s="17" t="s">
        <v>136</v>
      </c>
      <c r="D14" s="17" t="s">
        <v>59</v>
      </c>
      <c r="E14" s="17" t="s">
        <v>137</v>
      </c>
      <c r="F14" s="17" t="s">
        <v>138</v>
      </c>
      <c r="G14" s="17" t="s">
        <v>139</v>
      </c>
      <c r="H14" s="17" t="s">
        <v>140</v>
      </c>
      <c r="I14" s="45" t="b">
        <v>1</v>
      </c>
      <c r="J14" s="18" t="b">
        <v>0</v>
      </c>
      <c r="K14" s="18" t="b">
        <v>0</v>
      </c>
      <c r="N14" s="1" t="b">
        <v>1</v>
      </c>
      <c r="R14" s="18">
        <f t="shared" si="1"/>
        <v>14</v>
      </c>
      <c r="S14" s="18">
        <v>14.0</v>
      </c>
    </row>
    <row r="15">
      <c r="A15" s="17" t="s">
        <v>119</v>
      </c>
      <c r="B15" s="40">
        <v>7675206.0</v>
      </c>
      <c r="C15" s="17" t="s">
        <v>35</v>
      </c>
      <c r="D15" s="17" t="s">
        <v>36</v>
      </c>
      <c r="E15" s="17" t="s">
        <v>121</v>
      </c>
      <c r="F15" s="17" t="s">
        <v>122</v>
      </c>
      <c r="G15" s="17" t="s">
        <v>144</v>
      </c>
      <c r="H15" s="17" t="s">
        <v>145</v>
      </c>
      <c r="I15" s="45" t="b">
        <v>1</v>
      </c>
      <c r="J15" s="18" t="b">
        <v>0</v>
      </c>
      <c r="K15" s="18" t="b">
        <v>0</v>
      </c>
      <c r="N15" s="1" t="b">
        <v>1</v>
      </c>
      <c r="R15" s="18">
        <f t="shared" si="1"/>
        <v>15</v>
      </c>
      <c r="S15" s="18">
        <v>15.0</v>
      </c>
    </row>
    <row r="16">
      <c r="A16" s="17" t="s">
        <v>147</v>
      </c>
      <c r="B16" s="40">
        <v>1.0523418E8</v>
      </c>
      <c r="C16" s="17" t="s">
        <v>50</v>
      </c>
      <c r="D16" s="17" t="s">
        <v>59</v>
      </c>
      <c r="E16" s="17" t="s">
        <v>148</v>
      </c>
      <c r="F16" s="17" t="s">
        <v>149</v>
      </c>
      <c r="G16" s="17" t="s">
        <v>150</v>
      </c>
      <c r="H16" s="17" t="s">
        <v>151</v>
      </c>
      <c r="I16" s="45" t="b">
        <v>1</v>
      </c>
      <c r="J16" s="18" t="b">
        <v>0</v>
      </c>
      <c r="K16" s="18" t="b">
        <v>0</v>
      </c>
      <c r="N16" s="1" t="b">
        <v>1</v>
      </c>
      <c r="R16" s="18">
        <f t="shared" si="1"/>
        <v>16</v>
      </c>
      <c r="S16" s="18">
        <v>16.0</v>
      </c>
    </row>
    <row r="17">
      <c r="A17" s="17" t="s">
        <v>97</v>
      </c>
      <c r="B17" s="40">
        <v>5.5191822E7</v>
      </c>
      <c r="C17" s="17" t="s">
        <v>59</v>
      </c>
      <c r="D17" s="17" t="s">
        <v>35</v>
      </c>
      <c r="E17" s="17" t="s">
        <v>137</v>
      </c>
      <c r="F17" s="17" t="s">
        <v>138</v>
      </c>
      <c r="G17" s="17" t="s">
        <v>154</v>
      </c>
      <c r="H17" s="17" t="s">
        <v>155</v>
      </c>
      <c r="I17" s="45" t="b">
        <v>1</v>
      </c>
      <c r="J17" s="18" t="b">
        <v>0</v>
      </c>
      <c r="K17" s="18" t="b">
        <v>0</v>
      </c>
      <c r="N17" s="1" t="b">
        <v>1</v>
      </c>
      <c r="R17" s="18">
        <f t="shared" si="1"/>
        <v>17</v>
      </c>
      <c r="S17" s="18">
        <v>17.0</v>
      </c>
    </row>
    <row r="18">
      <c r="A18" s="17" t="s">
        <v>49</v>
      </c>
      <c r="B18" s="40">
        <v>1.04773336E8</v>
      </c>
      <c r="C18" s="17" t="s">
        <v>35</v>
      </c>
      <c r="D18" s="17" t="s">
        <v>36</v>
      </c>
      <c r="E18" s="17" t="s">
        <v>51</v>
      </c>
      <c r="F18" s="17" t="s">
        <v>52</v>
      </c>
      <c r="G18" s="17" t="s">
        <v>158</v>
      </c>
      <c r="H18" s="17" t="s">
        <v>159</v>
      </c>
      <c r="I18" s="41" t="b">
        <v>0</v>
      </c>
      <c r="J18" s="18" t="b">
        <v>0</v>
      </c>
      <c r="K18" s="18" t="b">
        <v>0</v>
      </c>
      <c r="N18" s="1" t="b">
        <v>0</v>
      </c>
      <c r="O18" s="1" t="s">
        <v>5833</v>
      </c>
      <c r="R18" s="18">
        <f t="shared" si="1"/>
        <v>18</v>
      </c>
      <c r="S18" s="18">
        <v>18.0</v>
      </c>
    </row>
    <row r="19">
      <c r="A19" s="17" t="s">
        <v>89</v>
      </c>
      <c r="B19" s="40">
        <v>2053390.0</v>
      </c>
      <c r="C19" s="17" t="s">
        <v>35</v>
      </c>
      <c r="D19" s="17" t="s">
        <v>50</v>
      </c>
      <c r="E19" s="17" t="s">
        <v>161</v>
      </c>
      <c r="F19" s="17" t="s">
        <v>162</v>
      </c>
      <c r="G19" s="17" t="s">
        <v>163</v>
      </c>
      <c r="H19" s="17" t="s">
        <v>164</v>
      </c>
      <c r="I19" s="41" t="b">
        <v>0</v>
      </c>
      <c r="J19" s="18" t="b">
        <v>0</v>
      </c>
      <c r="K19" s="18" t="b">
        <v>0</v>
      </c>
      <c r="N19" s="1" t="b">
        <v>1</v>
      </c>
      <c r="R19" s="18">
        <f t="shared" si="1"/>
        <v>19</v>
      </c>
      <c r="S19" s="18">
        <v>19.0</v>
      </c>
    </row>
    <row r="20">
      <c r="A20" s="17" t="s">
        <v>119</v>
      </c>
      <c r="B20" s="40">
        <v>7675085.0</v>
      </c>
      <c r="C20" s="17" t="s">
        <v>50</v>
      </c>
      <c r="D20" s="17" t="s">
        <v>36</v>
      </c>
      <c r="E20" s="17" t="s">
        <v>121</v>
      </c>
      <c r="F20" s="17" t="s">
        <v>122</v>
      </c>
      <c r="G20" s="17" t="s">
        <v>166</v>
      </c>
      <c r="H20" s="17" t="s">
        <v>167</v>
      </c>
      <c r="I20" s="45" t="b">
        <v>1</v>
      </c>
      <c r="J20" s="18" t="b">
        <v>0</v>
      </c>
      <c r="K20" s="18" t="b">
        <v>0</v>
      </c>
      <c r="N20" s="1" t="b">
        <v>1</v>
      </c>
      <c r="R20" s="18">
        <f t="shared" si="1"/>
        <v>20</v>
      </c>
      <c r="S20" s="18">
        <v>20.0</v>
      </c>
    </row>
    <row r="21">
      <c r="A21" s="17" t="s">
        <v>147</v>
      </c>
      <c r="B21" s="40">
        <v>5.4267647E7</v>
      </c>
      <c r="C21" s="17" t="s">
        <v>50</v>
      </c>
      <c r="D21" s="17" t="s">
        <v>59</v>
      </c>
      <c r="E21" s="17" t="s">
        <v>170</v>
      </c>
      <c r="F21" s="17" t="s">
        <v>171</v>
      </c>
      <c r="G21" s="17" t="s">
        <v>172</v>
      </c>
      <c r="H21" s="17" t="s">
        <v>173</v>
      </c>
      <c r="I21" s="41" t="b">
        <v>0</v>
      </c>
      <c r="J21" s="18" t="b">
        <v>0</v>
      </c>
      <c r="K21" s="18" t="b">
        <v>0</v>
      </c>
      <c r="N21" s="1" t="b">
        <v>1</v>
      </c>
      <c r="R21" s="18">
        <f t="shared" si="1"/>
        <v>21</v>
      </c>
      <c r="S21" s="18">
        <v>21.0</v>
      </c>
    </row>
    <row r="22">
      <c r="A22" s="17" t="s">
        <v>175</v>
      </c>
      <c r="B22" s="40">
        <v>4.1936044E7</v>
      </c>
      <c r="C22" s="17" t="s">
        <v>176</v>
      </c>
      <c r="D22" s="17" t="s">
        <v>177</v>
      </c>
      <c r="E22" s="17" t="s">
        <v>178</v>
      </c>
      <c r="F22" s="17" t="s">
        <v>179</v>
      </c>
      <c r="G22" s="17" t="s">
        <v>180</v>
      </c>
      <c r="H22" s="17" t="s">
        <v>181</v>
      </c>
      <c r="I22" s="41" t="b">
        <v>0</v>
      </c>
      <c r="J22" s="18" t="b">
        <v>0</v>
      </c>
      <c r="K22" s="18" t="b">
        <v>0</v>
      </c>
      <c r="N22" s="1" t="b">
        <v>1</v>
      </c>
      <c r="R22" s="18">
        <f t="shared" si="1"/>
        <v>22</v>
      </c>
      <c r="S22" s="18">
        <v>22.0</v>
      </c>
    </row>
    <row r="23">
      <c r="A23" s="17" t="s">
        <v>97</v>
      </c>
      <c r="B23" s="40">
        <v>1.40753336E8</v>
      </c>
      <c r="C23" s="17" t="s">
        <v>36</v>
      </c>
      <c r="D23" s="17" t="s">
        <v>59</v>
      </c>
      <c r="E23" s="17" t="s">
        <v>183</v>
      </c>
      <c r="F23" s="17" t="s">
        <v>184</v>
      </c>
      <c r="G23" s="17" t="s">
        <v>185</v>
      </c>
      <c r="H23" s="17" t="s">
        <v>186</v>
      </c>
      <c r="I23" s="45" t="b">
        <v>1</v>
      </c>
      <c r="J23" s="18" t="b">
        <v>0</v>
      </c>
      <c r="K23" s="18" t="b">
        <v>0</v>
      </c>
      <c r="N23" s="1" t="b">
        <v>1</v>
      </c>
      <c r="R23" s="18">
        <f t="shared" si="1"/>
        <v>23</v>
      </c>
      <c r="S23" s="18">
        <v>23.0</v>
      </c>
    </row>
    <row r="24">
      <c r="A24" s="17" t="s">
        <v>68</v>
      </c>
      <c r="B24" s="40">
        <v>8499717.0</v>
      </c>
      <c r="C24" s="17" t="s">
        <v>59</v>
      </c>
      <c r="D24" s="17" t="s">
        <v>36</v>
      </c>
      <c r="E24" s="17" t="s">
        <v>69</v>
      </c>
      <c r="F24" s="17" t="s">
        <v>70</v>
      </c>
      <c r="G24" s="17" t="s">
        <v>189</v>
      </c>
      <c r="H24" s="17" t="s">
        <v>190</v>
      </c>
      <c r="I24" s="41" t="b">
        <v>0</v>
      </c>
      <c r="J24" s="18" t="b">
        <v>0</v>
      </c>
      <c r="K24" s="18" t="b">
        <v>0</v>
      </c>
      <c r="N24" s="1" t="b">
        <v>0</v>
      </c>
      <c r="O24" s="1" t="s">
        <v>5831</v>
      </c>
      <c r="R24" s="18">
        <f t="shared" si="1"/>
        <v>24</v>
      </c>
      <c r="S24" s="18">
        <v>24.0</v>
      </c>
    </row>
    <row r="25">
      <c r="A25" s="17" t="s">
        <v>89</v>
      </c>
      <c r="B25" s="40">
        <v>3773815.0</v>
      </c>
      <c r="C25" s="17" t="s">
        <v>35</v>
      </c>
      <c r="D25" s="17" t="s">
        <v>36</v>
      </c>
      <c r="E25" s="17" t="s">
        <v>192</v>
      </c>
      <c r="F25" s="17" t="s">
        <v>193</v>
      </c>
      <c r="G25" s="17" t="s">
        <v>194</v>
      </c>
      <c r="H25" s="17" t="s">
        <v>195</v>
      </c>
      <c r="I25" s="41" t="b">
        <v>0</v>
      </c>
      <c r="J25" s="18" t="b">
        <v>0</v>
      </c>
      <c r="K25" s="18" t="b">
        <v>0</v>
      </c>
      <c r="N25" s="1" t="b">
        <v>1</v>
      </c>
      <c r="R25" s="18">
        <f t="shared" si="1"/>
        <v>25</v>
      </c>
      <c r="S25" s="18">
        <v>25.0</v>
      </c>
    </row>
    <row r="26">
      <c r="A26" s="17" t="s">
        <v>197</v>
      </c>
      <c r="B26" s="40">
        <v>1.14713908E8</v>
      </c>
      <c r="C26" s="17" t="s">
        <v>59</v>
      </c>
      <c r="D26" s="17" t="s">
        <v>36</v>
      </c>
      <c r="E26" s="17" t="s">
        <v>198</v>
      </c>
      <c r="F26" s="17" t="s">
        <v>199</v>
      </c>
      <c r="G26" s="17" t="s">
        <v>200</v>
      </c>
      <c r="H26" s="17" t="s">
        <v>201</v>
      </c>
      <c r="I26" s="45" t="b">
        <v>1</v>
      </c>
      <c r="J26" s="18" t="b">
        <v>0</v>
      </c>
      <c r="K26" s="18" t="b">
        <v>0</v>
      </c>
      <c r="N26" s="1" t="b">
        <v>1</v>
      </c>
      <c r="R26" s="18">
        <f t="shared" si="1"/>
        <v>26</v>
      </c>
      <c r="S26" s="18">
        <v>26.0</v>
      </c>
    </row>
    <row r="27">
      <c r="A27" s="17" t="s">
        <v>204</v>
      </c>
      <c r="B27" s="40">
        <v>2.5244213E7</v>
      </c>
      <c r="C27" s="17" t="s">
        <v>50</v>
      </c>
      <c r="D27" s="17" t="s">
        <v>59</v>
      </c>
      <c r="E27" s="17" t="s">
        <v>205</v>
      </c>
      <c r="F27" s="17" t="s">
        <v>206</v>
      </c>
      <c r="G27" s="17" t="s">
        <v>207</v>
      </c>
      <c r="H27" s="17" t="s">
        <v>208</v>
      </c>
      <c r="I27" s="45" t="b">
        <v>1</v>
      </c>
      <c r="J27" s="18" t="b">
        <v>0</v>
      </c>
      <c r="K27" s="18" t="b">
        <v>0</v>
      </c>
      <c r="N27" s="1" t="b">
        <v>0</v>
      </c>
      <c r="O27" s="1" t="s">
        <v>5834</v>
      </c>
      <c r="R27" s="18">
        <f t="shared" si="1"/>
        <v>27</v>
      </c>
      <c r="S27" s="18">
        <v>27.0</v>
      </c>
    </row>
    <row r="28">
      <c r="A28" s="17" t="s">
        <v>204</v>
      </c>
      <c r="B28" s="40">
        <v>4.780345E7</v>
      </c>
      <c r="C28" s="17" t="s">
        <v>35</v>
      </c>
      <c r="D28" s="17" t="s">
        <v>36</v>
      </c>
      <c r="E28" s="17" t="s">
        <v>211</v>
      </c>
      <c r="F28" s="17" t="s">
        <v>212</v>
      </c>
      <c r="G28" s="17" t="s">
        <v>213</v>
      </c>
      <c r="H28" s="17" t="s">
        <v>214</v>
      </c>
      <c r="I28" s="41" t="b">
        <v>0</v>
      </c>
      <c r="J28" s="18" t="b">
        <v>0</v>
      </c>
      <c r="K28" s="18" t="b">
        <v>0</v>
      </c>
      <c r="N28" s="1" t="b">
        <v>1</v>
      </c>
      <c r="R28" s="18">
        <f t="shared" si="1"/>
        <v>28</v>
      </c>
      <c r="S28" s="18">
        <v>28.0</v>
      </c>
    </row>
    <row r="29">
      <c r="A29" s="17" t="s">
        <v>34</v>
      </c>
      <c r="B29" s="40">
        <v>1295113.0</v>
      </c>
      <c r="C29" s="17" t="s">
        <v>35</v>
      </c>
      <c r="D29" s="17" t="s">
        <v>36</v>
      </c>
      <c r="E29" s="17" t="s">
        <v>37</v>
      </c>
      <c r="F29" s="17" t="s">
        <v>38</v>
      </c>
      <c r="G29" s="17" t="s">
        <v>216</v>
      </c>
      <c r="H29" s="17" t="s">
        <v>216</v>
      </c>
      <c r="I29" s="41" t="b">
        <v>0</v>
      </c>
      <c r="J29" s="18" t="b">
        <v>1</v>
      </c>
      <c r="K29" s="18" t="b">
        <v>1</v>
      </c>
      <c r="L29" s="46" t="s">
        <v>5829</v>
      </c>
      <c r="N29" s="1" t="b">
        <v>1</v>
      </c>
      <c r="R29" s="18">
        <f t="shared" si="1"/>
        <v>29</v>
      </c>
      <c r="S29" s="18">
        <v>29.0</v>
      </c>
    </row>
    <row r="30">
      <c r="A30" s="17" t="s">
        <v>68</v>
      </c>
      <c r="B30" s="40">
        <v>2.1974827E7</v>
      </c>
      <c r="C30" s="17" t="s">
        <v>59</v>
      </c>
      <c r="D30" s="17" t="s">
        <v>50</v>
      </c>
      <c r="E30" s="17" t="s">
        <v>218</v>
      </c>
      <c r="F30" s="17" t="s">
        <v>219</v>
      </c>
      <c r="G30" s="17" t="s">
        <v>220</v>
      </c>
      <c r="H30" s="17" t="s">
        <v>221</v>
      </c>
      <c r="I30" s="45" t="b">
        <v>1</v>
      </c>
      <c r="J30" s="18" t="b">
        <v>0</v>
      </c>
      <c r="K30" s="18" t="b">
        <v>0</v>
      </c>
      <c r="N30" s="1" t="b">
        <v>1</v>
      </c>
      <c r="R30" s="18">
        <f t="shared" si="1"/>
        <v>30</v>
      </c>
      <c r="S30" s="18">
        <v>30.0</v>
      </c>
    </row>
    <row r="31">
      <c r="A31" s="17" t="s">
        <v>77</v>
      </c>
      <c r="B31" s="40">
        <v>8.7961054E7</v>
      </c>
      <c r="C31" s="17" t="s">
        <v>50</v>
      </c>
      <c r="D31" s="17" t="s">
        <v>177</v>
      </c>
      <c r="E31" s="17" t="s">
        <v>224</v>
      </c>
      <c r="F31" s="17" t="s">
        <v>225</v>
      </c>
      <c r="G31" s="17" t="s">
        <v>226</v>
      </c>
      <c r="H31" s="17" t="s">
        <v>227</v>
      </c>
      <c r="I31" s="45" t="b">
        <v>1</v>
      </c>
      <c r="J31" s="18" t="b">
        <v>0</v>
      </c>
      <c r="K31" s="18" t="b">
        <v>0</v>
      </c>
      <c r="N31" s="1" t="b">
        <v>1</v>
      </c>
      <c r="R31" s="18">
        <f t="shared" si="1"/>
        <v>31</v>
      </c>
      <c r="S31" s="18">
        <v>31.0</v>
      </c>
    </row>
    <row r="32">
      <c r="A32" s="17" t="s">
        <v>230</v>
      </c>
      <c r="B32" s="40">
        <v>4.4711582E7</v>
      </c>
      <c r="C32" s="17" t="s">
        <v>231</v>
      </c>
      <c r="D32" s="17" t="s">
        <v>36</v>
      </c>
      <c r="E32" s="17" t="s">
        <v>232</v>
      </c>
      <c r="F32" s="17" t="s">
        <v>233</v>
      </c>
      <c r="G32" s="17" t="s">
        <v>234</v>
      </c>
      <c r="H32" s="17" t="s">
        <v>235</v>
      </c>
      <c r="I32" s="45" t="b">
        <v>1</v>
      </c>
      <c r="J32" s="18" t="b">
        <v>0</v>
      </c>
      <c r="K32" s="18" t="b">
        <v>0</v>
      </c>
      <c r="N32" s="1" t="b">
        <v>0</v>
      </c>
      <c r="O32" s="1" t="s">
        <v>5835</v>
      </c>
      <c r="R32" s="18">
        <f t="shared" si="1"/>
        <v>32</v>
      </c>
      <c r="S32" s="18">
        <v>32.0</v>
      </c>
    </row>
    <row r="33">
      <c r="A33" s="17" t="s">
        <v>239</v>
      </c>
      <c r="B33" s="40">
        <v>1.1033419E7</v>
      </c>
      <c r="C33" s="17" t="s">
        <v>240</v>
      </c>
      <c r="D33" s="17" t="s">
        <v>50</v>
      </c>
      <c r="E33" s="17" t="s">
        <v>241</v>
      </c>
      <c r="F33" s="17" t="s">
        <v>242</v>
      </c>
      <c r="G33" s="17" t="s">
        <v>243</v>
      </c>
      <c r="H33" s="17" t="s">
        <v>244</v>
      </c>
      <c r="I33" s="41" t="b">
        <v>0</v>
      </c>
      <c r="J33" s="18" t="b">
        <v>0</v>
      </c>
      <c r="K33" s="18" t="b">
        <v>0</v>
      </c>
      <c r="N33" s="1" t="b">
        <v>0</v>
      </c>
      <c r="O33" s="1" t="s">
        <v>5836</v>
      </c>
      <c r="R33" s="18">
        <f t="shared" si="1"/>
        <v>33</v>
      </c>
      <c r="S33" s="18">
        <v>33.0</v>
      </c>
    </row>
    <row r="34">
      <c r="A34" s="17" t="s">
        <v>147</v>
      </c>
      <c r="B34" s="40">
        <v>1799770.0</v>
      </c>
      <c r="C34" s="17" t="s">
        <v>35</v>
      </c>
      <c r="D34" s="17" t="s">
        <v>36</v>
      </c>
      <c r="E34" s="17" t="s">
        <v>247</v>
      </c>
      <c r="F34" s="17" t="s">
        <v>248</v>
      </c>
      <c r="G34" s="17" t="s">
        <v>249</v>
      </c>
      <c r="H34" s="17" t="s">
        <v>250</v>
      </c>
      <c r="I34" s="41" t="b">
        <v>0</v>
      </c>
      <c r="J34" s="18" t="b">
        <v>0</v>
      </c>
      <c r="K34" s="18" t="b">
        <v>0</v>
      </c>
      <c r="N34" s="1" t="b">
        <v>1</v>
      </c>
      <c r="R34" s="18">
        <f t="shared" si="1"/>
        <v>34</v>
      </c>
      <c r="S34" s="18">
        <v>34.0</v>
      </c>
    </row>
    <row r="35">
      <c r="A35" s="17" t="s">
        <v>230</v>
      </c>
      <c r="B35" s="40">
        <v>9.0088606E7</v>
      </c>
      <c r="C35" s="17" t="s">
        <v>50</v>
      </c>
      <c r="D35" s="17" t="s">
        <v>36</v>
      </c>
      <c r="E35" s="17" t="s">
        <v>252</v>
      </c>
      <c r="F35" s="17" t="s">
        <v>253</v>
      </c>
      <c r="G35" s="17" t="s">
        <v>254</v>
      </c>
      <c r="H35" s="17" t="s">
        <v>255</v>
      </c>
      <c r="I35" s="45" t="b">
        <v>1</v>
      </c>
      <c r="J35" s="18" t="b">
        <v>0</v>
      </c>
      <c r="K35" s="18" t="b">
        <v>0</v>
      </c>
      <c r="N35" s="1" t="b">
        <v>1</v>
      </c>
      <c r="R35" s="18">
        <f t="shared" si="1"/>
        <v>35</v>
      </c>
      <c r="S35" s="18">
        <v>35.0</v>
      </c>
    </row>
    <row r="36">
      <c r="A36" s="17" t="s">
        <v>119</v>
      </c>
      <c r="B36" s="40">
        <v>7674247.0</v>
      </c>
      <c r="C36" s="17" t="s">
        <v>59</v>
      </c>
      <c r="D36" s="17" t="s">
        <v>35</v>
      </c>
      <c r="E36" s="17" t="s">
        <v>121</v>
      </c>
      <c r="F36" s="17" t="s">
        <v>122</v>
      </c>
      <c r="G36" s="17" t="s">
        <v>258</v>
      </c>
      <c r="H36" s="17" t="s">
        <v>259</v>
      </c>
      <c r="I36" s="45" t="b">
        <v>1</v>
      </c>
      <c r="J36" s="18" t="b">
        <v>0</v>
      </c>
      <c r="K36" s="18" t="b">
        <v>0</v>
      </c>
      <c r="N36" s="1" t="b">
        <v>1</v>
      </c>
      <c r="R36" s="18">
        <f t="shared" si="1"/>
        <v>36</v>
      </c>
      <c r="S36" s="18">
        <v>36.0</v>
      </c>
    </row>
    <row r="37">
      <c r="A37" s="17" t="s">
        <v>58</v>
      </c>
      <c r="B37" s="40">
        <v>7.7681984E7</v>
      </c>
      <c r="C37" s="17" t="s">
        <v>262</v>
      </c>
      <c r="D37" s="17" t="s">
        <v>59</v>
      </c>
      <c r="E37" s="17" t="s">
        <v>128</v>
      </c>
      <c r="F37" s="17" t="s">
        <v>129</v>
      </c>
      <c r="G37" s="17" t="s">
        <v>263</v>
      </c>
      <c r="H37" s="17" t="s">
        <v>264</v>
      </c>
      <c r="I37" s="45" t="b">
        <v>1</v>
      </c>
      <c r="J37" s="18" t="b">
        <v>0</v>
      </c>
      <c r="K37" s="18" t="b">
        <v>0</v>
      </c>
      <c r="N37" s="1" t="b">
        <v>1</v>
      </c>
      <c r="R37" s="18">
        <f t="shared" si="1"/>
        <v>37</v>
      </c>
      <c r="S37" s="18">
        <v>37.0</v>
      </c>
    </row>
    <row r="38">
      <c r="A38" s="17" t="s">
        <v>34</v>
      </c>
      <c r="B38" s="40">
        <v>1279335.0</v>
      </c>
      <c r="C38" s="17" t="s">
        <v>35</v>
      </c>
      <c r="D38" s="17" t="s">
        <v>36</v>
      </c>
      <c r="E38" s="17" t="s">
        <v>37</v>
      </c>
      <c r="F38" s="17" t="s">
        <v>38</v>
      </c>
      <c r="G38" s="17" t="s">
        <v>268</v>
      </c>
      <c r="H38" s="17" t="s">
        <v>269</v>
      </c>
      <c r="I38" s="41" t="b">
        <v>0</v>
      </c>
      <c r="J38" s="18" t="b">
        <v>0</v>
      </c>
      <c r="K38" s="18" t="b">
        <v>0</v>
      </c>
      <c r="N38" s="1" t="b">
        <v>1</v>
      </c>
      <c r="R38" s="18">
        <f t="shared" si="1"/>
        <v>38</v>
      </c>
      <c r="S38" s="18">
        <v>38.0</v>
      </c>
    </row>
    <row r="39">
      <c r="A39" s="17" t="s">
        <v>97</v>
      </c>
      <c r="B39" s="40">
        <v>5.515405E7</v>
      </c>
      <c r="C39" s="17" t="s">
        <v>36</v>
      </c>
      <c r="D39" s="17" t="s">
        <v>50</v>
      </c>
      <c r="E39" s="17" t="s">
        <v>137</v>
      </c>
      <c r="F39" s="17" t="s">
        <v>138</v>
      </c>
      <c r="G39" s="17" t="s">
        <v>271</v>
      </c>
      <c r="H39" s="17" t="s">
        <v>272</v>
      </c>
      <c r="I39" s="45" t="b">
        <v>1</v>
      </c>
      <c r="J39" s="18" t="b">
        <v>0</v>
      </c>
      <c r="K39" s="18" t="b">
        <v>0</v>
      </c>
      <c r="N39" s="1" t="b">
        <v>1</v>
      </c>
      <c r="R39" s="18">
        <f t="shared" si="1"/>
        <v>39</v>
      </c>
      <c r="S39" s="18">
        <v>39.0</v>
      </c>
    </row>
    <row r="40">
      <c r="A40" s="17" t="s">
        <v>275</v>
      </c>
      <c r="B40" s="40">
        <v>1.08258992E8</v>
      </c>
      <c r="C40" s="17" t="s">
        <v>50</v>
      </c>
      <c r="D40" s="17" t="s">
        <v>35</v>
      </c>
      <c r="E40" s="17" t="s">
        <v>276</v>
      </c>
      <c r="F40" s="17" t="s">
        <v>277</v>
      </c>
      <c r="G40" s="17" t="s">
        <v>278</v>
      </c>
      <c r="H40" s="17" t="s">
        <v>279</v>
      </c>
      <c r="I40" s="41" t="b">
        <v>0</v>
      </c>
      <c r="J40" s="18" t="b">
        <v>0</v>
      </c>
      <c r="K40" s="18" t="b">
        <v>0</v>
      </c>
      <c r="N40" s="1" t="b">
        <v>0</v>
      </c>
      <c r="O40" s="1" t="s">
        <v>5837</v>
      </c>
      <c r="R40" s="18">
        <f t="shared" si="1"/>
        <v>40</v>
      </c>
      <c r="S40" s="18">
        <v>40.0</v>
      </c>
    </row>
    <row r="41">
      <c r="A41" s="17" t="s">
        <v>112</v>
      </c>
      <c r="B41" s="40">
        <v>3.2370471E7</v>
      </c>
      <c r="C41" s="17" t="s">
        <v>59</v>
      </c>
      <c r="D41" s="17" t="s">
        <v>50</v>
      </c>
      <c r="E41" s="17" t="s">
        <v>113</v>
      </c>
      <c r="F41" s="17" t="s">
        <v>114</v>
      </c>
      <c r="G41" s="17" t="s">
        <v>281</v>
      </c>
      <c r="H41" s="17" t="s">
        <v>282</v>
      </c>
      <c r="I41" s="41" t="b">
        <v>0</v>
      </c>
      <c r="J41" s="18" t="b">
        <v>0</v>
      </c>
      <c r="K41" s="18" t="b">
        <v>0</v>
      </c>
      <c r="N41" s="1" t="b">
        <v>1</v>
      </c>
      <c r="R41" s="18">
        <f t="shared" si="1"/>
        <v>41</v>
      </c>
      <c r="S41" s="18">
        <v>41.0</v>
      </c>
    </row>
    <row r="42">
      <c r="A42" s="17" t="s">
        <v>89</v>
      </c>
      <c r="B42" s="40">
        <v>2071846.0</v>
      </c>
      <c r="C42" s="17" t="s">
        <v>50</v>
      </c>
      <c r="D42" s="17" t="s">
        <v>59</v>
      </c>
      <c r="E42" s="17" t="s">
        <v>161</v>
      </c>
      <c r="F42" s="17" t="s">
        <v>162</v>
      </c>
      <c r="G42" s="17" t="s">
        <v>284</v>
      </c>
      <c r="H42" s="17" t="s">
        <v>285</v>
      </c>
      <c r="I42" s="45" t="b">
        <v>1</v>
      </c>
      <c r="J42" s="18" t="b">
        <v>0</v>
      </c>
      <c r="K42" s="18" t="b">
        <v>0</v>
      </c>
      <c r="N42" s="1" t="b">
        <v>1</v>
      </c>
      <c r="R42" s="18">
        <f t="shared" si="1"/>
        <v>42</v>
      </c>
      <c r="S42" s="18">
        <v>42.0</v>
      </c>
    </row>
    <row r="43">
      <c r="A43" s="17" t="s">
        <v>197</v>
      </c>
      <c r="B43" s="40">
        <v>2.6780503E7</v>
      </c>
      <c r="C43" s="17" t="s">
        <v>288</v>
      </c>
      <c r="D43" s="17" t="s">
        <v>35</v>
      </c>
      <c r="E43" s="17" t="s">
        <v>289</v>
      </c>
      <c r="F43" s="17" t="s">
        <v>290</v>
      </c>
      <c r="G43" s="17" t="s">
        <v>291</v>
      </c>
      <c r="H43" s="17" t="s">
        <v>292</v>
      </c>
      <c r="I43" s="45" t="b">
        <v>1</v>
      </c>
      <c r="J43" s="18" t="b">
        <v>0</v>
      </c>
      <c r="K43" s="18" t="b">
        <v>0</v>
      </c>
      <c r="N43" s="1" t="b">
        <v>1</v>
      </c>
      <c r="R43" s="18">
        <f t="shared" si="1"/>
        <v>43</v>
      </c>
      <c r="S43" s="18">
        <v>43.0</v>
      </c>
    </row>
    <row r="44">
      <c r="A44" s="17" t="s">
        <v>295</v>
      </c>
      <c r="B44" s="40">
        <v>4.12338E7</v>
      </c>
      <c r="C44" s="17" t="s">
        <v>35</v>
      </c>
      <c r="D44" s="17" t="s">
        <v>36</v>
      </c>
      <c r="E44" s="17" t="s">
        <v>296</v>
      </c>
      <c r="F44" s="17" t="s">
        <v>297</v>
      </c>
      <c r="G44" s="17" t="s">
        <v>298</v>
      </c>
      <c r="H44" s="17" t="s">
        <v>299</v>
      </c>
      <c r="I44" s="41" t="b">
        <v>0</v>
      </c>
      <c r="J44" s="18" t="b">
        <v>0</v>
      </c>
      <c r="K44" s="18" t="b">
        <v>0</v>
      </c>
      <c r="N44" s="1" t="b">
        <v>1</v>
      </c>
      <c r="R44" s="18">
        <f t="shared" si="1"/>
        <v>44</v>
      </c>
      <c r="S44" s="18">
        <v>44.0</v>
      </c>
    </row>
    <row r="45">
      <c r="A45" s="17" t="s">
        <v>175</v>
      </c>
      <c r="B45" s="40">
        <v>3.7170618E7</v>
      </c>
      <c r="C45" s="17" t="s">
        <v>35</v>
      </c>
      <c r="D45" s="17" t="s">
        <v>36</v>
      </c>
      <c r="E45" s="17" t="s">
        <v>301</v>
      </c>
      <c r="F45" s="17" t="s">
        <v>302</v>
      </c>
      <c r="G45" s="17" t="s">
        <v>303</v>
      </c>
      <c r="H45" s="17" t="s">
        <v>304</v>
      </c>
      <c r="I45" s="41" t="b">
        <v>0</v>
      </c>
      <c r="J45" s="18" t="b">
        <v>0</v>
      </c>
      <c r="K45" s="18" t="b">
        <v>0</v>
      </c>
      <c r="N45" s="1" t="b">
        <v>1</v>
      </c>
      <c r="R45" s="18">
        <f t="shared" si="1"/>
        <v>45</v>
      </c>
      <c r="S45" s="18">
        <v>45.0</v>
      </c>
    </row>
    <row r="46">
      <c r="A46" s="17" t="s">
        <v>68</v>
      </c>
      <c r="B46" s="40">
        <v>1.36518676E8</v>
      </c>
      <c r="C46" s="17" t="s">
        <v>306</v>
      </c>
      <c r="D46" s="17" t="s">
        <v>35</v>
      </c>
      <c r="E46" s="17" t="s">
        <v>307</v>
      </c>
      <c r="F46" s="17" t="s">
        <v>308</v>
      </c>
      <c r="G46" s="17" t="s">
        <v>309</v>
      </c>
      <c r="H46" s="17" t="s">
        <v>310</v>
      </c>
      <c r="I46" s="41" t="b">
        <v>0</v>
      </c>
      <c r="J46" s="18" t="b">
        <v>0</v>
      </c>
      <c r="K46" s="18" t="b">
        <v>0</v>
      </c>
      <c r="N46" s="1" t="b">
        <v>1</v>
      </c>
      <c r="R46" s="18">
        <f t="shared" si="1"/>
        <v>46</v>
      </c>
      <c r="S46" s="18">
        <v>46.0</v>
      </c>
    </row>
    <row r="47">
      <c r="A47" s="17" t="s">
        <v>68</v>
      </c>
      <c r="B47" s="40">
        <v>1.36522972E8</v>
      </c>
      <c r="C47" s="17" t="s">
        <v>50</v>
      </c>
      <c r="D47" s="17" t="s">
        <v>59</v>
      </c>
      <c r="E47" s="17" t="s">
        <v>307</v>
      </c>
      <c r="F47" s="17" t="s">
        <v>308</v>
      </c>
      <c r="G47" s="17" t="s">
        <v>313</v>
      </c>
      <c r="H47" s="17" t="s">
        <v>314</v>
      </c>
      <c r="I47" s="41" t="b">
        <v>0</v>
      </c>
      <c r="J47" s="18" t="b">
        <v>0</v>
      </c>
      <c r="K47" s="18" t="b">
        <v>0</v>
      </c>
      <c r="N47" s="1" t="b">
        <v>1</v>
      </c>
      <c r="R47" s="18">
        <f t="shared" si="1"/>
        <v>47</v>
      </c>
      <c r="S47" s="18">
        <v>47.0</v>
      </c>
    </row>
    <row r="48">
      <c r="A48" s="17" t="s">
        <v>104</v>
      </c>
      <c r="B48" s="40">
        <v>1.32677708E8</v>
      </c>
      <c r="C48" s="17" t="s">
        <v>50</v>
      </c>
      <c r="D48" s="17" t="s">
        <v>35</v>
      </c>
      <c r="E48" s="17" t="s">
        <v>316</v>
      </c>
      <c r="F48" s="17" t="s">
        <v>317</v>
      </c>
      <c r="G48" s="17" t="s">
        <v>318</v>
      </c>
      <c r="H48" s="17" t="s">
        <v>319</v>
      </c>
      <c r="I48" s="41" t="b">
        <v>0</v>
      </c>
      <c r="J48" s="18" t="b">
        <v>0</v>
      </c>
      <c r="K48" s="18" t="b">
        <v>0</v>
      </c>
      <c r="N48" s="1" t="b">
        <v>1</v>
      </c>
      <c r="R48" s="18">
        <f t="shared" si="1"/>
        <v>48</v>
      </c>
      <c r="S48" s="18">
        <v>48.0</v>
      </c>
    </row>
    <row r="49">
      <c r="A49" s="17" t="s">
        <v>230</v>
      </c>
      <c r="B49" s="40">
        <v>9.0088606E7</v>
      </c>
      <c r="C49" s="17" t="s">
        <v>50</v>
      </c>
      <c r="D49" s="17" t="s">
        <v>59</v>
      </c>
      <c r="E49" s="17" t="s">
        <v>252</v>
      </c>
      <c r="F49" s="17" t="s">
        <v>253</v>
      </c>
      <c r="G49" s="17" t="s">
        <v>321</v>
      </c>
      <c r="H49" s="17" t="s">
        <v>322</v>
      </c>
      <c r="I49" s="45" t="b">
        <v>1</v>
      </c>
      <c r="J49" s="18" t="b">
        <v>0</v>
      </c>
      <c r="K49" s="18" t="b">
        <v>0</v>
      </c>
      <c r="N49" s="1" t="b">
        <v>1</v>
      </c>
      <c r="R49" s="18">
        <f t="shared" si="1"/>
        <v>49</v>
      </c>
      <c r="S49" s="18">
        <v>49.0</v>
      </c>
    </row>
    <row r="50">
      <c r="A50" s="17" t="s">
        <v>175</v>
      </c>
      <c r="B50" s="40">
        <v>1.17386909E8</v>
      </c>
      <c r="C50" s="17" t="s">
        <v>35</v>
      </c>
      <c r="D50" s="17" t="s">
        <v>50</v>
      </c>
      <c r="E50" s="17" t="s">
        <v>325</v>
      </c>
      <c r="F50" s="17" t="s">
        <v>326</v>
      </c>
      <c r="G50" s="17" t="s">
        <v>327</v>
      </c>
      <c r="H50" s="17" t="s">
        <v>328</v>
      </c>
      <c r="I50" s="41" t="b">
        <v>0</v>
      </c>
      <c r="J50" s="18" t="b">
        <v>0</v>
      </c>
      <c r="K50" s="18" t="b">
        <v>0</v>
      </c>
      <c r="N50" s="1" t="b">
        <v>1</v>
      </c>
      <c r="R50" s="18">
        <f t="shared" si="1"/>
        <v>50</v>
      </c>
      <c r="S50" s="18">
        <v>50.0</v>
      </c>
    </row>
    <row r="51">
      <c r="A51" s="47" t="s">
        <v>97</v>
      </c>
      <c r="B51" s="48">
        <v>1.16771991E8</v>
      </c>
      <c r="C51" s="47" t="s">
        <v>59</v>
      </c>
      <c r="D51" s="47" t="s">
        <v>50</v>
      </c>
      <c r="E51" s="47" t="s">
        <v>330</v>
      </c>
      <c r="F51" s="47" t="s">
        <v>331</v>
      </c>
      <c r="G51" s="47" t="s">
        <v>332</v>
      </c>
      <c r="H51" s="47" t="s">
        <v>332</v>
      </c>
      <c r="I51" s="41" t="b">
        <v>0</v>
      </c>
      <c r="J51" s="18" t="b">
        <v>0</v>
      </c>
      <c r="K51" s="18" t="b">
        <v>1</v>
      </c>
      <c r="L51" s="46" t="s">
        <v>5829</v>
      </c>
      <c r="N51" s="37" t="b">
        <v>1</v>
      </c>
      <c r="R51" s="18">
        <f t="shared" si="1"/>
        <v>51</v>
      </c>
      <c r="S51" s="18">
        <v>51.0</v>
      </c>
    </row>
    <row r="52">
      <c r="A52" s="17" t="s">
        <v>119</v>
      </c>
      <c r="B52" s="40">
        <v>5.8696696E7</v>
      </c>
      <c r="C52" s="17" t="s">
        <v>35</v>
      </c>
      <c r="D52" s="17" t="s">
        <v>36</v>
      </c>
      <c r="E52" s="17" t="s">
        <v>335</v>
      </c>
      <c r="F52" s="17" t="s">
        <v>336</v>
      </c>
      <c r="G52" s="17" t="s">
        <v>337</v>
      </c>
      <c r="H52" s="17" t="s">
        <v>338</v>
      </c>
      <c r="I52" s="41" t="b">
        <v>0</v>
      </c>
      <c r="J52" s="18" t="b">
        <v>0</v>
      </c>
      <c r="K52" s="18" t="b">
        <v>0</v>
      </c>
      <c r="N52" s="1" t="b">
        <v>1</v>
      </c>
      <c r="R52" s="18">
        <f t="shared" si="1"/>
        <v>52</v>
      </c>
      <c r="S52" s="18">
        <v>52.0</v>
      </c>
    </row>
    <row r="53">
      <c r="A53" s="17" t="s">
        <v>340</v>
      </c>
      <c r="B53" s="40">
        <v>5.1076662E7</v>
      </c>
      <c r="C53" s="17" t="s">
        <v>50</v>
      </c>
      <c r="D53" s="17" t="s">
        <v>59</v>
      </c>
      <c r="E53" s="17" t="s">
        <v>341</v>
      </c>
      <c r="F53" s="17" t="s">
        <v>342</v>
      </c>
      <c r="G53" s="17" t="s">
        <v>343</v>
      </c>
      <c r="H53" s="17" t="s">
        <v>344</v>
      </c>
      <c r="I53" s="45" t="b">
        <v>1</v>
      </c>
      <c r="J53" s="18" t="b">
        <v>0</v>
      </c>
      <c r="K53" s="18" t="b">
        <v>0</v>
      </c>
      <c r="N53" s="1" t="b">
        <v>1</v>
      </c>
      <c r="R53" s="18">
        <f t="shared" si="1"/>
        <v>53</v>
      </c>
      <c r="S53" s="18">
        <v>53.0</v>
      </c>
    </row>
    <row r="54">
      <c r="A54" s="17" t="s">
        <v>197</v>
      </c>
      <c r="B54" s="40">
        <v>2.3559155E7</v>
      </c>
      <c r="C54" s="17" t="s">
        <v>35</v>
      </c>
      <c r="D54" s="17" t="s">
        <v>36</v>
      </c>
      <c r="E54" s="17" t="s">
        <v>347</v>
      </c>
      <c r="F54" s="17" t="s">
        <v>348</v>
      </c>
      <c r="G54" s="17" t="s">
        <v>349</v>
      </c>
      <c r="H54" s="17" t="s">
        <v>350</v>
      </c>
      <c r="I54" s="41" t="b">
        <v>0</v>
      </c>
      <c r="J54" s="18" t="b">
        <v>0</v>
      </c>
      <c r="K54" s="18" t="b">
        <v>0</v>
      </c>
      <c r="N54" s="1" t="b">
        <v>1</v>
      </c>
      <c r="R54" s="18">
        <f t="shared" si="1"/>
        <v>54</v>
      </c>
      <c r="S54" s="18">
        <v>54.0</v>
      </c>
    </row>
    <row r="55">
      <c r="A55" s="17" t="s">
        <v>197</v>
      </c>
      <c r="B55" s="40">
        <v>2.6774625E7</v>
      </c>
      <c r="C55" s="17" t="s">
        <v>352</v>
      </c>
      <c r="D55" s="17" t="s">
        <v>36</v>
      </c>
      <c r="E55" s="17" t="s">
        <v>289</v>
      </c>
      <c r="F55" s="17" t="s">
        <v>290</v>
      </c>
      <c r="G55" s="17" t="s">
        <v>353</v>
      </c>
      <c r="H55" s="17" t="s">
        <v>354</v>
      </c>
      <c r="I55" s="45" t="b">
        <v>1</v>
      </c>
      <c r="J55" s="18" t="b">
        <v>0</v>
      </c>
      <c r="K55" s="18" t="b">
        <v>0</v>
      </c>
      <c r="N55" s="1" t="b">
        <v>1</v>
      </c>
      <c r="R55" s="18">
        <f t="shared" si="1"/>
        <v>55</v>
      </c>
      <c r="S55" s="18">
        <v>55.0</v>
      </c>
    </row>
    <row r="56">
      <c r="A56" s="17" t="s">
        <v>204</v>
      </c>
      <c r="B56" s="40">
        <v>4.747846E7</v>
      </c>
      <c r="C56" s="17" t="s">
        <v>59</v>
      </c>
      <c r="D56" s="17" t="s">
        <v>50</v>
      </c>
      <c r="E56" s="17" t="s">
        <v>356</v>
      </c>
      <c r="F56" s="17" t="s">
        <v>357</v>
      </c>
      <c r="G56" s="17" t="s">
        <v>358</v>
      </c>
      <c r="H56" s="17" t="s">
        <v>359</v>
      </c>
      <c r="I56" s="41" t="b">
        <v>0</v>
      </c>
      <c r="J56" s="18" t="b">
        <v>0</v>
      </c>
      <c r="K56" s="18" t="b">
        <v>0</v>
      </c>
      <c r="N56" s="1" t="b">
        <v>1</v>
      </c>
      <c r="R56" s="18">
        <f t="shared" si="1"/>
        <v>56</v>
      </c>
      <c r="S56" s="18">
        <v>56.0</v>
      </c>
    </row>
    <row r="57">
      <c r="A57" s="17" t="s">
        <v>204</v>
      </c>
      <c r="B57" s="40">
        <v>4.7800298E7</v>
      </c>
      <c r="C57" s="17" t="s">
        <v>35</v>
      </c>
      <c r="D57" s="17" t="s">
        <v>36</v>
      </c>
      <c r="E57" s="17" t="s">
        <v>211</v>
      </c>
      <c r="F57" s="17" t="s">
        <v>212</v>
      </c>
      <c r="G57" s="17" t="s">
        <v>361</v>
      </c>
      <c r="H57" s="17" t="s">
        <v>362</v>
      </c>
      <c r="I57" s="41" t="b">
        <v>0</v>
      </c>
      <c r="J57" s="18" t="b">
        <v>0</v>
      </c>
      <c r="K57" s="18" t="b">
        <v>0</v>
      </c>
      <c r="N57" s="1" t="b">
        <v>1</v>
      </c>
      <c r="R57" s="18">
        <f t="shared" si="1"/>
        <v>57</v>
      </c>
      <c r="S57" s="18">
        <v>57.0</v>
      </c>
    </row>
    <row r="58">
      <c r="A58" s="17" t="s">
        <v>204</v>
      </c>
      <c r="B58" s="40">
        <v>4.78035E7</v>
      </c>
      <c r="C58" s="17" t="s">
        <v>352</v>
      </c>
      <c r="D58" s="17" t="s">
        <v>36</v>
      </c>
      <c r="E58" s="17" t="s">
        <v>211</v>
      </c>
      <c r="F58" s="17" t="s">
        <v>212</v>
      </c>
      <c r="G58" s="17" t="s">
        <v>364</v>
      </c>
      <c r="H58" s="17" t="s">
        <v>365</v>
      </c>
      <c r="I58" s="45" t="b">
        <v>1</v>
      </c>
      <c r="J58" s="18" t="b">
        <v>0</v>
      </c>
      <c r="K58" s="18" t="b">
        <v>0</v>
      </c>
      <c r="N58" s="1" t="b">
        <v>1</v>
      </c>
      <c r="R58" s="18">
        <f t="shared" si="1"/>
        <v>58</v>
      </c>
      <c r="S58" s="18">
        <v>58.0</v>
      </c>
    </row>
    <row r="59">
      <c r="A59" s="17" t="s">
        <v>204</v>
      </c>
      <c r="B59" s="40">
        <v>2.08248388E8</v>
      </c>
      <c r="C59" s="17" t="s">
        <v>50</v>
      </c>
      <c r="D59" s="17" t="s">
        <v>59</v>
      </c>
      <c r="E59" s="17" t="s">
        <v>368</v>
      </c>
      <c r="F59" s="17" t="s">
        <v>369</v>
      </c>
      <c r="G59" s="17" t="s">
        <v>370</v>
      </c>
      <c r="H59" s="17" t="s">
        <v>371</v>
      </c>
      <c r="I59" s="45" t="b">
        <v>1</v>
      </c>
      <c r="J59" s="18" t="b">
        <v>0</v>
      </c>
      <c r="K59" s="18" t="b">
        <v>0</v>
      </c>
      <c r="N59" s="1" t="b">
        <v>1</v>
      </c>
      <c r="R59" s="18">
        <f t="shared" si="1"/>
        <v>59</v>
      </c>
      <c r="S59" s="18">
        <v>59.0</v>
      </c>
    </row>
    <row r="60">
      <c r="A60" s="17" t="s">
        <v>295</v>
      </c>
      <c r="B60" s="40">
        <v>1.79199088E8</v>
      </c>
      <c r="C60" s="17" t="s">
        <v>35</v>
      </c>
      <c r="D60" s="17" t="s">
        <v>36</v>
      </c>
      <c r="E60" s="17" t="s">
        <v>374</v>
      </c>
      <c r="F60" s="17" t="s">
        <v>375</v>
      </c>
      <c r="G60" s="17" t="s">
        <v>376</v>
      </c>
      <c r="H60" s="17" t="s">
        <v>377</v>
      </c>
      <c r="I60" s="45" t="b">
        <v>1</v>
      </c>
      <c r="J60" s="18" t="b">
        <v>0</v>
      </c>
      <c r="K60" s="18" t="b">
        <v>0</v>
      </c>
      <c r="N60" s="1" t="b">
        <v>1</v>
      </c>
      <c r="R60" s="18">
        <f t="shared" si="1"/>
        <v>60</v>
      </c>
      <c r="S60" s="18">
        <v>60.0</v>
      </c>
    </row>
    <row r="61">
      <c r="A61" s="17" t="s">
        <v>104</v>
      </c>
      <c r="B61" s="40">
        <v>4.9028129E7</v>
      </c>
      <c r="C61" s="17" t="s">
        <v>50</v>
      </c>
      <c r="D61" s="17" t="s">
        <v>59</v>
      </c>
      <c r="E61" s="17" t="s">
        <v>380</v>
      </c>
      <c r="F61" s="17" t="s">
        <v>381</v>
      </c>
      <c r="G61" s="17" t="s">
        <v>382</v>
      </c>
      <c r="H61" s="17" t="s">
        <v>383</v>
      </c>
      <c r="I61" s="41" t="b">
        <v>0</v>
      </c>
      <c r="J61" s="18" t="b">
        <v>0</v>
      </c>
      <c r="K61" s="18" t="b">
        <v>0</v>
      </c>
      <c r="N61" s="1" t="b">
        <v>1</v>
      </c>
      <c r="R61" s="18">
        <f t="shared" si="1"/>
        <v>61</v>
      </c>
      <c r="S61" s="18">
        <v>61.0</v>
      </c>
    </row>
    <row r="62">
      <c r="A62" s="17" t="s">
        <v>104</v>
      </c>
      <c r="B62" s="40">
        <v>6.8828812E7</v>
      </c>
      <c r="C62" s="17" t="s">
        <v>50</v>
      </c>
      <c r="D62" s="17" t="s">
        <v>59</v>
      </c>
      <c r="E62" s="17" t="s">
        <v>385</v>
      </c>
      <c r="F62" s="17" t="s">
        <v>386</v>
      </c>
      <c r="G62" s="17" t="s">
        <v>387</v>
      </c>
      <c r="H62" s="17" t="s">
        <v>388</v>
      </c>
      <c r="I62" s="41" t="b">
        <v>0</v>
      </c>
      <c r="J62" s="18" t="b">
        <v>0</v>
      </c>
      <c r="K62" s="18" t="b">
        <v>0</v>
      </c>
      <c r="N62" s="1" t="b">
        <v>1</v>
      </c>
      <c r="R62" s="18">
        <f t="shared" si="1"/>
        <v>62</v>
      </c>
      <c r="S62" s="18">
        <v>62.0</v>
      </c>
    </row>
    <row r="63">
      <c r="A63" s="17" t="s">
        <v>119</v>
      </c>
      <c r="B63" s="40">
        <v>7673803.0</v>
      </c>
      <c r="C63" s="17" t="s">
        <v>35</v>
      </c>
      <c r="D63" s="17" t="s">
        <v>36</v>
      </c>
      <c r="E63" s="17" t="s">
        <v>121</v>
      </c>
      <c r="F63" s="17" t="s">
        <v>122</v>
      </c>
      <c r="G63" s="17" t="s">
        <v>390</v>
      </c>
      <c r="H63" s="17" t="s">
        <v>391</v>
      </c>
      <c r="I63" s="45" t="b">
        <v>1</v>
      </c>
      <c r="J63" s="18" t="b">
        <v>0</v>
      </c>
      <c r="K63" s="18" t="b">
        <v>0</v>
      </c>
      <c r="N63" s="1" t="b">
        <v>1</v>
      </c>
      <c r="R63" s="18">
        <f t="shared" si="1"/>
        <v>63</v>
      </c>
      <c r="S63" s="18">
        <v>63.0</v>
      </c>
    </row>
    <row r="64">
      <c r="A64" s="17" t="s">
        <v>119</v>
      </c>
      <c r="B64" s="40">
        <v>7674894.0</v>
      </c>
      <c r="C64" s="17" t="s">
        <v>35</v>
      </c>
      <c r="D64" s="17" t="s">
        <v>36</v>
      </c>
      <c r="E64" s="17" t="s">
        <v>121</v>
      </c>
      <c r="F64" s="17" t="s">
        <v>122</v>
      </c>
      <c r="G64" s="17" t="s">
        <v>394</v>
      </c>
      <c r="H64" s="17" t="s">
        <v>395</v>
      </c>
      <c r="I64" s="45" t="b">
        <v>1</v>
      </c>
      <c r="J64" s="18" t="b">
        <v>0</v>
      </c>
      <c r="K64" s="18" t="b">
        <v>0</v>
      </c>
      <c r="N64" s="1" t="b">
        <v>1</v>
      </c>
      <c r="R64" s="18">
        <f t="shared" si="1"/>
        <v>64</v>
      </c>
      <c r="S64" s="18">
        <v>64.0</v>
      </c>
    </row>
    <row r="65">
      <c r="A65" s="17" t="s">
        <v>239</v>
      </c>
      <c r="B65" s="40">
        <v>4.2287605E7</v>
      </c>
      <c r="C65" s="17" t="s">
        <v>50</v>
      </c>
      <c r="D65" s="17" t="s">
        <v>59</v>
      </c>
      <c r="E65" s="17" t="s">
        <v>397</v>
      </c>
      <c r="F65" s="17" t="s">
        <v>398</v>
      </c>
      <c r="G65" s="17" t="s">
        <v>399</v>
      </c>
      <c r="H65" s="17" t="s">
        <v>400</v>
      </c>
      <c r="I65" s="45" t="b">
        <v>1</v>
      </c>
      <c r="J65" s="18" t="b">
        <v>0</v>
      </c>
      <c r="K65" s="18" t="b">
        <v>0</v>
      </c>
      <c r="N65" s="1" t="b">
        <v>1</v>
      </c>
      <c r="R65" s="18">
        <f t="shared" si="1"/>
        <v>65</v>
      </c>
      <c r="S65" s="18">
        <v>65.0</v>
      </c>
    </row>
    <row r="66">
      <c r="A66" s="17" t="s">
        <v>58</v>
      </c>
      <c r="B66" s="40">
        <v>7.7684181E7</v>
      </c>
      <c r="C66" s="17" t="s">
        <v>403</v>
      </c>
      <c r="D66" s="17" t="s">
        <v>35</v>
      </c>
      <c r="E66" s="17" t="s">
        <v>128</v>
      </c>
      <c r="F66" s="17" t="s">
        <v>129</v>
      </c>
      <c r="G66" s="17" t="s">
        <v>404</v>
      </c>
      <c r="H66" s="17" t="s">
        <v>405</v>
      </c>
      <c r="I66" s="45" t="b">
        <v>1</v>
      </c>
      <c r="J66" s="18" t="b">
        <v>0</v>
      </c>
      <c r="K66" s="18" t="b">
        <v>0</v>
      </c>
      <c r="N66" s="1" t="b">
        <v>1</v>
      </c>
      <c r="R66" s="18">
        <f t="shared" si="1"/>
        <v>66</v>
      </c>
      <c r="S66" s="18">
        <v>66.0</v>
      </c>
    </row>
    <row r="67">
      <c r="A67" s="17" t="s">
        <v>147</v>
      </c>
      <c r="B67" s="40">
        <v>5.4725964E7</v>
      </c>
      <c r="C67" s="17" t="s">
        <v>36</v>
      </c>
      <c r="D67" s="17" t="s">
        <v>50</v>
      </c>
      <c r="E67" s="17" t="s">
        <v>407</v>
      </c>
      <c r="F67" s="17" t="s">
        <v>408</v>
      </c>
      <c r="G67" s="17" t="s">
        <v>409</v>
      </c>
      <c r="H67" s="17" t="s">
        <v>410</v>
      </c>
      <c r="I67" s="41" t="b">
        <v>0</v>
      </c>
      <c r="J67" s="18" t="b">
        <v>0</v>
      </c>
      <c r="K67" s="18" t="b">
        <v>0</v>
      </c>
      <c r="N67" s="1" t="b">
        <v>1</v>
      </c>
      <c r="R67" s="18">
        <f t="shared" si="1"/>
        <v>67</v>
      </c>
      <c r="S67" s="18">
        <v>67.0</v>
      </c>
    </row>
    <row r="68">
      <c r="A68" s="17" t="s">
        <v>34</v>
      </c>
      <c r="B68" s="40">
        <v>1295135.0</v>
      </c>
      <c r="C68" s="17" t="s">
        <v>35</v>
      </c>
      <c r="D68" s="17" t="s">
        <v>36</v>
      </c>
      <c r="E68" s="17" t="s">
        <v>37</v>
      </c>
      <c r="F68" s="17" t="s">
        <v>38</v>
      </c>
      <c r="G68" s="17" t="s">
        <v>412</v>
      </c>
      <c r="H68" s="17" t="s">
        <v>412</v>
      </c>
      <c r="I68" s="41" t="b">
        <v>0</v>
      </c>
      <c r="J68" s="18" t="b">
        <v>1</v>
      </c>
      <c r="K68" s="18" t="b">
        <v>1</v>
      </c>
      <c r="L68" s="46" t="s">
        <v>5829</v>
      </c>
      <c r="N68" s="1" t="b">
        <v>1</v>
      </c>
      <c r="R68" s="18">
        <f t="shared" si="1"/>
        <v>68</v>
      </c>
      <c r="S68" s="18">
        <v>68.0</v>
      </c>
    </row>
    <row r="69">
      <c r="A69" s="17" t="s">
        <v>77</v>
      </c>
      <c r="B69" s="40">
        <v>8.7864501E7</v>
      </c>
      <c r="C69" s="17" t="s">
        <v>414</v>
      </c>
      <c r="D69" s="17" t="s">
        <v>35</v>
      </c>
      <c r="E69" s="17" t="s">
        <v>224</v>
      </c>
      <c r="F69" s="17" t="s">
        <v>225</v>
      </c>
      <c r="G69" s="17" t="s">
        <v>415</v>
      </c>
      <c r="H69" s="17" t="s">
        <v>416</v>
      </c>
      <c r="I69" s="45" t="b">
        <v>1</v>
      </c>
      <c r="J69" s="18" t="b">
        <v>0</v>
      </c>
      <c r="K69" s="18" t="b">
        <v>0</v>
      </c>
      <c r="N69" s="1" t="b">
        <v>1</v>
      </c>
      <c r="R69" s="18">
        <f t="shared" si="1"/>
        <v>69</v>
      </c>
      <c r="S69" s="18">
        <v>69.0</v>
      </c>
    </row>
    <row r="70">
      <c r="A70" s="17" t="s">
        <v>275</v>
      </c>
      <c r="B70" s="40">
        <v>1.08229189E8</v>
      </c>
      <c r="C70" s="17" t="s">
        <v>418</v>
      </c>
      <c r="D70" s="17" t="s">
        <v>36</v>
      </c>
      <c r="E70" s="17" t="s">
        <v>276</v>
      </c>
      <c r="F70" s="17" t="s">
        <v>277</v>
      </c>
      <c r="G70" s="17" t="s">
        <v>419</v>
      </c>
      <c r="H70" s="17" t="s">
        <v>420</v>
      </c>
      <c r="I70" s="45" t="b">
        <v>1</v>
      </c>
      <c r="J70" s="18" t="b">
        <v>0</v>
      </c>
      <c r="K70" s="18" t="b">
        <v>0</v>
      </c>
      <c r="N70" s="1" t="b">
        <v>0</v>
      </c>
      <c r="O70" s="1" t="s">
        <v>5837</v>
      </c>
      <c r="R70" s="18">
        <f t="shared" si="1"/>
        <v>70</v>
      </c>
      <c r="S70" s="18">
        <v>70.0</v>
      </c>
    </row>
    <row r="71">
      <c r="A71" s="17" t="s">
        <v>204</v>
      </c>
      <c r="B71" s="40">
        <v>4.7478318E7</v>
      </c>
      <c r="C71" s="17" t="s">
        <v>35</v>
      </c>
      <c r="D71" s="17" t="s">
        <v>36</v>
      </c>
      <c r="E71" s="17" t="s">
        <v>356</v>
      </c>
      <c r="F71" s="17" t="s">
        <v>357</v>
      </c>
      <c r="G71" s="17" t="s">
        <v>424</v>
      </c>
      <c r="H71" s="17" t="s">
        <v>425</v>
      </c>
      <c r="I71" s="41" t="b">
        <v>0</v>
      </c>
      <c r="J71" s="18" t="b">
        <v>0</v>
      </c>
      <c r="K71" s="18" t="b">
        <v>0</v>
      </c>
      <c r="N71" s="1" t="b">
        <v>1</v>
      </c>
      <c r="R71" s="18">
        <f t="shared" si="1"/>
        <v>71</v>
      </c>
      <c r="S71" s="18">
        <v>71.0</v>
      </c>
    </row>
    <row r="72">
      <c r="A72" s="17" t="s">
        <v>295</v>
      </c>
      <c r="B72" s="40">
        <v>1.260928E7</v>
      </c>
      <c r="C72" s="17" t="s">
        <v>35</v>
      </c>
      <c r="D72" s="17" t="s">
        <v>36</v>
      </c>
      <c r="E72" s="17" t="s">
        <v>427</v>
      </c>
      <c r="F72" s="17" t="s">
        <v>428</v>
      </c>
      <c r="G72" s="17" t="s">
        <v>429</v>
      </c>
      <c r="H72" s="17" t="s">
        <v>430</v>
      </c>
      <c r="I72" s="41" t="b">
        <v>0</v>
      </c>
      <c r="J72" s="18" t="b">
        <v>0</v>
      </c>
      <c r="K72" s="18" t="b">
        <v>0</v>
      </c>
      <c r="N72" s="1" t="b">
        <v>1</v>
      </c>
      <c r="R72" s="18">
        <f t="shared" si="1"/>
        <v>72</v>
      </c>
      <c r="S72" s="18">
        <v>72.0</v>
      </c>
    </row>
    <row r="73">
      <c r="A73" s="17" t="s">
        <v>295</v>
      </c>
      <c r="B73" s="40">
        <v>3.7048557E7</v>
      </c>
      <c r="C73" s="17" t="s">
        <v>36</v>
      </c>
      <c r="D73" s="17" t="s">
        <v>35</v>
      </c>
      <c r="E73" s="17" t="s">
        <v>432</v>
      </c>
      <c r="F73" s="17" t="s">
        <v>433</v>
      </c>
      <c r="G73" s="17" t="s">
        <v>434</v>
      </c>
      <c r="H73" s="17" t="s">
        <v>435</v>
      </c>
      <c r="I73" s="41" t="b">
        <v>0</v>
      </c>
      <c r="J73" s="18" t="b">
        <v>0</v>
      </c>
      <c r="K73" s="18" t="b">
        <v>0</v>
      </c>
      <c r="N73" s="1" t="b">
        <v>1</v>
      </c>
      <c r="R73" s="18">
        <f t="shared" si="1"/>
        <v>73</v>
      </c>
      <c r="S73" s="18">
        <v>73.0</v>
      </c>
    </row>
    <row r="74">
      <c r="A74" s="17" t="s">
        <v>34</v>
      </c>
      <c r="B74" s="40">
        <v>1.12780875E8</v>
      </c>
      <c r="C74" s="17" t="s">
        <v>50</v>
      </c>
      <c r="D74" s="17" t="s">
        <v>59</v>
      </c>
      <c r="E74" s="17" t="s">
        <v>437</v>
      </c>
      <c r="F74" s="17" t="s">
        <v>438</v>
      </c>
      <c r="G74" s="17" t="s">
        <v>439</v>
      </c>
      <c r="H74" s="17" t="s">
        <v>440</v>
      </c>
      <c r="I74" s="41" t="b">
        <v>0</v>
      </c>
      <c r="J74" s="18" t="b">
        <v>0</v>
      </c>
      <c r="K74" s="18" t="b">
        <v>0</v>
      </c>
      <c r="N74" s="1" t="b">
        <v>1</v>
      </c>
      <c r="R74" s="18">
        <f t="shared" si="1"/>
        <v>74</v>
      </c>
      <c r="S74" s="18">
        <v>74.0</v>
      </c>
    </row>
    <row r="75">
      <c r="A75" s="17" t="s">
        <v>97</v>
      </c>
      <c r="B75" s="40">
        <v>2938765.0</v>
      </c>
      <c r="C75" s="17" t="s">
        <v>50</v>
      </c>
      <c r="D75" s="17" t="s">
        <v>59</v>
      </c>
      <c r="E75" s="17" t="s">
        <v>98</v>
      </c>
      <c r="F75" s="17" t="s">
        <v>99</v>
      </c>
      <c r="G75" s="17" t="s">
        <v>442</v>
      </c>
      <c r="H75" s="17" t="s">
        <v>443</v>
      </c>
      <c r="I75" s="41" t="b">
        <v>0</v>
      </c>
      <c r="J75" s="18" t="b">
        <v>0</v>
      </c>
      <c r="K75" s="18" t="b">
        <v>0</v>
      </c>
      <c r="N75" s="1" t="b">
        <v>1</v>
      </c>
      <c r="R75" s="18">
        <f t="shared" si="1"/>
        <v>75</v>
      </c>
      <c r="S75" s="18">
        <v>75.0</v>
      </c>
    </row>
    <row r="76">
      <c r="A76" s="17" t="s">
        <v>97</v>
      </c>
      <c r="B76" s="40">
        <v>1.16740993E8</v>
      </c>
      <c r="C76" s="17" t="s">
        <v>36</v>
      </c>
      <c r="D76" s="17" t="s">
        <v>35</v>
      </c>
      <c r="E76" s="17" t="s">
        <v>330</v>
      </c>
      <c r="F76" s="17" t="s">
        <v>331</v>
      </c>
      <c r="G76" s="17" t="s">
        <v>445</v>
      </c>
      <c r="H76" s="17" t="s">
        <v>446</v>
      </c>
      <c r="I76" s="41" t="b">
        <v>0</v>
      </c>
      <c r="J76" s="18" t="b">
        <v>0</v>
      </c>
      <c r="K76" s="18" t="b">
        <v>0</v>
      </c>
      <c r="N76" s="1" t="b">
        <v>1</v>
      </c>
      <c r="R76" s="18">
        <f t="shared" si="1"/>
        <v>76</v>
      </c>
      <c r="S76" s="18">
        <v>76.0</v>
      </c>
    </row>
    <row r="77">
      <c r="A77" s="17" t="s">
        <v>275</v>
      </c>
      <c r="B77" s="40">
        <v>1.08335054E8</v>
      </c>
      <c r="C77" s="17" t="s">
        <v>50</v>
      </c>
      <c r="D77" s="17" t="s">
        <v>59</v>
      </c>
      <c r="E77" s="17" t="s">
        <v>276</v>
      </c>
      <c r="F77" s="17" t="s">
        <v>277</v>
      </c>
      <c r="G77" s="17" t="s">
        <v>448</v>
      </c>
      <c r="H77" s="17" t="s">
        <v>449</v>
      </c>
      <c r="I77" s="45" t="b">
        <v>1</v>
      </c>
      <c r="J77" s="18" t="b">
        <v>0</v>
      </c>
      <c r="K77" s="18" t="b">
        <v>0</v>
      </c>
      <c r="N77" s="1" t="b">
        <v>0</v>
      </c>
      <c r="O77" s="1" t="s">
        <v>5837</v>
      </c>
      <c r="R77" s="18">
        <f t="shared" si="1"/>
        <v>77</v>
      </c>
      <c r="S77" s="18">
        <v>77.0</v>
      </c>
    </row>
    <row r="78">
      <c r="A78" s="17" t="s">
        <v>104</v>
      </c>
      <c r="B78" s="40">
        <v>1.32642347E8</v>
      </c>
      <c r="C78" s="17" t="s">
        <v>50</v>
      </c>
      <c r="D78" s="17" t="s">
        <v>59</v>
      </c>
      <c r="E78" s="17" t="s">
        <v>316</v>
      </c>
      <c r="F78" s="17" t="s">
        <v>317</v>
      </c>
      <c r="G78" s="17" t="s">
        <v>452</v>
      </c>
      <c r="H78" s="17" t="s">
        <v>453</v>
      </c>
      <c r="I78" s="41" t="b">
        <v>0</v>
      </c>
      <c r="J78" s="18" t="b">
        <v>0</v>
      </c>
      <c r="K78" s="18" t="b">
        <v>0</v>
      </c>
      <c r="N78" s="1" t="b">
        <v>1</v>
      </c>
      <c r="R78" s="18">
        <f t="shared" si="1"/>
        <v>78</v>
      </c>
      <c r="S78" s="18">
        <v>78.0</v>
      </c>
    </row>
    <row r="79">
      <c r="A79" s="17" t="s">
        <v>112</v>
      </c>
      <c r="B79" s="40">
        <v>3.2333264E7</v>
      </c>
      <c r="C79" s="17" t="s">
        <v>35</v>
      </c>
      <c r="D79" s="17" t="s">
        <v>50</v>
      </c>
      <c r="E79" s="17" t="s">
        <v>113</v>
      </c>
      <c r="F79" s="17" t="s">
        <v>114</v>
      </c>
      <c r="G79" s="17" t="s">
        <v>455</v>
      </c>
      <c r="H79" s="17" t="s">
        <v>456</v>
      </c>
      <c r="I79" s="41" t="b">
        <v>0</v>
      </c>
      <c r="J79" s="18" t="b">
        <v>0</v>
      </c>
      <c r="K79" s="18" t="b">
        <v>0</v>
      </c>
      <c r="N79" s="1" t="b">
        <v>1</v>
      </c>
      <c r="R79" s="18">
        <f t="shared" si="1"/>
        <v>79</v>
      </c>
      <c r="S79" s="18">
        <v>79.0</v>
      </c>
    </row>
    <row r="80">
      <c r="A80" s="17" t="s">
        <v>112</v>
      </c>
      <c r="B80" s="40">
        <v>3.2336552E7</v>
      </c>
      <c r="C80" s="17" t="s">
        <v>35</v>
      </c>
      <c r="D80" s="17" t="s">
        <v>36</v>
      </c>
      <c r="E80" s="17" t="s">
        <v>113</v>
      </c>
      <c r="F80" s="17" t="s">
        <v>114</v>
      </c>
      <c r="G80" s="17" t="s">
        <v>458</v>
      </c>
      <c r="H80" s="17" t="s">
        <v>459</v>
      </c>
      <c r="I80" s="41" t="b">
        <v>0</v>
      </c>
      <c r="J80" s="18" t="b">
        <v>0</v>
      </c>
      <c r="K80" s="18" t="b">
        <v>0</v>
      </c>
      <c r="N80" s="1" t="b">
        <v>1</v>
      </c>
      <c r="R80" s="18">
        <f t="shared" si="1"/>
        <v>80</v>
      </c>
      <c r="S80" s="18">
        <v>80.0</v>
      </c>
    </row>
    <row r="81">
      <c r="A81" s="17" t="s">
        <v>89</v>
      </c>
      <c r="B81" s="40">
        <v>2079135.0</v>
      </c>
      <c r="C81" s="17" t="s">
        <v>35</v>
      </c>
      <c r="D81" s="17" t="s">
        <v>36</v>
      </c>
      <c r="E81" s="17" t="s">
        <v>161</v>
      </c>
      <c r="F81" s="17" t="s">
        <v>162</v>
      </c>
      <c r="G81" s="17" t="s">
        <v>461</v>
      </c>
      <c r="H81" s="17" t="s">
        <v>462</v>
      </c>
      <c r="I81" s="41" t="b">
        <v>0</v>
      </c>
      <c r="J81" s="18" t="b">
        <v>0</v>
      </c>
      <c r="K81" s="18" t="b">
        <v>0</v>
      </c>
      <c r="N81" s="1" t="b">
        <v>1</v>
      </c>
      <c r="R81" s="18">
        <f t="shared" si="1"/>
        <v>81</v>
      </c>
      <c r="S81" s="18">
        <v>81.0</v>
      </c>
    </row>
    <row r="82">
      <c r="A82" s="17" t="s">
        <v>119</v>
      </c>
      <c r="B82" s="40">
        <v>7675097.0</v>
      </c>
      <c r="C82" s="17" t="s">
        <v>36</v>
      </c>
      <c r="D82" s="17" t="s">
        <v>59</v>
      </c>
      <c r="E82" s="17" t="s">
        <v>121</v>
      </c>
      <c r="F82" s="17" t="s">
        <v>122</v>
      </c>
      <c r="G82" s="17" t="s">
        <v>464</v>
      </c>
      <c r="H82" s="17" t="s">
        <v>465</v>
      </c>
      <c r="I82" s="45" t="b">
        <v>1</v>
      </c>
      <c r="J82" s="18" t="b">
        <v>0</v>
      </c>
      <c r="K82" s="18" t="b">
        <v>0</v>
      </c>
      <c r="N82" s="1" t="b">
        <v>1</v>
      </c>
      <c r="R82" s="18">
        <f t="shared" si="1"/>
        <v>82</v>
      </c>
      <c r="S82" s="18">
        <v>82.0</v>
      </c>
    </row>
    <row r="83">
      <c r="A83" s="17" t="s">
        <v>119</v>
      </c>
      <c r="B83" s="40">
        <v>3.9725095E7</v>
      </c>
      <c r="C83" s="17" t="s">
        <v>50</v>
      </c>
      <c r="D83" s="17" t="s">
        <v>59</v>
      </c>
      <c r="E83" s="17" t="s">
        <v>468</v>
      </c>
      <c r="F83" s="17" t="s">
        <v>469</v>
      </c>
      <c r="G83" s="17" t="s">
        <v>470</v>
      </c>
      <c r="H83" s="17" t="s">
        <v>471</v>
      </c>
      <c r="I83" s="41" t="b">
        <v>0</v>
      </c>
      <c r="J83" s="18" t="b">
        <v>0</v>
      </c>
      <c r="K83" s="18" t="b">
        <v>0</v>
      </c>
      <c r="N83" s="1" t="b">
        <v>1</v>
      </c>
      <c r="R83" s="18">
        <f t="shared" si="1"/>
        <v>83</v>
      </c>
      <c r="S83" s="18">
        <v>83.0</v>
      </c>
    </row>
    <row r="84">
      <c r="A84" s="17" t="s">
        <v>119</v>
      </c>
      <c r="B84" s="40">
        <v>4.2322333E7</v>
      </c>
      <c r="C84" s="17" t="s">
        <v>50</v>
      </c>
      <c r="D84" s="17" t="s">
        <v>59</v>
      </c>
      <c r="E84" s="17" t="s">
        <v>473</v>
      </c>
      <c r="F84" s="17" t="s">
        <v>474</v>
      </c>
      <c r="G84" s="17" t="s">
        <v>475</v>
      </c>
      <c r="H84" s="17" t="s">
        <v>476</v>
      </c>
      <c r="I84" s="41" t="b">
        <v>0</v>
      </c>
      <c r="J84" s="18" t="b">
        <v>0</v>
      </c>
      <c r="K84" s="18" t="b">
        <v>0</v>
      </c>
      <c r="N84" s="1" t="b">
        <v>1</v>
      </c>
      <c r="R84" s="18">
        <f t="shared" si="1"/>
        <v>84</v>
      </c>
      <c r="S84" s="18">
        <v>84.0</v>
      </c>
    </row>
    <row r="85">
      <c r="A85" s="17" t="s">
        <v>119</v>
      </c>
      <c r="B85" s="40">
        <v>6.178089E7</v>
      </c>
      <c r="C85" s="17" t="s">
        <v>35</v>
      </c>
      <c r="D85" s="17" t="s">
        <v>36</v>
      </c>
      <c r="E85" s="17" t="s">
        <v>478</v>
      </c>
      <c r="F85" s="17" t="s">
        <v>479</v>
      </c>
      <c r="G85" s="17" t="s">
        <v>480</v>
      </c>
      <c r="H85" s="17" t="s">
        <v>481</v>
      </c>
      <c r="I85" s="45" t="b">
        <v>1</v>
      </c>
      <c r="J85" s="18" t="b">
        <v>0</v>
      </c>
      <c r="K85" s="18" t="b">
        <v>0</v>
      </c>
      <c r="N85" s="1" t="b">
        <v>1</v>
      </c>
      <c r="R85" s="18">
        <f t="shared" si="1"/>
        <v>85</v>
      </c>
      <c r="S85" s="18">
        <v>85.0</v>
      </c>
    </row>
    <row r="86">
      <c r="A86" s="17" t="s">
        <v>484</v>
      </c>
      <c r="B86" s="40">
        <v>4.1117427E7</v>
      </c>
      <c r="C86" s="17" t="s">
        <v>35</v>
      </c>
      <c r="D86" s="17" t="s">
        <v>36</v>
      </c>
      <c r="E86" s="17" t="s">
        <v>485</v>
      </c>
      <c r="F86" s="17" t="s">
        <v>486</v>
      </c>
      <c r="G86" s="17" t="s">
        <v>487</v>
      </c>
      <c r="H86" s="17" t="s">
        <v>488</v>
      </c>
      <c r="I86" s="41" t="b">
        <v>0</v>
      </c>
      <c r="J86" s="18" t="b">
        <v>0</v>
      </c>
      <c r="K86" s="18" t="b">
        <v>0</v>
      </c>
      <c r="N86" s="1" t="b">
        <v>1</v>
      </c>
      <c r="R86" s="18">
        <f t="shared" si="1"/>
        <v>86</v>
      </c>
      <c r="S86" s="18">
        <v>86.0</v>
      </c>
    </row>
    <row r="87">
      <c r="A87" s="17" t="s">
        <v>58</v>
      </c>
      <c r="B87" s="40">
        <v>2.0138617E7</v>
      </c>
      <c r="C87" s="17" t="s">
        <v>50</v>
      </c>
      <c r="D87" s="17" t="s">
        <v>59</v>
      </c>
      <c r="E87" s="17" t="s">
        <v>490</v>
      </c>
      <c r="F87" s="17" t="s">
        <v>491</v>
      </c>
      <c r="G87" s="17" t="s">
        <v>492</v>
      </c>
      <c r="H87" s="17" t="s">
        <v>493</v>
      </c>
      <c r="I87" s="45" t="b">
        <v>1</v>
      </c>
      <c r="J87" s="18" t="b">
        <v>0</v>
      </c>
      <c r="K87" s="18" t="b">
        <v>0</v>
      </c>
      <c r="N87" s="1" t="b">
        <v>1</v>
      </c>
      <c r="R87" s="18">
        <f t="shared" si="1"/>
        <v>87</v>
      </c>
      <c r="S87" s="18">
        <v>87.0</v>
      </c>
    </row>
    <row r="88">
      <c r="A88" s="17" t="s">
        <v>58</v>
      </c>
      <c r="B88" s="40">
        <v>6.7545535E7</v>
      </c>
      <c r="C88" s="17" t="s">
        <v>35</v>
      </c>
      <c r="D88" s="17" t="s">
        <v>36</v>
      </c>
      <c r="E88" s="17" t="s">
        <v>496</v>
      </c>
      <c r="F88" s="17" t="s">
        <v>497</v>
      </c>
      <c r="G88" s="17" t="s">
        <v>498</v>
      </c>
      <c r="H88" s="17" t="s">
        <v>499</v>
      </c>
      <c r="I88" s="41" t="b">
        <v>0</v>
      </c>
      <c r="J88" s="18" t="b">
        <v>0</v>
      </c>
      <c r="K88" s="18" t="b">
        <v>0</v>
      </c>
      <c r="N88" s="1" t="b">
        <v>1</v>
      </c>
      <c r="R88" s="18">
        <f t="shared" si="1"/>
        <v>88</v>
      </c>
      <c r="S88" s="18">
        <v>88.0</v>
      </c>
    </row>
    <row r="89">
      <c r="A89" s="17" t="s">
        <v>58</v>
      </c>
      <c r="B89" s="40">
        <v>7.7682866E7</v>
      </c>
      <c r="C89" s="17" t="s">
        <v>35</v>
      </c>
      <c r="D89" s="17" t="s">
        <v>50</v>
      </c>
      <c r="E89" s="17" t="s">
        <v>128</v>
      </c>
      <c r="F89" s="17" t="s">
        <v>129</v>
      </c>
      <c r="G89" s="17" t="s">
        <v>501</v>
      </c>
      <c r="H89" s="17" t="s">
        <v>502</v>
      </c>
      <c r="I89" s="45" t="b">
        <v>1</v>
      </c>
      <c r="J89" s="18" t="b">
        <v>0</v>
      </c>
      <c r="K89" s="18" t="b">
        <v>0</v>
      </c>
      <c r="N89" s="1" t="b">
        <v>1</v>
      </c>
      <c r="R89" s="18">
        <f t="shared" si="1"/>
        <v>89</v>
      </c>
      <c r="S89" s="18">
        <v>89.0</v>
      </c>
    </row>
    <row r="90">
      <c r="A90" s="17" t="s">
        <v>197</v>
      </c>
      <c r="B90" s="40">
        <v>2.6763134E7</v>
      </c>
      <c r="C90" s="17" t="s">
        <v>35</v>
      </c>
      <c r="D90" s="17" t="s">
        <v>36</v>
      </c>
      <c r="E90" s="17" t="s">
        <v>289</v>
      </c>
      <c r="F90" s="17" t="s">
        <v>290</v>
      </c>
      <c r="G90" s="17" t="s">
        <v>504</v>
      </c>
      <c r="H90" s="17" t="s">
        <v>505</v>
      </c>
      <c r="I90" s="41" t="b">
        <v>0</v>
      </c>
      <c r="J90" s="18" t="b">
        <v>0</v>
      </c>
      <c r="K90" s="18" t="b">
        <v>0</v>
      </c>
      <c r="N90" s="1" t="b">
        <v>1</v>
      </c>
      <c r="R90" s="18">
        <f t="shared" si="1"/>
        <v>90</v>
      </c>
      <c r="S90" s="18">
        <v>90.0</v>
      </c>
    </row>
    <row r="91">
      <c r="A91" s="17" t="s">
        <v>197</v>
      </c>
      <c r="B91" s="40">
        <v>2.6773816E7</v>
      </c>
      <c r="C91" s="17" t="s">
        <v>35</v>
      </c>
      <c r="D91" s="17" t="s">
        <v>36</v>
      </c>
      <c r="E91" s="17" t="s">
        <v>289</v>
      </c>
      <c r="F91" s="17" t="s">
        <v>290</v>
      </c>
      <c r="G91" s="17" t="s">
        <v>507</v>
      </c>
      <c r="H91" s="17" t="s">
        <v>508</v>
      </c>
      <c r="I91" s="41" t="b">
        <v>0</v>
      </c>
      <c r="J91" s="18" t="b">
        <v>0</v>
      </c>
      <c r="K91" s="18" t="b">
        <v>0</v>
      </c>
      <c r="N91" s="1" t="b">
        <v>1</v>
      </c>
      <c r="R91" s="18">
        <f t="shared" si="1"/>
        <v>91</v>
      </c>
      <c r="S91" s="18">
        <v>91.0</v>
      </c>
    </row>
    <row r="92">
      <c r="A92" s="17" t="s">
        <v>197</v>
      </c>
      <c r="B92" s="40">
        <v>2.6780355E7</v>
      </c>
      <c r="C92" s="17" t="s">
        <v>50</v>
      </c>
      <c r="D92" s="17" t="s">
        <v>59</v>
      </c>
      <c r="E92" s="17" t="s">
        <v>289</v>
      </c>
      <c r="F92" s="17" t="s">
        <v>290</v>
      </c>
      <c r="G92" s="17" t="s">
        <v>510</v>
      </c>
      <c r="H92" s="17" t="s">
        <v>511</v>
      </c>
      <c r="I92" s="41" t="b">
        <v>0</v>
      </c>
      <c r="J92" s="18" t="b">
        <v>0</v>
      </c>
      <c r="K92" s="18" t="b">
        <v>0</v>
      </c>
      <c r="N92" s="1" t="b">
        <v>1</v>
      </c>
      <c r="R92" s="18">
        <f t="shared" si="1"/>
        <v>92</v>
      </c>
      <c r="S92" s="18">
        <v>92.0</v>
      </c>
    </row>
    <row r="93">
      <c r="A93" s="17" t="s">
        <v>197</v>
      </c>
      <c r="B93" s="40">
        <v>8.5270827E7</v>
      </c>
      <c r="C93" s="17" t="s">
        <v>421</v>
      </c>
      <c r="D93" s="17" t="s">
        <v>36</v>
      </c>
      <c r="E93" s="17" t="s">
        <v>513</v>
      </c>
      <c r="F93" s="17" t="s">
        <v>514</v>
      </c>
      <c r="G93" s="17" t="s">
        <v>515</v>
      </c>
      <c r="H93" s="17" t="s">
        <v>516</v>
      </c>
      <c r="I93" s="45" t="b">
        <v>1</v>
      </c>
      <c r="J93" s="18" t="b">
        <v>0</v>
      </c>
      <c r="K93" s="18" t="b">
        <v>0</v>
      </c>
      <c r="N93" s="1" t="b">
        <v>1</v>
      </c>
      <c r="R93" s="18">
        <f t="shared" si="1"/>
        <v>93</v>
      </c>
      <c r="S93" s="18">
        <v>93.0</v>
      </c>
    </row>
    <row r="94">
      <c r="A94" s="17" t="s">
        <v>197</v>
      </c>
      <c r="B94" s="40">
        <v>1.19915812E8</v>
      </c>
      <c r="C94" s="17" t="s">
        <v>59</v>
      </c>
      <c r="D94" s="17" t="s">
        <v>90</v>
      </c>
      <c r="E94" s="17" t="s">
        <v>519</v>
      </c>
      <c r="F94" s="17" t="s">
        <v>520</v>
      </c>
      <c r="G94" s="17" t="s">
        <v>521</v>
      </c>
      <c r="H94" s="17" t="s">
        <v>522</v>
      </c>
      <c r="I94" s="45" t="b">
        <v>1</v>
      </c>
      <c r="J94" s="18" t="b">
        <v>0</v>
      </c>
      <c r="K94" s="18" t="b">
        <v>0</v>
      </c>
      <c r="N94" s="1" t="b">
        <v>1</v>
      </c>
      <c r="R94" s="18">
        <f t="shared" si="1"/>
        <v>94</v>
      </c>
      <c r="S94" s="18">
        <v>94.0</v>
      </c>
    </row>
    <row r="95">
      <c r="A95" s="17" t="s">
        <v>197</v>
      </c>
      <c r="B95" s="40">
        <v>1.19922248E8</v>
      </c>
      <c r="C95" s="17" t="s">
        <v>35</v>
      </c>
      <c r="D95" s="17" t="s">
        <v>36</v>
      </c>
      <c r="E95" s="17" t="s">
        <v>519</v>
      </c>
      <c r="F95" s="17" t="s">
        <v>520</v>
      </c>
      <c r="G95" s="17" t="s">
        <v>525</v>
      </c>
      <c r="H95" s="17" t="s">
        <v>526</v>
      </c>
      <c r="I95" s="41" t="b">
        <v>0</v>
      </c>
      <c r="J95" s="18" t="b">
        <v>0</v>
      </c>
      <c r="K95" s="18" t="b">
        <v>0</v>
      </c>
      <c r="N95" s="1" t="b">
        <v>1</v>
      </c>
      <c r="R95" s="18">
        <f t="shared" si="1"/>
        <v>95</v>
      </c>
      <c r="S95" s="18">
        <v>95.0</v>
      </c>
    </row>
    <row r="96">
      <c r="A96" s="17" t="s">
        <v>197</v>
      </c>
      <c r="B96" s="40">
        <v>1.19959431E8</v>
      </c>
      <c r="C96" s="17" t="s">
        <v>59</v>
      </c>
      <c r="D96" s="17" t="s">
        <v>50</v>
      </c>
      <c r="E96" s="17" t="s">
        <v>519</v>
      </c>
      <c r="F96" s="17" t="s">
        <v>520</v>
      </c>
      <c r="G96" s="17" t="s">
        <v>528</v>
      </c>
      <c r="H96" s="17" t="s">
        <v>529</v>
      </c>
      <c r="I96" s="41" t="b">
        <v>0</v>
      </c>
      <c r="J96" s="18" t="b">
        <v>0</v>
      </c>
      <c r="K96" s="18" t="b">
        <v>0</v>
      </c>
      <c r="N96" s="1" t="b">
        <v>1</v>
      </c>
      <c r="R96" s="18">
        <f t="shared" si="1"/>
        <v>96</v>
      </c>
      <c r="S96" s="18">
        <v>96.0</v>
      </c>
    </row>
    <row r="97">
      <c r="A97" s="17" t="s">
        <v>197</v>
      </c>
      <c r="B97" s="40">
        <v>1.19969586E8</v>
      </c>
      <c r="C97" s="17" t="s">
        <v>50</v>
      </c>
      <c r="D97" s="17" t="s">
        <v>59</v>
      </c>
      <c r="E97" s="17" t="s">
        <v>519</v>
      </c>
      <c r="F97" s="17" t="s">
        <v>520</v>
      </c>
      <c r="G97" s="17" t="s">
        <v>531</v>
      </c>
      <c r="H97" s="17" t="s">
        <v>532</v>
      </c>
      <c r="I97" s="41" t="b">
        <v>0</v>
      </c>
      <c r="J97" s="18" t="b">
        <v>0</v>
      </c>
      <c r="K97" s="18" t="b">
        <v>0</v>
      </c>
      <c r="N97" s="1" t="b">
        <v>1</v>
      </c>
      <c r="R97" s="18">
        <f t="shared" si="1"/>
        <v>97</v>
      </c>
      <c r="S97" s="18">
        <v>97.0</v>
      </c>
    </row>
    <row r="98">
      <c r="A98" s="17" t="s">
        <v>197</v>
      </c>
      <c r="B98" s="40">
        <v>1.5687458E8</v>
      </c>
      <c r="C98" s="17" t="s">
        <v>35</v>
      </c>
      <c r="D98" s="17" t="s">
        <v>36</v>
      </c>
      <c r="E98" s="17" t="s">
        <v>534</v>
      </c>
      <c r="F98" s="17" t="s">
        <v>535</v>
      </c>
      <c r="G98" s="17" t="s">
        <v>536</v>
      </c>
      <c r="H98" s="17" t="s">
        <v>537</v>
      </c>
      <c r="I98" s="41" t="b">
        <v>0</v>
      </c>
      <c r="J98" s="18" t="b">
        <v>0</v>
      </c>
      <c r="K98" s="18" t="b">
        <v>0</v>
      </c>
      <c r="N98" s="1" t="b">
        <v>1</v>
      </c>
      <c r="R98" s="18">
        <f t="shared" si="1"/>
        <v>98</v>
      </c>
      <c r="S98" s="18">
        <v>98.0</v>
      </c>
    </row>
    <row r="99">
      <c r="A99" s="17" t="s">
        <v>197</v>
      </c>
      <c r="B99" s="40">
        <v>2.26071412E8</v>
      </c>
      <c r="C99" s="17" t="s">
        <v>50</v>
      </c>
      <c r="D99" s="17" t="s">
        <v>59</v>
      </c>
      <c r="E99" s="17" t="s">
        <v>539</v>
      </c>
      <c r="F99" s="17" t="s">
        <v>540</v>
      </c>
      <c r="G99" s="17" t="s">
        <v>541</v>
      </c>
      <c r="H99" s="17" t="s">
        <v>542</v>
      </c>
      <c r="I99" s="41" t="b">
        <v>0</v>
      </c>
      <c r="J99" s="18" t="b">
        <v>0</v>
      </c>
      <c r="K99" s="18" t="b">
        <v>0</v>
      </c>
      <c r="N99" s="1" t="b">
        <v>1</v>
      </c>
      <c r="R99" s="18">
        <f t="shared" si="1"/>
        <v>99</v>
      </c>
      <c r="S99" s="18">
        <v>99.0</v>
      </c>
    </row>
    <row r="100">
      <c r="A100" s="17" t="s">
        <v>197</v>
      </c>
      <c r="B100" s="40">
        <v>2.26648675E8</v>
      </c>
      <c r="C100" s="17" t="s">
        <v>50</v>
      </c>
      <c r="D100" s="17" t="s">
        <v>59</v>
      </c>
      <c r="E100" s="17" t="s">
        <v>544</v>
      </c>
      <c r="F100" s="17" t="s">
        <v>545</v>
      </c>
      <c r="G100" s="17" t="s">
        <v>546</v>
      </c>
      <c r="H100" s="17" t="s">
        <v>547</v>
      </c>
      <c r="I100" s="41" t="b">
        <v>0</v>
      </c>
      <c r="J100" s="18" t="b">
        <v>0</v>
      </c>
      <c r="K100" s="18" t="b">
        <v>0</v>
      </c>
      <c r="N100" s="1" t="b">
        <v>0</v>
      </c>
      <c r="O100" s="1" t="s">
        <v>5838</v>
      </c>
      <c r="R100" s="18">
        <f t="shared" si="1"/>
        <v>100</v>
      </c>
      <c r="S100" s="18">
        <v>100.0</v>
      </c>
    </row>
    <row r="101">
      <c r="A101" s="17" t="s">
        <v>204</v>
      </c>
      <c r="B101" s="40">
        <v>2.5247076E7</v>
      </c>
      <c r="C101" s="17" t="s">
        <v>50</v>
      </c>
      <c r="D101" s="17" t="s">
        <v>59</v>
      </c>
      <c r="E101" s="17" t="s">
        <v>205</v>
      </c>
      <c r="F101" s="17" t="s">
        <v>206</v>
      </c>
      <c r="G101" s="17" t="s">
        <v>549</v>
      </c>
      <c r="H101" s="17" t="s">
        <v>550</v>
      </c>
      <c r="I101" s="45" t="b">
        <v>1</v>
      </c>
      <c r="J101" s="18" t="b">
        <v>0</v>
      </c>
      <c r="K101" s="18" t="b">
        <v>0</v>
      </c>
      <c r="N101" s="1" t="b">
        <v>0</v>
      </c>
      <c r="O101" s="1" t="s">
        <v>5834</v>
      </c>
      <c r="R101" s="18">
        <f t="shared" si="1"/>
        <v>101</v>
      </c>
      <c r="S101" s="18">
        <v>101.0</v>
      </c>
    </row>
    <row r="102">
      <c r="A102" s="17" t="s">
        <v>204</v>
      </c>
      <c r="B102" s="40">
        <v>4.7408512E7</v>
      </c>
      <c r="C102" s="17" t="s">
        <v>35</v>
      </c>
      <c r="D102" s="17" t="s">
        <v>36</v>
      </c>
      <c r="E102" s="17" t="s">
        <v>356</v>
      </c>
      <c r="F102" s="17" t="s">
        <v>357</v>
      </c>
      <c r="G102" s="17" t="s">
        <v>553</v>
      </c>
      <c r="H102" s="17" t="s">
        <v>554</v>
      </c>
      <c r="I102" s="41" t="b">
        <v>0</v>
      </c>
      <c r="J102" s="18" t="b">
        <v>0</v>
      </c>
      <c r="K102" s="18" t="b">
        <v>0</v>
      </c>
      <c r="N102" s="1" t="b">
        <v>1</v>
      </c>
      <c r="R102" s="18">
        <f t="shared" si="1"/>
        <v>102</v>
      </c>
      <c r="S102" s="18">
        <v>102.0</v>
      </c>
    </row>
    <row r="103">
      <c r="A103" s="17" t="s">
        <v>204</v>
      </c>
      <c r="B103" s="40">
        <v>4.7791049E7</v>
      </c>
      <c r="C103" s="17" t="s">
        <v>35</v>
      </c>
      <c r="D103" s="17" t="s">
        <v>36</v>
      </c>
      <c r="E103" s="17" t="s">
        <v>211</v>
      </c>
      <c r="F103" s="17" t="s">
        <v>212</v>
      </c>
      <c r="G103" s="17" t="s">
        <v>556</v>
      </c>
      <c r="H103" s="17" t="s">
        <v>557</v>
      </c>
      <c r="I103" s="41" t="b">
        <v>0</v>
      </c>
      <c r="J103" s="18" t="b">
        <v>0</v>
      </c>
      <c r="K103" s="18" t="b">
        <v>0</v>
      </c>
      <c r="N103" s="1" t="b">
        <v>1</v>
      </c>
      <c r="R103" s="18">
        <f t="shared" si="1"/>
        <v>103</v>
      </c>
      <c r="S103" s="18">
        <v>103.0</v>
      </c>
    </row>
    <row r="104">
      <c r="A104" s="17" t="s">
        <v>204</v>
      </c>
      <c r="B104" s="40">
        <v>4.7800056E7</v>
      </c>
      <c r="C104" s="17" t="s">
        <v>50</v>
      </c>
      <c r="D104" s="17" t="s">
        <v>177</v>
      </c>
      <c r="E104" s="17" t="s">
        <v>211</v>
      </c>
      <c r="F104" s="17" t="s">
        <v>212</v>
      </c>
      <c r="G104" s="17" t="s">
        <v>559</v>
      </c>
      <c r="H104" s="17" t="s">
        <v>560</v>
      </c>
      <c r="I104" s="45" t="b">
        <v>1</v>
      </c>
      <c r="J104" s="18" t="b">
        <v>0</v>
      </c>
      <c r="K104" s="18" t="b">
        <v>0</v>
      </c>
      <c r="N104" s="1" t="b">
        <v>1</v>
      </c>
      <c r="R104" s="18">
        <f t="shared" si="1"/>
        <v>104</v>
      </c>
      <c r="S104" s="18">
        <v>104.0</v>
      </c>
    </row>
    <row r="105">
      <c r="A105" s="17" t="s">
        <v>204</v>
      </c>
      <c r="B105" s="40">
        <v>4.7800535E7</v>
      </c>
      <c r="C105" s="17" t="s">
        <v>35</v>
      </c>
      <c r="D105" s="17" t="s">
        <v>36</v>
      </c>
      <c r="E105" s="17" t="s">
        <v>211</v>
      </c>
      <c r="F105" s="17" t="s">
        <v>212</v>
      </c>
      <c r="G105" s="17" t="s">
        <v>563</v>
      </c>
      <c r="H105" s="17" t="s">
        <v>564</v>
      </c>
      <c r="I105" s="41" t="b">
        <v>0</v>
      </c>
      <c r="J105" s="18" t="b">
        <v>0</v>
      </c>
      <c r="K105" s="18" t="b">
        <v>0</v>
      </c>
      <c r="N105" s="1" t="b">
        <v>1</v>
      </c>
      <c r="R105" s="18">
        <f t="shared" si="1"/>
        <v>105</v>
      </c>
      <c r="S105" s="18">
        <v>105.0</v>
      </c>
    </row>
    <row r="106">
      <c r="A106" s="17" t="s">
        <v>204</v>
      </c>
      <c r="B106" s="40">
        <v>6.1492435E7</v>
      </c>
      <c r="C106" s="17" t="s">
        <v>35</v>
      </c>
      <c r="D106" s="17" t="s">
        <v>36</v>
      </c>
      <c r="E106" s="17" t="s">
        <v>566</v>
      </c>
      <c r="F106" s="17" t="s">
        <v>567</v>
      </c>
      <c r="G106" s="17" t="s">
        <v>568</v>
      </c>
      <c r="H106" s="17" t="s">
        <v>569</v>
      </c>
      <c r="I106" s="41" t="b">
        <v>0</v>
      </c>
      <c r="J106" s="18" t="b">
        <v>0</v>
      </c>
      <c r="K106" s="18" t="b">
        <v>0</v>
      </c>
      <c r="N106" s="1" t="b">
        <v>1</v>
      </c>
      <c r="R106" s="18">
        <f t="shared" si="1"/>
        <v>106</v>
      </c>
      <c r="S106" s="18">
        <v>106.0</v>
      </c>
    </row>
    <row r="107">
      <c r="A107" s="17" t="s">
        <v>204</v>
      </c>
      <c r="B107" s="40">
        <v>1.36115225E8</v>
      </c>
      <c r="C107" s="17" t="s">
        <v>35</v>
      </c>
      <c r="D107" s="17" t="s">
        <v>36</v>
      </c>
      <c r="E107" s="17" t="s">
        <v>571</v>
      </c>
      <c r="F107" s="17" t="s">
        <v>572</v>
      </c>
      <c r="G107" s="17" t="s">
        <v>573</v>
      </c>
      <c r="H107" s="17" t="s">
        <v>574</v>
      </c>
      <c r="I107" s="41" t="b">
        <v>0</v>
      </c>
      <c r="J107" s="18" t="b">
        <v>0</v>
      </c>
      <c r="K107" s="18" t="b">
        <v>0</v>
      </c>
      <c r="N107" s="1" t="b">
        <v>1</v>
      </c>
      <c r="R107" s="18">
        <f t="shared" si="1"/>
        <v>107</v>
      </c>
      <c r="S107" s="18">
        <v>107.0</v>
      </c>
    </row>
    <row r="108">
      <c r="A108" s="17" t="s">
        <v>204</v>
      </c>
      <c r="B108" s="40">
        <v>1.97393001E8</v>
      </c>
      <c r="C108" s="17" t="s">
        <v>35</v>
      </c>
      <c r="D108" s="17" t="s">
        <v>36</v>
      </c>
      <c r="E108" s="17" t="s">
        <v>576</v>
      </c>
      <c r="F108" s="17" t="s">
        <v>577</v>
      </c>
      <c r="G108" s="17" t="s">
        <v>578</v>
      </c>
      <c r="H108" s="17" t="s">
        <v>579</v>
      </c>
      <c r="I108" s="41" t="b">
        <v>0</v>
      </c>
      <c r="J108" s="18" t="b">
        <v>0</v>
      </c>
      <c r="K108" s="18" t="b">
        <v>0</v>
      </c>
      <c r="N108" s="1" t="b">
        <v>1</v>
      </c>
      <c r="R108" s="18">
        <f t="shared" si="1"/>
        <v>108</v>
      </c>
      <c r="S108" s="18">
        <v>108.0</v>
      </c>
    </row>
    <row r="109">
      <c r="A109" s="17" t="s">
        <v>204</v>
      </c>
      <c r="B109" s="40">
        <v>2.08251538E8</v>
      </c>
      <c r="C109" s="17" t="s">
        <v>421</v>
      </c>
      <c r="D109" s="17" t="s">
        <v>36</v>
      </c>
      <c r="E109" s="17" t="s">
        <v>368</v>
      </c>
      <c r="F109" s="17" t="s">
        <v>369</v>
      </c>
      <c r="G109" s="17" t="s">
        <v>581</v>
      </c>
      <c r="H109" s="17" t="s">
        <v>582</v>
      </c>
      <c r="I109" s="41" t="b">
        <v>0</v>
      </c>
      <c r="J109" s="18" t="b">
        <v>0</v>
      </c>
      <c r="K109" s="18" t="b">
        <v>0</v>
      </c>
      <c r="N109" s="1" t="b">
        <v>1</v>
      </c>
      <c r="R109" s="18">
        <f t="shared" si="1"/>
        <v>109</v>
      </c>
      <c r="S109" s="18">
        <v>109.0</v>
      </c>
    </row>
    <row r="110">
      <c r="A110" s="17" t="s">
        <v>204</v>
      </c>
      <c r="B110" s="40">
        <v>2.14745743E8</v>
      </c>
      <c r="C110" s="17" t="s">
        <v>421</v>
      </c>
      <c r="D110" s="17" t="s">
        <v>36</v>
      </c>
      <c r="E110" s="17" t="s">
        <v>584</v>
      </c>
      <c r="F110" s="17" t="s">
        <v>585</v>
      </c>
      <c r="G110" s="17" t="s">
        <v>586</v>
      </c>
      <c r="H110" s="17" t="s">
        <v>587</v>
      </c>
      <c r="I110" s="45" t="b">
        <v>1</v>
      </c>
      <c r="J110" s="18" t="b">
        <v>0</v>
      </c>
      <c r="K110" s="18" t="b">
        <v>0</v>
      </c>
      <c r="N110" s="1" t="b">
        <v>1</v>
      </c>
      <c r="R110" s="18">
        <f t="shared" si="1"/>
        <v>110</v>
      </c>
      <c r="S110" s="18">
        <v>110.0</v>
      </c>
    </row>
    <row r="111">
      <c r="A111" s="17" t="s">
        <v>295</v>
      </c>
      <c r="B111" s="40">
        <v>1.0149804E7</v>
      </c>
      <c r="C111" s="17" t="s">
        <v>50</v>
      </c>
      <c r="D111" s="17" t="s">
        <v>59</v>
      </c>
      <c r="E111" s="17" t="s">
        <v>590</v>
      </c>
      <c r="F111" s="17" t="s">
        <v>591</v>
      </c>
      <c r="G111" s="17" t="s">
        <v>592</v>
      </c>
      <c r="H111" s="17" t="s">
        <v>593</v>
      </c>
      <c r="I111" s="45" t="b">
        <v>1</v>
      </c>
      <c r="J111" s="18" t="b">
        <v>0</v>
      </c>
      <c r="K111" s="18" t="b">
        <v>0</v>
      </c>
      <c r="N111" s="1" t="b">
        <v>1</v>
      </c>
      <c r="R111" s="18">
        <f t="shared" si="1"/>
        <v>111</v>
      </c>
      <c r="S111" s="18">
        <v>111.0</v>
      </c>
    </row>
    <row r="112">
      <c r="A112" s="17" t="s">
        <v>295</v>
      </c>
      <c r="B112" s="40">
        <v>5.2408563E7</v>
      </c>
      <c r="C112" s="17" t="s">
        <v>35</v>
      </c>
      <c r="D112" s="17" t="s">
        <v>36</v>
      </c>
      <c r="E112" s="17" t="s">
        <v>596</v>
      </c>
      <c r="F112" s="17" t="s">
        <v>597</v>
      </c>
      <c r="G112" s="17" t="s">
        <v>598</v>
      </c>
      <c r="H112" s="17" t="s">
        <v>599</v>
      </c>
      <c r="I112" s="41" t="b">
        <v>0</v>
      </c>
      <c r="J112" s="18" t="b">
        <v>0</v>
      </c>
      <c r="K112" s="18" t="b">
        <v>0</v>
      </c>
      <c r="N112" s="1" t="b">
        <v>1</v>
      </c>
      <c r="R112" s="18">
        <f t="shared" si="1"/>
        <v>112</v>
      </c>
      <c r="S112" s="18">
        <v>112.0</v>
      </c>
    </row>
    <row r="113">
      <c r="A113" s="17" t="s">
        <v>295</v>
      </c>
      <c r="B113" s="40">
        <v>1.79199103E8</v>
      </c>
      <c r="C113" s="17" t="s">
        <v>35</v>
      </c>
      <c r="D113" s="17" t="s">
        <v>36</v>
      </c>
      <c r="E113" s="17" t="s">
        <v>374</v>
      </c>
      <c r="F113" s="17" t="s">
        <v>375</v>
      </c>
      <c r="G113" s="17" t="s">
        <v>601</v>
      </c>
      <c r="H113" s="17" t="s">
        <v>602</v>
      </c>
      <c r="I113" s="45" t="b">
        <v>1</v>
      </c>
      <c r="J113" s="18" t="b">
        <v>0</v>
      </c>
      <c r="K113" s="18" t="b">
        <v>0</v>
      </c>
      <c r="N113" s="1" t="b">
        <v>1</v>
      </c>
      <c r="R113" s="18">
        <f t="shared" si="1"/>
        <v>113</v>
      </c>
      <c r="S113" s="18">
        <v>113.0</v>
      </c>
    </row>
    <row r="114">
      <c r="A114" s="17" t="s">
        <v>295</v>
      </c>
      <c r="B114" s="40">
        <v>1.79199148E8</v>
      </c>
      <c r="C114" s="17" t="s">
        <v>35</v>
      </c>
      <c r="D114" s="17" t="s">
        <v>36</v>
      </c>
      <c r="E114" s="17" t="s">
        <v>374</v>
      </c>
      <c r="F114" s="17" t="s">
        <v>375</v>
      </c>
      <c r="G114" s="17" t="s">
        <v>605</v>
      </c>
      <c r="H114" s="17" t="s">
        <v>554</v>
      </c>
      <c r="I114" s="45" t="b">
        <v>1</v>
      </c>
      <c r="J114" s="18" t="b">
        <v>0</v>
      </c>
      <c r="K114" s="18" t="b">
        <v>0</v>
      </c>
      <c r="N114" s="1" t="b">
        <v>1</v>
      </c>
      <c r="R114" s="18">
        <f t="shared" si="1"/>
        <v>114</v>
      </c>
      <c r="S114" s="18">
        <v>114.0</v>
      </c>
    </row>
    <row r="115">
      <c r="A115" s="17" t="s">
        <v>147</v>
      </c>
      <c r="B115" s="40">
        <v>1794019.0</v>
      </c>
      <c r="C115" s="17" t="s">
        <v>50</v>
      </c>
      <c r="D115" s="17" t="s">
        <v>59</v>
      </c>
      <c r="E115" s="17" t="s">
        <v>247</v>
      </c>
      <c r="F115" s="17" t="s">
        <v>248</v>
      </c>
      <c r="G115" s="17" t="s">
        <v>608</v>
      </c>
      <c r="H115" s="17" t="s">
        <v>609</v>
      </c>
      <c r="I115" s="41" t="b">
        <v>0</v>
      </c>
      <c r="J115" s="18" t="b">
        <v>0</v>
      </c>
      <c r="K115" s="18" t="b">
        <v>0</v>
      </c>
      <c r="N115" s="1" t="b">
        <v>1</v>
      </c>
      <c r="R115" s="18">
        <f t="shared" si="1"/>
        <v>115</v>
      </c>
      <c r="S115" s="18">
        <v>115.0</v>
      </c>
    </row>
    <row r="116">
      <c r="A116" s="17" t="s">
        <v>147</v>
      </c>
      <c r="B116" s="40">
        <v>1802015.0</v>
      </c>
      <c r="C116" s="17" t="s">
        <v>50</v>
      </c>
      <c r="D116" s="17" t="s">
        <v>59</v>
      </c>
      <c r="E116" s="17" t="s">
        <v>247</v>
      </c>
      <c r="F116" s="17" t="s">
        <v>248</v>
      </c>
      <c r="G116" s="17" t="s">
        <v>611</v>
      </c>
      <c r="H116" s="17" t="s">
        <v>612</v>
      </c>
      <c r="I116" s="41" t="b">
        <v>0</v>
      </c>
      <c r="J116" s="18" t="b">
        <v>0</v>
      </c>
      <c r="K116" s="18" t="b">
        <v>0</v>
      </c>
      <c r="N116" s="1" t="b">
        <v>1</v>
      </c>
      <c r="R116" s="18">
        <f t="shared" si="1"/>
        <v>116</v>
      </c>
      <c r="S116" s="18">
        <v>116.0</v>
      </c>
    </row>
    <row r="117">
      <c r="A117" s="17" t="s">
        <v>147</v>
      </c>
      <c r="B117" s="40">
        <v>1805930.0</v>
      </c>
      <c r="C117" s="17" t="s">
        <v>50</v>
      </c>
      <c r="D117" s="17" t="s">
        <v>59</v>
      </c>
      <c r="E117" s="17" t="s">
        <v>247</v>
      </c>
      <c r="F117" s="17" t="s">
        <v>248</v>
      </c>
      <c r="G117" s="17" t="s">
        <v>614</v>
      </c>
      <c r="H117" s="17" t="s">
        <v>615</v>
      </c>
      <c r="I117" s="41" t="b">
        <v>0</v>
      </c>
      <c r="J117" s="18" t="b">
        <v>0</v>
      </c>
      <c r="K117" s="18" t="b">
        <v>0</v>
      </c>
      <c r="N117" s="1" t="b">
        <v>1</v>
      </c>
      <c r="R117" s="18">
        <f t="shared" si="1"/>
        <v>117</v>
      </c>
      <c r="S117" s="18">
        <v>117.0</v>
      </c>
    </row>
    <row r="118">
      <c r="A118" s="17" t="s">
        <v>147</v>
      </c>
      <c r="B118" s="40">
        <v>1806326.0</v>
      </c>
      <c r="C118" s="17" t="s">
        <v>35</v>
      </c>
      <c r="D118" s="17" t="s">
        <v>36</v>
      </c>
      <c r="E118" s="17" t="s">
        <v>247</v>
      </c>
      <c r="F118" s="17" t="s">
        <v>248</v>
      </c>
      <c r="G118" s="17" t="s">
        <v>617</v>
      </c>
      <c r="H118" s="17" t="s">
        <v>547</v>
      </c>
      <c r="I118" s="45" t="b">
        <v>1</v>
      </c>
      <c r="J118" s="18" t="b">
        <v>0</v>
      </c>
      <c r="K118" s="18" t="b">
        <v>0</v>
      </c>
      <c r="N118" s="1" t="b">
        <v>1</v>
      </c>
      <c r="R118" s="18">
        <f t="shared" si="1"/>
        <v>118</v>
      </c>
      <c r="S118" s="18">
        <v>118.0</v>
      </c>
    </row>
    <row r="119">
      <c r="A119" s="17" t="s">
        <v>147</v>
      </c>
      <c r="B119" s="40">
        <v>1807228.0</v>
      </c>
      <c r="C119" s="17" t="s">
        <v>50</v>
      </c>
      <c r="D119" s="17" t="s">
        <v>59</v>
      </c>
      <c r="E119" s="17" t="s">
        <v>247</v>
      </c>
      <c r="F119" s="17" t="s">
        <v>248</v>
      </c>
      <c r="G119" s="17" t="s">
        <v>620</v>
      </c>
      <c r="H119" s="17" t="s">
        <v>621</v>
      </c>
      <c r="I119" s="41" t="b">
        <v>0</v>
      </c>
      <c r="J119" s="18" t="b">
        <v>0</v>
      </c>
      <c r="K119" s="18" t="b">
        <v>0</v>
      </c>
      <c r="N119" s="1" t="b">
        <v>1</v>
      </c>
      <c r="R119" s="18">
        <f t="shared" si="1"/>
        <v>119</v>
      </c>
      <c r="S119" s="18">
        <v>119.0</v>
      </c>
    </row>
    <row r="120">
      <c r="A120" s="17" t="s">
        <v>147</v>
      </c>
      <c r="B120" s="40">
        <v>5.4699642E7</v>
      </c>
      <c r="C120" s="17" t="s">
        <v>59</v>
      </c>
      <c r="D120" s="17" t="s">
        <v>50</v>
      </c>
      <c r="E120" s="17" t="s">
        <v>407</v>
      </c>
      <c r="F120" s="17" t="s">
        <v>408</v>
      </c>
      <c r="G120" s="17" t="s">
        <v>623</v>
      </c>
      <c r="H120" s="17" t="s">
        <v>624</v>
      </c>
      <c r="I120" s="41" t="b">
        <v>0</v>
      </c>
      <c r="J120" s="18" t="b">
        <v>0</v>
      </c>
      <c r="K120" s="18" t="b">
        <v>0</v>
      </c>
      <c r="N120" s="1" t="b">
        <v>1</v>
      </c>
      <c r="O120" s="1"/>
      <c r="R120" s="18">
        <f t="shared" si="1"/>
        <v>120</v>
      </c>
      <c r="S120" s="18">
        <v>120.0</v>
      </c>
    </row>
    <row r="121">
      <c r="A121" s="17" t="s">
        <v>147</v>
      </c>
      <c r="B121" s="40">
        <v>5.4727313E7</v>
      </c>
      <c r="C121" s="17" t="s">
        <v>626</v>
      </c>
      <c r="D121" s="17" t="s">
        <v>627</v>
      </c>
      <c r="E121" s="17" t="s">
        <v>407</v>
      </c>
      <c r="F121" s="17" t="s">
        <v>408</v>
      </c>
      <c r="G121" s="17" t="s">
        <v>628</v>
      </c>
      <c r="H121" s="17" t="s">
        <v>629</v>
      </c>
      <c r="I121" s="41" t="b">
        <v>0</v>
      </c>
      <c r="J121" s="18" t="b">
        <v>0</v>
      </c>
      <c r="K121" s="18" t="b">
        <v>0</v>
      </c>
      <c r="N121" s="1" t="b">
        <v>1</v>
      </c>
      <c r="R121" s="18">
        <f t="shared" si="1"/>
        <v>121</v>
      </c>
      <c r="S121" s="18">
        <v>121.0</v>
      </c>
    </row>
    <row r="122">
      <c r="A122" s="17" t="s">
        <v>147</v>
      </c>
      <c r="B122" s="40">
        <v>1.05235654E8</v>
      </c>
      <c r="C122" s="17" t="s">
        <v>35</v>
      </c>
      <c r="D122" s="17" t="s">
        <v>36</v>
      </c>
      <c r="E122" s="17" t="s">
        <v>148</v>
      </c>
      <c r="F122" s="17" t="s">
        <v>149</v>
      </c>
      <c r="G122" s="17" t="s">
        <v>631</v>
      </c>
      <c r="H122" s="17" t="s">
        <v>632</v>
      </c>
      <c r="I122" s="41" t="b">
        <v>0</v>
      </c>
      <c r="J122" s="18" t="b">
        <v>0</v>
      </c>
      <c r="K122" s="18" t="b">
        <v>0</v>
      </c>
      <c r="N122" s="1" t="b">
        <v>1</v>
      </c>
      <c r="R122" s="18">
        <f t="shared" si="1"/>
        <v>122</v>
      </c>
      <c r="S122" s="18">
        <v>122.0</v>
      </c>
    </row>
    <row r="123">
      <c r="A123" s="17" t="s">
        <v>147</v>
      </c>
      <c r="B123" s="40">
        <v>1.05237289E8</v>
      </c>
      <c r="C123" s="17" t="s">
        <v>634</v>
      </c>
      <c r="D123" s="17" t="s">
        <v>59</v>
      </c>
      <c r="E123" s="17" t="s">
        <v>148</v>
      </c>
      <c r="F123" s="17" t="s">
        <v>149</v>
      </c>
      <c r="G123" s="17" t="s">
        <v>635</v>
      </c>
      <c r="H123" s="17" t="s">
        <v>636</v>
      </c>
      <c r="I123" s="45" t="b">
        <v>1</v>
      </c>
      <c r="J123" s="18" t="b">
        <v>0</v>
      </c>
      <c r="K123" s="18" t="b">
        <v>0</v>
      </c>
      <c r="N123" s="1" t="b">
        <v>1</v>
      </c>
      <c r="R123" s="18">
        <f t="shared" si="1"/>
        <v>123</v>
      </c>
      <c r="S123" s="18">
        <v>123.0</v>
      </c>
    </row>
    <row r="124">
      <c r="A124" s="17" t="s">
        <v>34</v>
      </c>
      <c r="B124" s="40">
        <v>251008.0</v>
      </c>
      <c r="C124" s="17" t="s">
        <v>50</v>
      </c>
      <c r="D124" s="17" t="s">
        <v>59</v>
      </c>
      <c r="E124" s="17" t="s">
        <v>638</v>
      </c>
      <c r="F124" s="17" t="s">
        <v>639</v>
      </c>
      <c r="G124" s="17" t="s">
        <v>640</v>
      </c>
      <c r="H124" s="17" t="s">
        <v>641</v>
      </c>
      <c r="I124" s="41" t="b">
        <v>0</v>
      </c>
      <c r="J124" s="18" t="b">
        <v>0</v>
      </c>
      <c r="K124" s="18" t="b">
        <v>0</v>
      </c>
      <c r="N124" s="1" t="b">
        <v>1</v>
      </c>
      <c r="R124" s="18">
        <f t="shared" si="1"/>
        <v>124</v>
      </c>
      <c r="S124" s="18">
        <v>124.0</v>
      </c>
    </row>
    <row r="125">
      <c r="A125" s="17" t="s">
        <v>34</v>
      </c>
      <c r="B125" s="40">
        <v>251419.0</v>
      </c>
      <c r="C125" s="17" t="s">
        <v>50</v>
      </c>
      <c r="D125" s="17" t="s">
        <v>36</v>
      </c>
      <c r="E125" s="17" t="s">
        <v>638</v>
      </c>
      <c r="F125" s="17" t="s">
        <v>639</v>
      </c>
      <c r="G125" s="17" t="s">
        <v>643</v>
      </c>
      <c r="H125" s="17" t="s">
        <v>644</v>
      </c>
      <c r="I125" s="41" t="b">
        <v>0</v>
      </c>
      <c r="J125" s="18" t="b">
        <v>0</v>
      </c>
      <c r="K125" s="18" t="b">
        <v>0</v>
      </c>
      <c r="N125" s="1" t="b">
        <v>1</v>
      </c>
      <c r="R125" s="18">
        <f t="shared" si="1"/>
        <v>125</v>
      </c>
      <c r="S125" s="18">
        <v>125.0</v>
      </c>
    </row>
    <row r="126">
      <c r="A126" s="17" t="s">
        <v>34</v>
      </c>
      <c r="B126" s="40">
        <v>1.1276723E8</v>
      </c>
      <c r="C126" s="17" t="s">
        <v>50</v>
      </c>
      <c r="D126" s="17" t="s">
        <v>59</v>
      </c>
      <c r="E126" s="17" t="s">
        <v>437</v>
      </c>
      <c r="F126" s="17" t="s">
        <v>438</v>
      </c>
      <c r="G126" s="17" t="s">
        <v>646</v>
      </c>
      <c r="H126" s="17" t="s">
        <v>647</v>
      </c>
      <c r="I126" s="41" t="b">
        <v>0</v>
      </c>
      <c r="J126" s="18" t="b">
        <v>0</v>
      </c>
      <c r="K126" s="18" t="b">
        <v>0</v>
      </c>
      <c r="N126" s="1" t="b">
        <v>1</v>
      </c>
      <c r="R126" s="18">
        <f t="shared" si="1"/>
        <v>126</v>
      </c>
      <c r="S126" s="18">
        <v>126.0</v>
      </c>
    </row>
    <row r="127">
      <c r="A127" s="17" t="s">
        <v>34</v>
      </c>
      <c r="B127" s="40">
        <v>1.12780854E8</v>
      </c>
      <c r="C127" s="17" t="s">
        <v>50</v>
      </c>
      <c r="D127" s="17" t="s">
        <v>59</v>
      </c>
      <c r="E127" s="17" t="s">
        <v>437</v>
      </c>
      <c r="F127" s="17" t="s">
        <v>438</v>
      </c>
      <c r="G127" s="17" t="s">
        <v>649</v>
      </c>
      <c r="H127" s="17" t="s">
        <v>650</v>
      </c>
      <c r="I127" s="41" t="b">
        <v>0</v>
      </c>
      <c r="J127" s="18" t="b">
        <v>0</v>
      </c>
      <c r="K127" s="18" t="b">
        <v>0</v>
      </c>
      <c r="N127" s="1" t="b">
        <v>1</v>
      </c>
      <c r="R127" s="18">
        <f t="shared" si="1"/>
        <v>127</v>
      </c>
      <c r="S127" s="18">
        <v>127.0</v>
      </c>
    </row>
    <row r="128">
      <c r="A128" s="17" t="s">
        <v>34</v>
      </c>
      <c r="B128" s="40">
        <v>1.1283816E8</v>
      </c>
      <c r="C128" s="17" t="s">
        <v>50</v>
      </c>
      <c r="D128" s="17" t="s">
        <v>59</v>
      </c>
      <c r="E128" s="17" t="s">
        <v>437</v>
      </c>
      <c r="F128" s="17" t="s">
        <v>438</v>
      </c>
      <c r="G128" s="17" t="s">
        <v>652</v>
      </c>
      <c r="H128" s="17" t="s">
        <v>653</v>
      </c>
      <c r="I128" s="41" t="b">
        <v>0</v>
      </c>
      <c r="J128" s="18" t="b">
        <v>0</v>
      </c>
      <c r="K128" s="18" t="b">
        <v>0</v>
      </c>
      <c r="N128" s="1" t="b">
        <v>1</v>
      </c>
      <c r="R128" s="18">
        <f t="shared" si="1"/>
        <v>128</v>
      </c>
      <c r="S128" s="18">
        <v>128.0</v>
      </c>
    </row>
    <row r="129">
      <c r="A129" s="17" t="s">
        <v>34</v>
      </c>
      <c r="B129" s="40">
        <v>1.12840054E8</v>
      </c>
      <c r="C129" s="17" t="s">
        <v>50</v>
      </c>
      <c r="D129" s="17" t="s">
        <v>59</v>
      </c>
      <c r="E129" s="17" t="s">
        <v>437</v>
      </c>
      <c r="F129" s="17" t="s">
        <v>438</v>
      </c>
      <c r="G129" s="17" t="s">
        <v>655</v>
      </c>
      <c r="H129" s="17" t="s">
        <v>656</v>
      </c>
      <c r="I129" s="41" t="b">
        <v>0</v>
      </c>
      <c r="J129" s="18" t="b">
        <v>0</v>
      </c>
      <c r="K129" s="18" t="b">
        <v>0</v>
      </c>
      <c r="N129" s="1" t="b">
        <v>1</v>
      </c>
      <c r="R129" s="18">
        <f t="shared" si="1"/>
        <v>129</v>
      </c>
      <c r="S129" s="18">
        <v>129.0</v>
      </c>
    </row>
    <row r="130">
      <c r="A130" s="17" t="s">
        <v>175</v>
      </c>
      <c r="B130" s="40">
        <v>1.17310199E8</v>
      </c>
      <c r="C130" s="17" t="s">
        <v>50</v>
      </c>
      <c r="D130" s="17" t="s">
        <v>59</v>
      </c>
      <c r="E130" s="17" t="s">
        <v>325</v>
      </c>
      <c r="F130" s="17" t="s">
        <v>326</v>
      </c>
      <c r="G130" s="17" t="s">
        <v>658</v>
      </c>
      <c r="H130" s="17" t="s">
        <v>659</v>
      </c>
      <c r="I130" s="41" t="b">
        <v>0</v>
      </c>
      <c r="J130" s="18" t="b">
        <v>0</v>
      </c>
      <c r="K130" s="18" t="b">
        <v>0</v>
      </c>
      <c r="N130" s="1" t="b">
        <v>1</v>
      </c>
      <c r="R130" s="18">
        <f t="shared" si="1"/>
        <v>130</v>
      </c>
      <c r="S130" s="18">
        <v>130.0</v>
      </c>
    </row>
    <row r="131">
      <c r="A131" s="17" t="s">
        <v>175</v>
      </c>
      <c r="B131" s="40">
        <v>1.37878536E8</v>
      </c>
      <c r="C131" s="17" t="s">
        <v>661</v>
      </c>
      <c r="D131" s="17" t="s">
        <v>35</v>
      </c>
      <c r="E131" s="17" t="s">
        <v>662</v>
      </c>
      <c r="F131" s="17" t="s">
        <v>663</v>
      </c>
      <c r="G131" s="17" t="s">
        <v>664</v>
      </c>
      <c r="H131" s="17" t="s">
        <v>665</v>
      </c>
      <c r="I131" s="45" t="b">
        <v>1</v>
      </c>
      <c r="J131" s="18" t="b">
        <v>0</v>
      </c>
      <c r="K131" s="18" t="b">
        <v>0</v>
      </c>
      <c r="N131" s="1" t="b">
        <v>0</v>
      </c>
      <c r="O131" s="1" t="s">
        <v>5839</v>
      </c>
      <c r="R131" s="18">
        <f t="shared" si="1"/>
        <v>131</v>
      </c>
      <c r="S131" s="18">
        <v>131.0</v>
      </c>
    </row>
    <row r="132">
      <c r="A132" s="17" t="s">
        <v>175</v>
      </c>
      <c r="B132" s="40">
        <v>1.37879151E8</v>
      </c>
      <c r="C132" s="17" t="s">
        <v>35</v>
      </c>
      <c r="D132" s="17" t="s">
        <v>36</v>
      </c>
      <c r="E132" s="17" t="s">
        <v>662</v>
      </c>
      <c r="F132" s="17" t="s">
        <v>663</v>
      </c>
      <c r="G132" s="17" t="s">
        <v>668</v>
      </c>
      <c r="H132" s="17" t="s">
        <v>669</v>
      </c>
      <c r="I132" s="41" t="b">
        <v>0</v>
      </c>
      <c r="J132" s="18" t="b">
        <v>0</v>
      </c>
      <c r="K132" s="18" t="b">
        <v>0</v>
      </c>
      <c r="N132" s="1" t="b">
        <v>0</v>
      </c>
      <c r="O132" s="1" t="s">
        <v>5839</v>
      </c>
      <c r="R132" s="18">
        <f t="shared" si="1"/>
        <v>132</v>
      </c>
      <c r="S132" s="18">
        <v>132.0</v>
      </c>
    </row>
    <row r="133">
      <c r="A133" s="17" t="s">
        <v>97</v>
      </c>
      <c r="B133" s="40">
        <v>5.5174033E7</v>
      </c>
      <c r="C133" s="17" t="s">
        <v>50</v>
      </c>
      <c r="D133" s="17" t="s">
        <v>59</v>
      </c>
      <c r="E133" s="17" t="s">
        <v>137</v>
      </c>
      <c r="F133" s="17" t="s">
        <v>138</v>
      </c>
      <c r="G133" s="17" t="s">
        <v>671</v>
      </c>
      <c r="H133" s="17" t="s">
        <v>672</v>
      </c>
      <c r="I133" s="45" t="b">
        <v>1</v>
      </c>
      <c r="J133" s="18" t="b">
        <v>0</v>
      </c>
      <c r="K133" s="18" t="b">
        <v>0</v>
      </c>
      <c r="N133" s="1" t="b">
        <v>1</v>
      </c>
      <c r="R133" s="18">
        <f t="shared" si="1"/>
        <v>133</v>
      </c>
      <c r="S133" s="18">
        <v>133.0</v>
      </c>
    </row>
    <row r="134">
      <c r="A134" s="17" t="s">
        <v>97</v>
      </c>
      <c r="B134" s="40">
        <v>1.40794364E8</v>
      </c>
      <c r="C134" s="17" t="s">
        <v>35</v>
      </c>
      <c r="D134" s="17" t="s">
        <v>36</v>
      </c>
      <c r="E134" s="17" t="s">
        <v>183</v>
      </c>
      <c r="F134" s="17" t="s">
        <v>184</v>
      </c>
      <c r="G134" s="17" t="s">
        <v>675</v>
      </c>
      <c r="H134" s="17" t="s">
        <v>676</v>
      </c>
      <c r="I134" s="41" t="b">
        <v>0</v>
      </c>
      <c r="J134" s="18" t="b">
        <v>0</v>
      </c>
      <c r="K134" s="18" t="b">
        <v>0</v>
      </c>
      <c r="N134" s="1" t="b">
        <v>1</v>
      </c>
      <c r="R134" s="18">
        <f t="shared" si="1"/>
        <v>134</v>
      </c>
      <c r="S134" s="18">
        <v>134.0</v>
      </c>
    </row>
    <row r="135">
      <c r="A135" s="17" t="s">
        <v>678</v>
      </c>
      <c r="B135" s="40">
        <v>3.8413716E7</v>
      </c>
      <c r="C135" s="17" t="s">
        <v>35</v>
      </c>
      <c r="D135" s="17" t="s">
        <v>36</v>
      </c>
      <c r="E135" s="17" t="s">
        <v>679</v>
      </c>
      <c r="F135" s="17" t="s">
        <v>680</v>
      </c>
      <c r="G135" s="17" t="s">
        <v>681</v>
      </c>
      <c r="H135" s="17" t="s">
        <v>682</v>
      </c>
      <c r="I135" s="41" t="b">
        <v>0</v>
      </c>
      <c r="J135" s="18" t="b">
        <v>0</v>
      </c>
      <c r="K135" s="18" t="b">
        <v>0</v>
      </c>
      <c r="N135" s="1" t="b">
        <v>0</v>
      </c>
      <c r="O135" s="1" t="s">
        <v>5840</v>
      </c>
      <c r="R135" s="18">
        <f t="shared" si="1"/>
        <v>135</v>
      </c>
      <c r="S135" s="18">
        <v>135.0</v>
      </c>
    </row>
    <row r="136">
      <c r="A136" s="17" t="s">
        <v>68</v>
      </c>
      <c r="B136" s="40">
        <v>2.1971025E7</v>
      </c>
      <c r="C136" s="17" t="s">
        <v>35</v>
      </c>
      <c r="D136" s="17" t="s">
        <v>36</v>
      </c>
      <c r="E136" s="17" t="s">
        <v>218</v>
      </c>
      <c r="F136" s="17" t="s">
        <v>219</v>
      </c>
      <c r="G136" s="17" t="s">
        <v>684</v>
      </c>
      <c r="H136" s="17" t="s">
        <v>685</v>
      </c>
      <c r="I136" s="45" t="b">
        <v>1</v>
      </c>
      <c r="J136" s="18" t="b">
        <v>0</v>
      </c>
      <c r="K136" s="18" t="b">
        <v>0</v>
      </c>
      <c r="N136" s="1" t="b">
        <v>1</v>
      </c>
      <c r="R136" s="18">
        <f t="shared" si="1"/>
        <v>136</v>
      </c>
      <c r="S136" s="18">
        <v>136.0</v>
      </c>
    </row>
    <row r="137">
      <c r="A137" s="17" t="s">
        <v>68</v>
      </c>
      <c r="B137" s="40">
        <v>8.4955368E7</v>
      </c>
      <c r="C137" s="17" t="s">
        <v>50</v>
      </c>
      <c r="D137" s="17" t="s">
        <v>59</v>
      </c>
      <c r="E137" s="17" t="s">
        <v>688</v>
      </c>
      <c r="F137" s="17" t="s">
        <v>689</v>
      </c>
      <c r="G137" s="17" t="s">
        <v>690</v>
      </c>
      <c r="H137" s="17" t="s">
        <v>691</v>
      </c>
      <c r="I137" s="41" t="b">
        <v>0</v>
      </c>
      <c r="J137" s="18" t="b">
        <v>0</v>
      </c>
      <c r="K137" s="18" t="b">
        <v>0</v>
      </c>
      <c r="N137" s="1" t="b">
        <v>1</v>
      </c>
      <c r="R137" s="18">
        <f t="shared" si="1"/>
        <v>137</v>
      </c>
      <c r="S137" s="18">
        <v>137.0</v>
      </c>
    </row>
    <row r="138">
      <c r="A138" s="17" t="s">
        <v>68</v>
      </c>
      <c r="B138" s="40">
        <v>1.36496097E8</v>
      </c>
      <c r="C138" s="17" t="s">
        <v>50</v>
      </c>
      <c r="D138" s="17" t="s">
        <v>59</v>
      </c>
      <c r="E138" s="17" t="s">
        <v>307</v>
      </c>
      <c r="F138" s="17" t="s">
        <v>308</v>
      </c>
      <c r="G138" s="17" t="s">
        <v>693</v>
      </c>
      <c r="H138" s="17" t="s">
        <v>694</v>
      </c>
      <c r="I138" s="41" t="b">
        <v>0</v>
      </c>
      <c r="J138" s="18" t="b">
        <v>0</v>
      </c>
      <c r="K138" s="18" t="b">
        <v>0</v>
      </c>
      <c r="N138" s="1" t="b">
        <v>1</v>
      </c>
      <c r="R138" s="18">
        <f t="shared" si="1"/>
        <v>138</v>
      </c>
      <c r="S138" s="18">
        <v>138.0</v>
      </c>
    </row>
    <row r="139">
      <c r="A139" s="17" t="s">
        <v>68</v>
      </c>
      <c r="B139" s="40">
        <v>1.36501756E8</v>
      </c>
      <c r="C139" s="17" t="s">
        <v>50</v>
      </c>
      <c r="D139" s="17" t="s">
        <v>59</v>
      </c>
      <c r="E139" s="17" t="s">
        <v>307</v>
      </c>
      <c r="F139" s="17" t="s">
        <v>308</v>
      </c>
      <c r="G139" s="17" t="s">
        <v>696</v>
      </c>
      <c r="H139" s="17" t="s">
        <v>697</v>
      </c>
      <c r="I139" s="41" t="b">
        <v>0</v>
      </c>
      <c r="J139" s="18" t="b">
        <v>0</v>
      </c>
      <c r="K139" s="18" t="b">
        <v>0</v>
      </c>
      <c r="N139" s="1" t="b">
        <v>1</v>
      </c>
      <c r="R139" s="18">
        <f t="shared" si="1"/>
        <v>139</v>
      </c>
      <c r="S139" s="18">
        <v>139.0</v>
      </c>
    </row>
    <row r="140">
      <c r="A140" s="17" t="s">
        <v>68</v>
      </c>
      <c r="B140" s="40">
        <v>1.36501825E8</v>
      </c>
      <c r="C140" s="17" t="s">
        <v>50</v>
      </c>
      <c r="D140" s="17" t="s">
        <v>59</v>
      </c>
      <c r="E140" s="17" t="s">
        <v>307</v>
      </c>
      <c r="F140" s="17" t="s">
        <v>308</v>
      </c>
      <c r="G140" s="17" t="s">
        <v>699</v>
      </c>
      <c r="H140" s="17" t="s">
        <v>700</v>
      </c>
      <c r="I140" s="41" t="b">
        <v>0</v>
      </c>
      <c r="J140" s="18" t="b">
        <v>0</v>
      </c>
      <c r="K140" s="18" t="b">
        <v>0</v>
      </c>
      <c r="N140" s="1" t="b">
        <v>1</v>
      </c>
      <c r="R140" s="18">
        <f t="shared" si="1"/>
        <v>140</v>
      </c>
      <c r="S140" s="18">
        <v>140.0</v>
      </c>
    </row>
    <row r="141">
      <c r="A141" s="17" t="s">
        <v>68</v>
      </c>
      <c r="B141" s="40">
        <v>1.36505869E8</v>
      </c>
      <c r="C141" s="17" t="s">
        <v>50</v>
      </c>
      <c r="D141" s="17" t="s">
        <v>59</v>
      </c>
      <c r="E141" s="17" t="s">
        <v>307</v>
      </c>
      <c r="F141" s="17" t="s">
        <v>308</v>
      </c>
      <c r="G141" s="17" t="s">
        <v>702</v>
      </c>
      <c r="H141" s="17" t="s">
        <v>703</v>
      </c>
      <c r="I141" s="41" t="b">
        <v>0</v>
      </c>
      <c r="J141" s="18" t="b">
        <v>0</v>
      </c>
      <c r="K141" s="18" t="b">
        <v>0</v>
      </c>
      <c r="N141" s="1" t="b">
        <v>1</v>
      </c>
      <c r="R141" s="18">
        <f t="shared" si="1"/>
        <v>141</v>
      </c>
      <c r="S141" s="18">
        <v>141.0</v>
      </c>
    </row>
    <row r="142">
      <c r="A142" s="17" t="s">
        <v>77</v>
      </c>
      <c r="B142" s="40">
        <v>4.3111445E7</v>
      </c>
      <c r="C142" s="17" t="s">
        <v>59</v>
      </c>
      <c r="D142" s="17" t="s">
        <v>35</v>
      </c>
      <c r="E142" s="17" t="s">
        <v>78</v>
      </c>
      <c r="F142" s="17" t="s">
        <v>79</v>
      </c>
      <c r="G142" s="17" t="s">
        <v>705</v>
      </c>
      <c r="H142" s="17" t="s">
        <v>706</v>
      </c>
      <c r="I142" s="41" t="b">
        <v>0</v>
      </c>
      <c r="J142" s="18" t="b">
        <v>0</v>
      </c>
      <c r="K142" s="18" t="b">
        <v>0</v>
      </c>
      <c r="N142" s="1" t="b">
        <v>1</v>
      </c>
      <c r="R142" s="18">
        <f t="shared" si="1"/>
        <v>142</v>
      </c>
      <c r="S142" s="18">
        <v>142.0</v>
      </c>
    </row>
    <row r="143">
      <c r="A143" s="17" t="s">
        <v>77</v>
      </c>
      <c r="B143" s="40">
        <v>8.7933148E7</v>
      </c>
      <c r="C143" s="17" t="s">
        <v>35</v>
      </c>
      <c r="D143" s="17" t="s">
        <v>36</v>
      </c>
      <c r="E143" s="17" t="s">
        <v>224</v>
      </c>
      <c r="F143" s="17" t="s">
        <v>225</v>
      </c>
      <c r="G143" s="17" t="s">
        <v>708</v>
      </c>
      <c r="H143" s="17" t="s">
        <v>499</v>
      </c>
      <c r="I143" s="45" t="b">
        <v>1</v>
      </c>
      <c r="J143" s="18" t="b">
        <v>0</v>
      </c>
      <c r="K143" s="18" t="b">
        <v>0</v>
      </c>
      <c r="N143" s="1" t="b">
        <v>1</v>
      </c>
      <c r="R143" s="18">
        <f t="shared" si="1"/>
        <v>143</v>
      </c>
      <c r="S143" s="18">
        <v>143.0</v>
      </c>
    </row>
    <row r="144">
      <c r="A144" s="17" t="s">
        <v>275</v>
      </c>
      <c r="B144" s="40">
        <v>533527.0</v>
      </c>
      <c r="C144" s="17" t="s">
        <v>50</v>
      </c>
      <c r="D144" s="17" t="s">
        <v>59</v>
      </c>
      <c r="E144" s="17" t="s">
        <v>711</v>
      </c>
      <c r="F144" s="17" t="s">
        <v>712</v>
      </c>
      <c r="G144" s="17" t="s">
        <v>713</v>
      </c>
      <c r="H144" s="17" t="s">
        <v>714</v>
      </c>
      <c r="I144" s="41" t="b">
        <v>0</v>
      </c>
      <c r="J144" s="18" t="b">
        <v>0</v>
      </c>
      <c r="K144" s="18" t="b">
        <v>0</v>
      </c>
      <c r="N144" s="1" t="b">
        <v>0</v>
      </c>
      <c r="O144" s="1" t="s">
        <v>5841</v>
      </c>
      <c r="R144" s="18">
        <f t="shared" si="1"/>
        <v>144</v>
      </c>
      <c r="S144" s="18">
        <v>144.0</v>
      </c>
    </row>
    <row r="145">
      <c r="A145" s="17" t="s">
        <v>275</v>
      </c>
      <c r="B145" s="40">
        <v>533853.0</v>
      </c>
      <c r="C145" s="17" t="s">
        <v>50</v>
      </c>
      <c r="D145" s="17" t="s">
        <v>59</v>
      </c>
      <c r="E145" s="17" t="s">
        <v>711</v>
      </c>
      <c r="F145" s="17" t="s">
        <v>712</v>
      </c>
      <c r="G145" s="17" t="s">
        <v>716</v>
      </c>
      <c r="H145" s="17" t="s">
        <v>717</v>
      </c>
      <c r="I145" s="41" t="b">
        <v>0</v>
      </c>
      <c r="J145" s="18" t="b">
        <v>0</v>
      </c>
      <c r="K145" s="18" t="b">
        <v>0</v>
      </c>
      <c r="N145" s="1" t="b">
        <v>0</v>
      </c>
      <c r="O145" s="1" t="s">
        <v>5841</v>
      </c>
      <c r="R145" s="18">
        <f t="shared" si="1"/>
        <v>145</v>
      </c>
      <c r="S145" s="18">
        <v>145.0</v>
      </c>
    </row>
    <row r="146">
      <c r="A146" s="17" t="s">
        <v>275</v>
      </c>
      <c r="B146" s="40">
        <v>6.9648089E7</v>
      </c>
      <c r="C146" s="17" t="s">
        <v>50</v>
      </c>
      <c r="D146" s="17" t="s">
        <v>36</v>
      </c>
      <c r="E146" s="17" t="s">
        <v>719</v>
      </c>
      <c r="F146" s="17" t="s">
        <v>720</v>
      </c>
      <c r="G146" s="17" t="s">
        <v>721</v>
      </c>
      <c r="H146" s="17" t="s">
        <v>722</v>
      </c>
      <c r="I146" s="41" t="b">
        <v>0</v>
      </c>
      <c r="J146" s="18" t="b">
        <v>0</v>
      </c>
      <c r="K146" s="18" t="b">
        <v>0</v>
      </c>
      <c r="N146" s="1" t="b">
        <v>1</v>
      </c>
      <c r="R146" s="18">
        <f t="shared" si="1"/>
        <v>146</v>
      </c>
      <c r="S146" s="18">
        <v>146.0</v>
      </c>
    </row>
    <row r="147">
      <c r="A147" s="17" t="s">
        <v>275</v>
      </c>
      <c r="B147" s="40">
        <v>1.08294964E8</v>
      </c>
      <c r="C147" s="17" t="s">
        <v>50</v>
      </c>
      <c r="D147" s="17" t="s">
        <v>59</v>
      </c>
      <c r="E147" s="17" t="s">
        <v>276</v>
      </c>
      <c r="F147" s="17" t="s">
        <v>277</v>
      </c>
      <c r="G147" s="17" t="s">
        <v>724</v>
      </c>
      <c r="H147" s="17" t="s">
        <v>725</v>
      </c>
      <c r="I147" s="41" t="b">
        <v>0</v>
      </c>
      <c r="J147" s="18" t="b">
        <v>0</v>
      </c>
      <c r="K147" s="18" t="b">
        <v>0</v>
      </c>
      <c r="N147" s="1" t="b">
        <v>0</v>
      </c>
      <c r="O147" s="1" t="s">
        <v>5837</v>
      </c>
      <c r="R147" s="18">
        <f t="shared" si="1"/>
        <v>147</v>
      </c>
      <c r="S147" s="18">
        <v>147.0</v>
      </c>
    </row>
    <row r="148">
      <c r="A148" s="17" t="s">
        <v>275</v>
      </c>
      <c r="B148" s="40">
        <v>1.08307945E8</v>
      </c>
      <c r="C148" s="17" t="s">
        <v>50</v>
      </c>
      <c r="D148" s="17" t="s">
        <v>59</v>
      </c>
      <c r="E148" s="17" t="s">
        <v>276</v>
      </c>
      <c r="F148" s="17" t="s">
        <v>277</v>
      </c>
      <c r="G148" s="17" t="s">
        <v>727</v>
      </c>
      <c r="H148" s="17" t="s">
        <v>728</v>
      </c>
      <c r="I148" s="41" t="b">
        <v>0</v>
      </c>
      <c r="J148" s="18" t="b">
        <v>0</v>
      </c>
      <c r="K148" s="18" t="b">
        <v>0</v>
      </c>
      <c r="N148" s="1" t="b">
        <v>0</v>
      </c>
      <c r="O148" s="1" t="s">
        <v>5837</v>
      </c>
      <c r="R148" s="18">
        <f t="shared" si="1"/>
        <v>148</v>
      </c>
      <c r="S148" s="18">
        <v>148.0</v>
      </c>
    </row>
    <row r="149">
      <c r="A149" s="17" t="s">
        <v>275</v>
      </c>
      <c r="B149" s="40">
        <v>1.08345869E8</v>
      </c>
      <c r="C149" s="17" t="s">
        <v>50</v>
      </c>
      <c r="D149" s="17" t="s">
        <v>59</v>
      </c>
      <c r="E149" s="17" t="s">
        <v>276</v>
      </c>
      <c r="F149" s="17" t="s">
        <v>277</v>
      </c>
      <c r="G149" s="17" t="s">
        <v>730</v>
      </c>
      <c r="H149" s="17" t="s">
        <v>731</v>
      </c>
      <c r="I149" s="45" t="b">
        <v>1</v>
      </c>
      <c r="J149" s="18" t="b">
        <v>0</v>
      </c>
      <c r="K149" s="18" t="b">
        <v>0</v>
      </c>
      <c r="N149" s="1" t="b">
        <v>0</v>
      </c>
      <c r="O149" s="1" t="s">
        <v>5837</v>
      </c>
      <c r="R149" s="18">
        <f t="shared" si="1"/>
        <v>149</v>
      </c>
      <c r="S149" s="18">
        <v>149.0</v>
      </c>
    </row>
    <row r="150">
      <c r="A150" s="17" t="s">
        <v>275</v>
      </c>
      <c r="B150" s="40">
        <v>1.08353802E8</v>
      </c>
      <c r="C150" s="17" t="s">
        <v>50</v>
      </c>
      <c r="D150" s="17" t="s">
        <v>36</v>
      </c>
      <c r="E150" s="17" t="s">
        <v>276</v>
      </c>
      <c r="F150" s="17" t="s">
        <v>277</v>
      </c>
      <c r="G150" s="17" t="s">
        <v>733</v>
      </c>
      <c r="H150" s="17" t="s">
        <v>734</v>
      </c>
      <c r="I150" s="41" t="b">
        <v>0</v>
      </c>
      <c r="J150" s="18" t="b">
        <v>0</v>
      </c>
      <c r="K150" s="18" t="b">
        <v>0</v>
      </c>
      <c r="N150" s="1" t="b">
        <v>0</v>
      </c>
      <c r="O150" s="1" t="s">
        <v>5837</v>
      </c>
      <c r="R150" s="18">
        <f t="shared" si="1"/>
        <v>150</v>
      </c>
      <c r="S150" s="18">
        <v>150.0</v>
      </c>
    </row>
    <row r="151">
      <c r="A151" s="17" t="s">
        <v>275</v>
      </c>
      <c r="B151" s="40">
        <v>1.2562772E8</v>
      </c>
      <c r="C151" s="17" t="s">
        <v>36</v>
      </c>
      <c r="D151" s="17" t="s">
        <v>35</v>
      </c>
      <c r="E151" s="17" t="s">
        <v>736</v>
      </c>
      <c r="F151" s="17" t="s">
        <v>737</v>
      </c>
      <c r="G151" s="17" t="s">
        <v>738</v>
      </c>
      <c r="H151" s="17" t="s">
        <v>739</v>
      </c>
      <c r="I151" s="41" t="b">
        <v>0</v>
      </c>
      <c r="J151" s="18" t="b">
        <v>0</v>
      </c>
      <c r="K151" s="18" t="b">
        <v>0</v>
      </c>
      <c r="N151" s="1" t="b">
        <v>0</v>
      </c>
      <c r="O151" s="1" t="s">
        <v>5842</v>
      </c>
      <c r="R151" s="18">
        <f t="shared" si="1"/>
        <v>151</v>
      </c>
      <c r="S151" s="18">
        <v>151.0</v>
      </c>
    </row>
    <row r="152">
      <c r="A152" s="17" t="s">
        <v>104</v>
      </c>
      <c r="B152" s="40">
        <v>4.9026644E7</v>
      </c>
      <c r="C152" s="17" t="s">
        <v>35</v>
      </c>
      <c r="D152" s="17" t="s">
        <v>36</v>
      </c>
      <c r="E152" s="17" t="s">
        <v>380</v>
      </c>
      <c r="F152" s="17" t="s">
        <v>381</v>
      </c>
      <c r="G152" s="17" t="s">
        <v>741</v>
      </c>
      <c r="H152" s="17" t="s">
        <v>742</v>
      </c>
      <c r="I152" s="41" t="b">
        <v>0</v>
      </c>
      <c r="J152" s="18" t="b">
        <v>0</v>
      </c>
      <c r="K152" s="18" t="b">
        <v>0</v>
      </c>
      <c r="N152" s="1" t="b">
        <v>1</v>
      </c>
      <c r="R152" s="18">
        <f t="shared" si="1"/>
        <v>152</v>
      </c>
      <c r="S152" s="18">
        <v>152.0</v>
      </c>
    </row>
    <row r="153">
      <c r="A153" s="17" t="s">
        <v>104</v>
      </c>
      <c r="B153" s="40">
        <v>4.9026878E7</v>
      </c>
      <c r="C153" s="17" t="s">
        <v>35</v>
      </c>
      <c r="D153" s="17" t="s">
        <v>36</v>
      </c>
      <c r="E153" s="17" t="s">
        <v>380</v>
      </c>
      <c r="F153" s="17" t="s">
        <v>381</v>
      </c>
      <c r="G153" s="17" t="s">
        <v>744</v>
      </c>
      <c r="H153" s="17" t="s">
        <v>745</v>
      </c>
      <c r="I153" s="41" t="b">
        <v>0</v>
      </c>
      <c r="J153" s="18" t="b">
        <v>0</v>
      </c>
      <c r="K153" s="18" t="b">
        <v>0</v>
      </c>
      <c r="N153" s="1" t="b">
        <v>1</v>
      </c>
      <c r="R153" s="18">
        <f t="shared" si="1"/>
        <v>153</v>
      </c>
      <c r="S153" s="18">
        <v>153.0</v>
      </c>
    </row>
    <row r="154">
      <c r="A154" s="17" t="s">
        <v>104</v>
      </c>
      <c r="B154" s="40">
        <v>4.9033189E7</v>
      </c>
      <c r="C154" s="17" t="s">
        <v>90</v>
      </c>
      <c r="D154" s="17" t="s">
        <v>59</v>
      </c>
      <c r="E154" s="17" t="s">
        <v>380</v>
      </c>
      <c r="F154" s="17" t="s">
        <v>381</v>
      </c>
      <c r="G154" s="17" t="s">
        <v>747</v>
      </c>
      <c r="H154" s="17" t="s">
        <v>748</v>
      </c>
      <c r="I154" s="45" t="b">
        <v>1</v>
      </c>
      <c r="J154" s="18" t="b">
        <v>0</v>
      </c>
      <c r="K154" s="18" t="b">
        <v>0</v>
      </c>
      <c r="N154" s="1" t="b">
        <v>1</v>
      </c>
      <c r="R154" s="18">
        <f t="shared" si="1"/>
        <v>154</v>
      </c>
      <c r="S154" s="18">
        <v>154.0</v>
      </c>
    </row>
    <row r="155">
      <c r="A155" s="17" t="s">
        <v>104</v>
      </c>
      <c r="B155" s="40">
        <v>4.9034167E7</v>
      </c>
      <c r="C155" s="17" t="s">
        <v>50</v>
      </c>
      <c r="D155" s="17" t="s">
        <v>59</v>
      </c>
      <c r="E155" s="17" t="s">
        <v>380</v>
      </c>
      <c r="F155" s="17" t="s">
        <v>381</v>
      </c>
      <c r="G155" s="17" t="s">
        <v>751</v>
      </c>
      <c r="H155" s="17" t="s">
        <v>752</v>
      </c>
      <c r="I155" s="41" t="b">
        <v>0</v>
      </c>
      <c r="J155" s="18" t="b">
        <v>0</v>
      </c>
      <c r="K155" s="18" t="b">
        <v>0</v>
      </c>
      <c r="N155" s="1" t="b">
        <v>1</v>
      </c>
      <c r="R155" s="18">
        <f t="shared" si="1"/>
        <v>155</v>
      </c>
      <c r="S155" s="18">
        <v>155.0</v>
      </c>
    </row>
    <row r="156">
      <c r="A156" s="17" t="s">
        <v>104</v>
      </c>
      <c r="B156" s="40">
        <v>4.9039938E7</v>
      </c>
      <c r="C156" s="17" t="s">
        <v>50</v>
      </c>
      <c r="D156" s="17" t="s">
        <v>59</v>
      </c>
      <c r="E156" s="17" t="s">
        <v>380</v>
      </c>
      <c r="F156" s="17" t="s">
        <v>381</v>
      </c>
      <c r="G156" s="17" t="s">
        <v>754</v>
      </c>
      <c r="H156" s="17" t="s">
        <v>755</v>
      </c>
      <c r="I156" s="41" t="b">
        <v>0</v>
      </c>
      <c r="J156" s="18" t="b">
        <v>0</v>
      </c>
      <c r="K156" s="18" t="b">
        <v>0</v>
      </c>
      <c r="N156" s="1" t="b">
        <v>1</v>
      </c>
      <c r="R156" s="18">
        <f t="shared" si="1"/>
        <v>156</v>
      </c>
      <c r="S156" s="18">
        <v>156.0</v>
      </c>
    </row>
    <row r="157">
      <c r="A157" s="17" t="s">
        <v>104</v>
      </c>
      <c r="B157" s="40">
        <v>4.9049764E7</v>
      </c>
      <c r="C157" s="17" t="s">
        <v>35</v>
      </c>
      <c r="D157" s="17" t="s">
        <v>36</v>
      </c>
      <c r="E157" s="17" t="s">
        <v>380</v>
      </c>
      <c r="F157" s="17" t="s">
        <v>381</v>
      </c>
      <c r="G157" s="17" t="s">
        <v>757</v>
      </c>
      <c r="H157" s="17" t="s">
        <v>758</v>
      </c>
      <c r="I157" s="41" t="b">
        <v>0</v>
      </c>
      <c r="J157" s="18" t="b">
        <v>0</v>
      </c>
      <c r="K157" s="18" t="b">
        <v>0</v>
      </c>
      <c r="N157" s="1" t="b">
        <v>1</v>
      </c>
      <c r="R157" s="18">
        <f t="shared" si="1"/>
        <v>157</v>
      </c>
      <c r="S157" s="18">
        <v>157.0</v>
      </c>
    </row>
    <row r="158">
      <c r="A158" s="17" t="s">
        <v>104</v>
      </c>
      <c r="B158" s="40">
        <v>4.9053212E7</v>
      </c>
      <c r="C158" s="17" t="s">
        <v>36</v>
      </c>
      <c r="D158" s="17" t="s">
        <v>35</v>
      </c>
      <c r="E158" s="17" t="s">
        <v>380</v>
      </c>
      <c r="F158" s="17" t="s">
        <v>381</v>
      </c>
      <c r="G158" s="17" t="s">
        <v>760</v>
      </c>
      <c r="H158" s="17" t="s">
        <v>761</v>
      </c>
      <c r="I158" s="41" t="b">
        <v>0</v>
      </c>
      <c r="J158" s="18" t="b">
        <v>0</v>
      </c>
      <c r="K158" s="18" t="b">
        <v>0</v>
      </c>
      <c r="N158" s="1" t="b">
        <v>1</v>
      </c>
      <c r="R158" s="18">
        <f t="shared" si="1"/>
        <v>158</v>
      </c>
      <c r="S158" s="18">
        <v>158.0</v>
      </c>
    </row>
    <row r="159">
      <c r="A159" s="17" t="s">
        <v>104</v>
      </c>
      <c r="B159" s="40">
        <v>5.7105272E7</v>
      </c>
      <c r="C159" s="17" t="s">
        <v>35</v>
      </c>
      <c r="D159" s="17" t="s">
        <v>36</v>
      </c>
      <c r="E159" s="17" t="s">
        <v>763</v>
      </c>
      <c r="F159" s="17" t="s">
        <v>764</v>
      </c>
      <c r="G159" s="17" t="s">
        <v>765</v>
      </c>
      <c r="H159" s="17" t="s">
        <v>766</v>
      </c>
      <c r="I159" s="41" t="b">
        <v>0</v>
      </c>
      <c r="J159" s="18" t="b">
        <v>0</v>
      </c>
      <c r="K159" s="18" t="b">
        <v>0</v>
      </c>
      <c r="N159" s="1" t="b">
        <v>1</v>
      </c>
      <c r="R159" s="18">
        <f t="shared" si="1"/>
        <v>159</v>
      </c>
      <c r="S159" s="18">
        <v>159.0</v>
      </c>
    </row>
    <row r="160">
      <c r="A160" s="17" t="s">
        <v>104</v>
      </c>
      <c r="B160" s="40">
        <v>1.32673243E8</v>
      </c>
      <c r="C160" s="17" t="s">
        <v>35</v>
      </c>
      <c r="D160" s="17" t="s">
        <v>36</v>
      </c>
      <c r="E160" s="17" t="s">
        <v>316</v>
      </c>
      <c r="F160" s="17" t="s">
        <v>317</v>
      </c>
      <c r="G160" s="17" t="s">
        <v>768</v>
      </c>
      <c r="H160" s="17" t="s">
        <v>769</v>
      </c>
      <c r="I160" s="41" t="b">
        <v>0</v>
      </c>
      <c r="J160" s="18" t="b">
        <v>0</v>
      </c>
      <c r="K160" s="18" t="b">
        <v>0</v>
      </c>
      <c r="N160" s="1" t="b">
        <v>1</v>
      </c>
      <c r="R160" s="18">
        <f t="shared" si="1"/>
        <v>160</v>
      </c>
      <c r="S160" s="18">
        <v>160.0</v>
      </c>
    </row>
    <row r="161">
      <c r="A161" s="17" t="s">
        <v>112</v>
      </c>
      <c r="B161" s="40">
        <v>4.0560434E7</v>
      </c>
      <c r="C161" s="17" t="s">
        <v>50</v>
      </c>
      <c r="D161" s="17" t="s">
        <v>59</v>
      </c>
      <c r="E161" s="17" t="s">
        <v>771</v>
      </c>
      <c r="F161" s="17" t="s">
        <v>772</v>
      </c>
      <c r="G161" s="17" t="s">
        <v>773</v>
      </c>
      <c r="H161" s="17" t="s">
        <v>774</v>
      </c>
      <c r="I161" s="41" t="b">
        <v>0</v>
      </c>
      <c r="J161" s="18" t="b">
        <v>0</v>
      </c>
      <c r="K161" s="18" t="b">
        <v>0</v>
      </c>
      <c r="N161" s="1" t="b">
        <v>1</v>
      </c>
      <c r="R161" s="18">
        <f t="shared" si="1"/>
        <v>161</v>
      </c>
      <c r="S161" s="18">
        <v>161.0</v>
      </c>
    </row>
    <row r="162">
      <c r="A162" s="17" t="s">
        <v>112</v>
      </c>
      <c r="B162" s="40">
        <v>4.8362859E7</v>
      </c>
      <c r="C162" s="17" t="s">
        <v>50</v>
      </c>
      <c r="D162" s="17" t="s">
        <v>59</v>
      </c>
      <c r="E162" s="17" t="s">
        <v>776</v>
      </c>
      <c r="F162" s="17" t="s">
        <v>777</v>
      </c>
      <c r="G162" s="17" t="s">
        <v>778</v>
      </c>
      <c r="H162" s="17" t="s">
        <v>779</v>
      </c>
      <c r="I162" s="45" t="b">
        <v>1</v>
      </c>
      <c r="J162" s="18" t="b">
        <v>0</v>
      </c>
      <c r="K162" s="18" t="b">
        <v>0</v>
      </c>
      <c r="N162" s="1" t="b">
        <v>1</v>
      </c>
      <c r="R162" s="18">
        <f t="shared" si="1"/>
        <v>162</v>
      </c>
      <c r="S162" s="18">
        <v>162.0</v>
      </c>
    </row>
    <row r="163">
      <c r="A163" s="17" t="s">
        <v>112</v>
      </c>
      <c r="B163" s="40">
        <v>4.8465272E7</v>
      </c>
      <c r="C163" s="17" t="s">
        <v>35</v>
      </c>
      <c r="D163" s="17" t="s">
        <v>36</v>
      </c>
      <c r="E163" s="17" t="s">
        <v>776</v>
      </c>
      <c r="F163" s="17" t="s">
        <v>777</v>
      </c>
      <c r="G163" s="17" t="s">
        <v>782</v>
      </c>
      <c r="H163" s="17" t="s">
        <v>783</v>
      </c>
      <c r="I163" s="41" t="b">
        <v>0</v>
      </c>
      <c r="J163" s="18" t="b">
        <v>0</v>
      </c>
      <c r="K163" s="18" t="b">
        <v>0</v>
      </c>
      <c r="N163" s="1" t="b">
        <v>1</v>
      </c>
      <c r="R163" s="18">
        <f t="shared" si="1"/>
        <v>163</v>
      </c>
      <c r="S163" s="18">
        <v>163.0</v>
      </c>
    </row>
    <row r="164">
      <c r="A164" s="17" t="s">
        <v>49</v>
      </c>
      <c r="B164" s="40">
        <v>9.5094046E7</v>
      </c>
      <c r="C164" s="17" t="s">
        <v>35</v>
      </c>
      <c r="D164" s="17" t="s">
        <v>36</v>
      </c>
      <c r="E164" s="17" t="s">
        <v>785</v>
      </c>
      <c r="F164" s="17" t="s">
        <v>786</v>
      </c>
      <c r="G164" s="17" t="s">
        <v>787</v>
      </c>
      <c r="H164" s="17" t="s">
        <v>788</v>
      </c>
      <c r="I164" s="41" t="b">
        <v>0</v>
      </c>
      <c r="J164" s="18" t="b">
        <v>0</v>
      </c>
      <c r="K164" s="18" t="b">
        <v>0</v>
      </c>
      <c r="N164" s="1" t="b">
        <v>0</v>
      </c>
      <c r="O164" s="1" t="s">
        <v>5834</v>
      </c>
      <c r="R164" s="18">
        <f t="shared" si="1"/>
        <v>164</v>
      </c>
      <c r="S164" s="18">
        <v>164.0</v>
      </c>
    </row>
    <row r="165">
      <c r="A165" s="17" t="s">
        <v>49</v>
      </c>
      <c r="B165" s="40">
        <v>9.5103371E7</v>
      </c>
      <c r="C165" s="17" t="s">
        <v>50</v>
      </c>
      <c r="D165" s="17" t="s">
        <v>59</v>
      </c>
      <c r="E165" s="17" t="s">
        <v>785</v>
      </c>
      <c r="F165" s="17" t="s">
        <v>786</v>
      </c>
      <c r="G165" s="17" t="s">
        <v>790</v>
      </c>
      <c r="H165" s="17" t="s">
        <v>791</v>
      </c>
      <c r="I165" s="41" t="b">
        <v>0</v>
      </c>
      <c r="J165" s="18" t="b">
        <v>0</v>
      </c>
      <c r="K165" s="18" t="b">
        <v>0</v>
      </c>
      <c r="N165" s="1" t="b">
        <v>0</v>
      </c>
      <c r="O165" s="1" t="s">
        <v>5834</v>
      </c>
      <c r="R165" s="18">
        <f t="shared" si="1"/>
        <v>165</v>
      </c>
      <c r="S165" s="18">
        <v>165.0</v>
      </c>
    </row>
    <row r="166">
      <c r="A166" s="17" t="s">
        <v>49</v>
      </c>
      <c r="B166" s="40">
        <v>1.0477039E8</v>
      </c>
      <c r="C166" s="17" t="s">
        <v>50</v>
      </c>
      <c r="D166" s="17" t="s">
        <v>59</v>
      </c>
      <c r="E166" s="17" t="s">
        <v>51</v>
      </c>
      <c r="F166" s="17" t="s">
        <v>52</v>
      </c>
      <c r="G166" s="17" t="s">
        <v>793</v>
      </c>
      <c r="H166" s="17" t="s">
        <v>794</v>
      </c>
      <c r="I166" s="41" t="b">
        <v>0</v>
      </c>
      <c r="J166" s="18" t="b">
        <v>0</v>
      </c>
      <c r="K166" s="18" t="b">
        <v>0</v>
      </c>
      <c r="N166" s="1" t="b">
        <v>0</v>
      </c>
      <c r="O166" s="1" t="s">
        <v>5830</v>
      </c>
      <c r="R166" s="18">
        <f t="shared" si="1"/>
        <v>166</v>
      </c>
      <c r="S166" s="18">
        <v>166.0</v>
      </c>
    </row>
    <row r="167">
      <c r="A167" s="17" t="s">
        <v>49</v>
      </c>
      <c r="B167" s="40">
        <v>1.04773259E8</v>
      </c>
      <c r="C167" s="17" t="s">
        <v>50</v>
      </c>
      <c r="D167" s="17" t="s">
        <v>59</v>
      </c>
      <c r="E167" s="17" t="s">
        <v>51</v>
      </c>
      <c r="F167" s="17" t="s">
        <v>52</v>
      </c>
      <c r="G167" s="17" t="s">
        <v>796</v>
      </c>
      <c r="H167" s="17" t="s">
        <v>797</v>
      </c>
      <c r="I167" s="41" t="b">
        <v>0</v>
      </c>
      <c r="J167" s="18" t="b">
        <v>0</v>
      </c>
      <c r="K167" s="18" t="b">
        <v>0</v>
      </c>
      <c r="N167" s="1" t="b">
        <v>0</v>
      </c>
      <c r="O167" s="1" t="s">
        <v>5830</v>
      </c>
      <c r="R167" s="18">
        <f t="shared" si="1"/>
        <v>167</v>
      </c>
      <c r="S167" s="18">
        <v>167.0</v>
      </c>
    </row>
    <row r="168">
      <c r="A168" s="17" t="s">
        <v>230</v>
      </c>
      <c r="B168" s="40">
        <v>8.8032982E7</v>
      </c>
      <c r="C168" s="17" t="s">
        <v>50</v>
      </c>
      <c r="D168" s="17" t="s">
        <v>59</v>
      </c>
      <c r="E168" s="17" t="s">
        <v>799</v>
      </c>
      <c r="F168" s="17" t="s">
        <v>800</v>
      </c>
      <c r="G168" s="17" t="s">
        <v>801</v>
      </c>
      <c r="H168" s="17" t="s">
        <v>802</v>
      </c>
      <c r="I168" s="41" t="b">
        <v>0</v>
      </c>
      <c r="J168" s="18" t="b">
        <v>0</v>
      </c>
      <c r="K168" s="18" t="b">
        <v>0</v>
      </c>
      <c r="N168" s="1" t="b">
        <v>0</v>
      </c>
      <c r="O168" s="1" t="s">
        <v>5843</v>
      </c>
      <c r="R168" s="18">
        <f t="shared" si="1"/>
        <v>168</v>
      </c>
      <c r="S168" s="18">
        <v>168.0</v>
      </c>
    </row>
    <row r="169">
      <c r="A169" s="17" t="s">
        <v>230</v>
      </c>
      <c r="B169" s="40">
        <v>8.8136503E7</v>
      </c>
      <c r="C169" s="17" t="s">
        <v>50</v>
      </c>
      <c r="D169" s="17" t="s">
        <v>59</v>
      </c>
      <c r="E169" s="17" t="s">
        <v>799</v>
      </c>
      <c r="F169" s="17" t="s">
        <v>800</v>
      </c>
      <c r="G169" s="17" t="s">
        <v>804</v>
      </c>
      <c r="H169" s="17" t="s">
        <v>805</v>
      </c>
      <c r="I169" s="41" t="b">
        <v>0</v>
      </c>
      <c r="J169" s="18" t="b">
        <v>0</v>
      </c>
      <c r="K169" s="18" t="b">
        <v>0</v>
      </c>
      <c r="N169" s="1" t="b">
        <v>0</v>
      </c>
      <c r="O169" s="1" t="s">
        <v>5843</v>
      </c>
      <c r="R169" s="18">
        <f t="shared" si="1"/>
        <v>169</v>
      </c>
      <c r="S169" s="18">
        <v>169.0</v>
      </c>
    </row>
    <row r="170">
      <c r="A170" s="17" t="s">
        <v>89</v>
      </c>
      <c r="B170" s="40">
        <v>2050431.0</v>
      </c>
      <c r="C170" s="17" t="s">
        <v>35</v>
      </c>
      <c r="D170" s="17" t="s">
        <v>36</v>
      </c>
      <c r="E170" s="17" t="s">
        <v>161</v>
      </c>
      <c r="F170" s="17" t="s">
        <v>162</v>
      </c>
      <c r="G170" s="17" t="s">
        <v>807</v>
      </c>
      <c r="H170" s="17" t="s">
        <v>808</v>
      </c>
      <c r="I170" s="41" t="b">
        <v>0</v>
      </c>
      <c r="J170" s="18" t="b">
        <v>0</v>
      </c>
      <c r="K170" s="18" t="b">
        <v>0</v>
      </c>
      <c r="N170" s="1" t="b">
        <v>1</v>
      </c>
      <c r="R170" s="18">
        <f t="shared" si="1"/>
        <v>170</v>
      </c>
      <c r="S170" s="18">
        <v>170.0</v>
      </c>
    </row>
    <row r="171">
      <c r="A171" s="17" t="s">
        <v>89</v>
      </c>
      <c r="B171" s="40">
        <v>2056729.0</v>
      </c>
      <c r="C171" s="17" t="s">
        <v>35</v>
      </c>
      <c r="D171" s="17" t="s">
        <v>36</v>
      </c>
      <c r="E171" s="17" t="s">
        <v>161</v>
      </c>
      <c r="F171" s="17" t="s">
        <v>162</v>
      </c>
      <c r="G171" s="17" t="s">
        <v>810</v>
      </c>
      <c r="H171" s="17" t="s">
        <v>811</v>
      </c>
      <c r="I171" s="45" t="b">
        <v>1</v>
      </c>
      <c r="J171" s="18" t="b">
        <v>0</v>
      </c>
      <c r="K171" s="18" t="b">
        <v>0</v>
      </c>
      <c r="N171" s="1" t="b">
        <v>1</v>
      </c>
      <c r="R171" s="18">
        <f t="shared" si="1"/>
        <v>171</v>
      </c>
      <c r="S171" s="18">
        <v>171.0</v>
      </c>
    </row>
    <row r="172">
      <c r="A172" s="17" t="s">
        <v>89</v>
      </c>
      <c r="B172" s="40">
        <v>2165892.0</v>
      </c>
      <c r="C172" s="17" t="s">
        <v>50</v>
      </c>
      <c r="D172" s="17" t="s">
        <v>59</v>
      </c>
      <c r="E172" s="17" t="s">
        <v>814</v>
      </c>
      <c r="F172" s="17" t="s">
        <v>815</v>
      </c>
      <c r="G172" s="17" t="s">
        <v>816</v>
      </c>
      <c r="H172" s="17" t="s">
        <v>817</v>
      </c>
      <c r="I172" s="41" t="b">
        <v>0</v>
      </c>
      <c r="J172" s="18" t="b">
        <v>0</v>
      </c>
      <c r="K172" s="18" t="b">
        <v>0</v>
      </c>
      <c r="N172" s="1" t="b">
        <v>1</v>
      </c>
      <c r="R172" s="18">
        <f t="shared" si="1"/>
        <v>172</v>
      </c>
      <c r="S172" s="18">
        <v>172.0</v>
      </c>
    </row>
    <row r="173">
      <c r="A173" s="17" t="s">
        <v>89</v>
      </c>
      <c r="B173" s="40">
        <v>3731374.0</v>
      </c>
      <c r="C173" s="17" t="s">
        <v>35</v>
      </c>
      <c r="D173" s="17" t="s">
        <v>36</v>
      </c>
      <c r="E173" s="17" t="s">
        <v>192</v>
      </c>
      <c r="F173" s="17" t="s">
        <v>193</v>
      </c>
      <c r="G173" s="17" t="s">
        <v>819</v>
      </c>
      <c r="H173" s="17" t="s">
        <v>820</v>
      </c>
      <c r="I173" s="41" t="b">
        <v>0</v>
      </c>
      <c r="J173" s="18" t="b">
        <v>0</v>
      </c>
      <c r="K173" s="18" t="b">
        <v>0</v>
      </c>
      <c r="N173" s="1" t="b">
        <v>1</v>
      </c>
      <c r="R173" s="18">
        <f t="shared" si="1"/>
        <v>173</v>
      </c>
      <c r="S173" s="18">
        <v>173.0</v>
      </c>
    </row>
    <row r="174">
      <c r="A174" s="17" t="s">
        <v>89</v>
      </c>
      <c r="B174" s="40">
        <v>3782857.0</v>
      </c>
      <c r="C174" s="17" t="s">
        <v>35</v>
      </c>
      <c r="D174" s="17" t="s">
        <v>36</v>
      </c>
      <c r="E174" s="17" t="s">
        <v>192</v>
      </c>
      <c r="F174" s="17" t="s">
        <v>193</v>
      </c>
      <c r="G174" s="17" t="s">
        <v>822</v>
      </c>
      <c r="H174" s="17" t="s">
        <v>823</v>
      </c>
      <c r="I174" s="41" t="b">
        <v>0</v>
      </c>
      <c r="J174" s="18" t="b">
        <v>0</v>
      </c>
      <c r="K174" s="18" t="b">
        <v>0</v>
      </c>
      <c r="N174" s="1" t="b">
        <v>1</v>
      </c>
      <c r="R174" s="18">
        <f t="shared" si="1"/>
        <v>174</v>
      </c>
      <c r="S174" s="18">
        <v>174.0</v>
      </c>
    </row>
    <row r="175">
      <c r="A175" s="17" t="s">
        <v>89</v>
      </c>
      <c r="B175" s="40">
        <v>2.3623026E7</v>
      </c>
      <c r="C175" s="17" t="s">
        <v>50</v>
      </c>
      <c r="D175" s="17" t="s">
        <v>59</v>
      </c>
      <c r="E175" s="17" t="s">
        <v>825</v>
      </c>
      <c r="F175" s="17" t="s">
        <v>826</v>
      </c>
      <c r="G175" s="17" t="s">
        <v>827</v>
      </c>
      <c r="H175" s="17" t="s">
        <v>828</v>
      </c>
      <c r="I175" s="41" t="b">
        <v>0</v>
      </c>
      <c r="J175" s="18" t="b">
        <v>0</v>
      </c>
      <c r="K175" s="18" t="b">
        <v>0</v>
      </c>
      <c r="N175" s="1" t="b">
        <v>1</v>
      </c>
      <c r="R175" s="18">
        <f t="shared" si="1"/>
        <v>175</v>
      </c>
      <c r="S175" s="18">
        <v>175.0</v>
      </c>
    </row>
    <row r="176">
      <c r="A176" s="17" t="s">
        <v>89</v>
      </c>
      <c r="B176" s="40">
        <v>6.8819401E7</v>
      </c>
      <c r="C176" s="17" t="s">
        <v>35</v>
      </c>
      <c r="D176" s="17" t="s">
        <v>36</v>
      </c>
      <c r="E176" s="17" t="s">
        <v>830</v>
      </c>
      <c r="F176" s="17" t="s">
        <v>831</v>
      </c>
      <c r="G176" s="17" t="s">
        <v>832</v>
      </c>
      <c r="H176" s="17" t="s">
        <v>833</v>
      </c>
      <c r="I176" s="41" t="b">
        <v>0</v>
      </c>
      <c r="J176" s="18" t="b">
        <v>0</v>
      </c>
      <c r="K176" s="18" t="b">
        <v>0</v>
      </c>
      <c r="N176" s="1" t="b">
        <v>1</v>
      </c>
      <c r="R176" s="18">
        <f t="shared" si="1"/>
        <v>176</v>
      </c>
      <c r="S176" s="18">
        <v>176.0</v>
      </c>
    </row>
    <row r="177">
      <c r="A177" s="17" t="s">
        <v>89</v>
      </c>
      <c r="B177" s="40">
        <v>8.1895911E7</v>
      </c>
      <c r="C177" s="17" t="s">
        <v>35</v>
      </c>
      <c r="D177" s="17" t="s">
        <v>36</v>
      </c>
      <c r="E177" s="17" t="s">
        <v>91</v>
      </c>
      <c r="F177" s="17" t="s">
        <v>92</v>
      </c>
      <c r="G177" s="17" t="s">
        <v>835</v>
      </c>
      <c r="H177" s="17" t="s">
        <v>836</v>
      </c>
      <c r="I177" s="41" t="b">
        <v>0</v>
      </c>
      <c r="J177" s="18" t="b">
        <v>0</v>
      </c>
      <c r="K177" s="18" t="b">
        <v>0</v>
      </c>
      <c r="N177" s="1" t="b">
        <v>1</v>
      </c>
      <c r="R177" s="18">
        <f t="shared" si="1"/>
        <v>177</v>
      </c>
      <c r="S177" s="18">
        <v>177.0</v>
      </c>
    </row>
    <row r="178">
      <c r="A178" s="17" t="s">
        <v>119</v>
      </c>
      <c r="B178" s="40">
        <v>7674229.0</v>
      </c>
      <c r="C178" s="17" t="s">
        <v>50</v>
      </c>
      <c r="D178" s="17" t="s">
        <v>59</v>
      </c>
      <c r="E178" s="17" t="s">
        <v>121</v>
      </c>
      <c r="F178" s="17" t="s">
        <v>122</v>
      </c>
      <c r="G178" s="17" t="s">
        <v>838</v>
      </c>
      <c r="H178" s="17" t="s">
        <v>811</v>
      </c>
      <c r="I178" s="45" t="b">
        <v>1</v>
      </c>
      <c r="J178" s="18" t="b">
        <v>0</v>
      </c>
      <c r="K178" s="18" t="b">
        <v>0</v>
      </c>
      <c r="N178" s="1" t="b">
        <v>1</v>
      </c>
      <c r="R178" s="18">
        <f t="shared" si="1"/>
        <v>178</v>
      </c>
      <c r="S178" s="18">
        <v>178.0</v>
      </c>
    </row>
    <row r="179">
      <c r="A179" s="17" t="s">
        <v>119</v>
      </c>
      <c r="B179" s="40">
        <v>3.1181458E7</v>
      </c>
      <c r="C179" s="17" t="s">
        <v>50</v>
      </c>
      <c r="D179" s="17" t="s">
        <v>59</v>
      </c>
      <c r="E179" s="17" t="s">
        <v>841</v>
      </c>
      <c r="F179" s="17" t="s">
        <v>842</v>
      </c>
      <c r="G179" s="17" t="s">
        <v>843</v>
      </c>
      <c r="H179" s="17" t="s">
        <v>844</v>
      </c>
      <c r="I179" s="41" t="b">
        <v>0</v>
      </c>
      <c r="J179" s="18" t="b">
        <v>0</v>
      </c>
      <c r="K179" s="18" t="b">
        <v>0</v>
      </c>
      <c r="N179" s="1" t="b">
        <v>0</v>
      </c>
      <c r="O179" s="1" t="s">
        <v>5844</v>
      </c>
      <c r="R179" s="18">
        <f t="shared" si="1"/>
        <v>179</v>
      </c>
      <c r="S179" s="18">
        <v>179.0</v>
      </c>
    </row>
    <row r="180">
      <c r="A180" s="17" t="s">
        <v>119</v>
      </c>
      <c r="B180" s="40">
        <v>3.1229212E7</v>
      </c>
      <c r="C180" s="17" t="s">
        <v>50</v>
      </c>
      <c r="D180" s="17" t="s">
        <v>59</v>
      </c>
      <c r="E180" s="17" t="s">
        <v>841</v>
      </c>
      <c r="F180" s="17" t="s">
        <v>842</v>
      </c>
      <c r="G180" s="17" t="s">
        <v>846</v>
      </c>
      <c r="H180" s="17" t="s">
        <v>847</v>
      </c>
      <c r="I180" s="41" t="b">
        <v>0</v>
      </c>
      <c r="J180" s="18" t="b">
        <v>0</v>
      </c>
      <c r="K180" s="18" t="b">
        <v>0</v>
      </c>
      <c r="N180" s="1" t="b">
        <v>0</v>
      </c>
      <c r="O180" s="1" t="s">
        <v>5844</v>
      </c>
      <c r="R180" s="18">
        <f t="shared" si="1"/>
        <v>180</v>
      </c>
      <c r="S180" s="18">
        <v>180.0</v>
      </c>
    </row>
    <row r="181">
      <c r="A181" s="17" t="s">
        <v>119</v>
      </c>
      <c r="B181" s="40">
        <v>3.9462391E7</v>
      </c>
      <c r="C181" s="17" t="s">
        <v>35</v>
      </c>
      <c r="D181" s="17" t="s">
        <v>36</v>
      </c>
      <c r="E181" s="17" t="s">
        <v>849</v>
      </c>
      <c r="F181" s="17" t="s">
        <v>850</v>
      </c>
      <c r="G181" s="17" t="s">
        <v>851</v>
      </c>
      <c r="H181" s="17" t="s">
        <v>852</v>
      </c>
      <c r="I181" s="41" t="b">
        <v>0</v>
      </c>
      <c r="J181" s="18" t="b">
        <v>0</v>
      </c>
      <c r="K181" s="18" t="b">
        <v>0</v>
      </c>
      <c r="N181" s="1" t="b">
        <v>1</v>
      </c>
      <c r="R181" s="18">
        <f t="shared" si="1"/>
        <v>181</v>
      </c>
      <c r="S181" s="18">
        <v>181.0</v>
      </c>
    </row>
    <row r="182">
      <c r="A182" s="17" t="s">
        <v>119</v>
      </c>
      <c r="B182" s="40">
        <v>3.9471724E7</v>
      </c>
      <c r="C182" s="17" t="s">
        <v>50</v>
      </c>
      <c r="D182" s="17" t="s">
        <v>59</v>
      </c>
      <c r="E182" s="17" t="s">
        <v>849</v>
      </c>
      <c r="F182" s="17" t="s">
        <v>850</v>
      </c>
      <c r="G182" s="17" t="s">
        <v>854</v>
      </c>
      <c r="H182" s="17" t="s">
        <v>855</v>
      </c>
      <c r="I182" s="41" t="b">
        <v>0</v>
      </c>
      <c r="J182" s="18" t="b">
        <v>0</v>
      </c>
      <c r="K182" s="18" t="b">
        <v>0</v>
      </c>
      <c r="N182" s="1" t="b">
        <v>1</v>
      </c>
      <c r="R182" s="18">
        <f t="shared" si="1"/>
        <v>182</v>
      </c>
      <c r="S182" s="18">
        <v>182.0</v>
      </c>
    </row>
    <row r="183">
      <c r="A183" s="17" t="s">
        <v>119</v>
      </c>
      <c r="B183" s="40">
        <v>3.9494671E7</v>
      </c>
      <c r="C183" s="17" t="s">
        <v>50</v>
      </c>
      <c r="D183" s="17" t="s">
        <v>59</v>
      </c>
      <c r="E183" s="17" t="s">
        <v>849</v>
      </c>
      <c r="F183" s="17" t="s">
        <v>850</v>
      </c>
      <c r="G183" s="17" t="s">
        <v>857</v>
      </c>
      <c r="H183" s="17" t="s">
        <v>858</v>
      </c>
      <c r="I183" s="41" t="b">
        <v>0</v>
      </c>
      <c r="J183" s="18" t="b">
        <v>0</v>
      </c>
      <c r="K183" s="18" t="b">
        <v>0</v>
      </c>
      <c r="N183" s="1" t="b">
        <v>1</v>
      </c>
      <c r="R183" s="18">
        <f t="shared" si="1"/>
        <v>183</v>
      </c>
      <c r="S183" s="18">
        <v>183.0</v>
      </c>
    </row>
    <row r="184">
      <c r="A184" s="17" t="s">
        <v>119</v>
      </c>
      <c r="B184" s="40">
        <v>3.9726643E7</v>
      </c>
      <c r="C184" s="17" t="s">
        <v>35</v>
      </c>
      <c r="D184" s="17" t="s">
        <v>36</v>
      </c>
      <c r="E184" s="17" t="s">
        <v>468</v>
      </c>
      <c r="F184" s="17" t="s">
        <v>469</v>
      </c>
      <c r="G184" s="17" t="s">
        <v>860</v>
      </c>
      <c r="H184" s="17" t="s">
        <v>861</v>
      </c>
      <c r="I184" s="41" t="b">
        <v>0</v>
      </c>
      <c r="J184" s="18" t="b">
        <v>0</v>
      </c>
      <c r="K184" s="18" t="b">
        <v>0</v>
      </c>
      <c r="N184" s="1" t="b">
        <v>1</v>
      </c>
      <c r="R184" s="18">
        <f t="shared" si="1"/>
        <v>184</v>
      </c>
      <c r="S184" s="18">
        <v>184.0</v>
      </c>
    </row>
    <row r="185">
      <c r="A185" s="17" t="s">
        <v>119</v>
      </c>
      <c r="B185" s="40">
        <v>4.2218217E7</v>
      </c>
      <c r="C185" s="17" t="s">
        <v>90</v>
      </c>
      <c r="D185" s="17" t="s">
        <v>59</v>
      </c>
      <c r="E185" s="17" t="s">
        <v>863</v>
      </c>
      <c r="F185" s="17" t="s">
        <v>864</v>
      </c>
      <c r="G185" s="17" t="s">
        <v>865</v>
      </c>
      <c r="H185" s="17" t="s">
        <v>866</v>
      </c>
      <c r="I185" s="41" t="b">
        <v>0</v>
      </c>
      <c r="J185" s="18" t="b">
        <v>0</v>
      </c>
      <c r="K185" s="18" t="b">
        <v>0</v>
      </c>
      <c r="N185" s="1" t="b">
        <v>1</v>
      </c>
      <c r="R185" s="18">
        <f t="shared" si="1"/>
        <v>185</v>
      </c>
      <c r="S185" s="18">
        <v>185.0</v>
      </c>
    </row>
    <row r="186">
      <c r="A186" s="17" t="s">
        <v>119</v>
      </c>
      <c r="B186" s="40">
        <v>4.3092592E7</v>
      </c>
      <c r="C186" s="17" t="s">
        <v>36</v>
      </c>
      <c r="D186" s="17" t="s">
        <v>35</v>
      </c>
      <c r="E186" s="17" t="s">
        <v>868</v>
      </c>
      <c r="F186" s="17" t="s">
        <v>869</v>
      </c>
      <c r="G186" s="17" t="s">
        <v>870</v>
      </c>
      <c r="H186" s="17" t="s">
        <v>871</v>
      </c>
      <c r="I186" s="41" t="b">
        <v>0</v>
      </c>
      <c r="J186" s="18" t="b">
        <v>0</v>
      </c>
      <c r="K186" s="18" t="b">
        <v>0</v>
      </c>
      <c r="N186" s="1" t="b">
        <v>1</v>
      </c>
      <c r="R186" s="18">
        <f t="shared" si="1"/>
        <v>186</v>
      </c>
      <c r="S186" s="18">
        <v>186.0</v>
      </c>
    </row>
    <row r="187">
      <c r="A187" s="17" t="s">
        <v>119</v>
      </c>
      <c r="B187" s="40">
        <v>4.3092995E7</v>
      </c>
      <c r="C187" s="17" t="s">
        <v>50</v>
      </c>
      <c r="D187" s="17" t="s">
        <v>59</v>
      </c>
      <c r="E187" s="17" t="s">
        <v>868</v>
      </c>
      <c r="F187" s="17" t="s">
        <v>869</v>
      </c>
      <c r="G187" s="17" t="s">
        <v>873</v>
      </c>
      <c r="H187" s="17" t="s">
        <v>874</v>
      </c>
      <c r="I187" s="41" t="b">
        <v>0</v>
      </c>
      <c r="J187" s="18" t="b">
        <v>0</v>
      </c>
      <c r="K187" s="18" t="b">
        <v>0</v>
      </c>
      <c r="N187" s="1" t="b">
        <v>1</v>
      </c>
      <c r="R187" s="18">
        <f t="shared" si="1"/>
        <v>187</v>
      </c>
      <c r="S187" s="18">
        <v>187.0</v>
      </c>
    </row>
    <row r="188">
      <c r="A188" s="17" t="s">
        <v>119</v>
      </c>
      <c r="B188" s="40">
        <v>4.3094692E7</v>
      </c>
      <c r="C188" s="17" t="s">
        <v>35</v>
      </c>
      <c r="D188" s="17" t="s">
        <v>36</v>
      </c>
      <c r="E188" s="17" t="s">
        <v>868</v>
      </c>
      <c r="F188" s="17" t="s">
        <v>869</v>
      </c>
      <c r="G188" s="17" t="s">
        <v>876</v>
      </c>
      <c r="H188" s="17" t="s">
        <v>877</v>
      </c>
      <c r="I188" s="41" t="b">
        <v>0</v>
      </c>
      <c r="J188" s="18" t="b">
        <v>0</v>
      </c>
      <c r="K188" s="18" t="b">
        <v>0</v>
      </c>
      <c r="N188" s="1" t="b">
        <v>1</v>
      </c>
      <c r="R188" s="18">
        <f t="shared" si="1"/>
        <v>188</v>
      </c>
      <c r="S188" s="18">
        <v>188.0</v>
      </c>
    </row>
    <row r="189">
      <c r="A189" s="17" t="s">
        <v>340</v>
      </c>
      <c r="B189" s="40">
        <v>5.1047224E7</v>
      </c>
      <c r="C189" s="17" t="s">
        <v>35</v>
      </c>
      <c r="D189" s="17" t="s">
        <v>36</v>
      </c>
      <c r="E189" s="17" t="s">
        <v>341</v>
      </c>
      <c r="F189" s="17" t="s">
        <v>342</v>
      </c>
      <c r="G189" s="17" t="s">
        <v>879</v>
      </c>
      <c r="H189" s="17" t="s">
        <v>880</v>
      </c>
      <c r="I189" s="41" t="b">
        <v>0</v>
      </c>
      <c r="J189" s="18" t="b">
        <v>0</v>
      </c>
      <c r="K189" s="18" t="b">
        <v>0</v>
      </c>
      <c r="N189" s="1" t="b">
        <v>1</v>
      </c>
      <c r="R189" s="18">
        <f t="shared" si="1"/>
        <v>189</v>
      </c>
      <c r="S189" s="18">
        <v>189.0</v>
      </c>
    </row>
    <row r="190">
      <c r="A190" s="17" t="s">
        <v>340</v>
      </c>
      <c r="B190" s="40">
        <v>5.1058163E7</v>
      </c>
      <c r="C190" s="17" t="s">
        <v>35</v>
      </c>
      <c r="D190" s="17" t="s">
        <v>59</v>
      </c>
      <c r="E190" s="17" t="s">
        <v>341</v>
      </c>
      <c r="F190" s="17" t="s">
        <v>342</v>
      </c>
      <c r="G190" s="17" t="s">
        <v>882</v>
      </c>
      <c r="H190" s="17" t="s">
        <v>883</v>
      </c>
      <c r="I190" s="45" t="b">
        <v>1</v>
      </c>
      <c r="J190" s="18" t="b">
        <v>0</v>
      </c>
      <c r="K190" s="18" t="b">
        <v>0</v>
      </c>
      <c r="N190" s="1" t="b">
        <v>1</v>
      </c>
      <c r="R190" s="18">
        <f t="shared" si="1"/>
        <v>190</v>
      </c>
      <c r="S190" s="18">
        <v>190.0</v>
      </c>
    </row>
    <row r="191">
      <c r="A191" s="17" t="s">
        <v>239</v>
      </c>
      <c r="B191" s="40">
        <v>3110190.0</v>
      </c>
      <c r="C191" s="17" t="s">
        <v>50</v>
      </c>
      <c r="D191" s="17" t="s">
        <v>59</v>
      </c>
      <c r="E191" s="17" t="s">
        <v>885</v>
      </c>
      <c r="F191" s="17" t="s">
        <v>886</v>
      </c>
      <c r="G191" s="17" t="s">
        <v>887</v>
      </c>
      <c r="H191" s="17" t="s">
        <v>888</v>
      </c>
      <c r="I191" s="41" t="b">
        <v>0</v>
      </c>
      <c r="J191" s="18" t="b">
        <v>0</v>
      </c>
      <c r="K191" s="18" t="b">
        <v>0</v>
      </c>
      <c r="N191" s="1" t="b">
        <v>1</v>
      </c>
      <c r="R191" s="18">
        <f t="shared" si="1"/>
        <v>191</v>
      </c>
      <c r="S191" s="18">
        <v>191.0</v>
      </c>
    </row>
    <row r="192">
      <c r="A192" s="17" t="s">
        <v>239</v>
      </c>
      <c r="B192" s="40">
        <v>1.0985315E7</v>
      </c>
      <c r="C192" s="17" t="s">
        <v>50</v>
      </c>
      <c r="D192" s="17" t="s">
        <v>59</v>
      </c>
      <c r="E192" s="17" t="s">
        <v>241</v>
      </c>
      <c r="F192" s="17" t="s">
        <v>242</v>
      </c>
      <c r="G192" s="17" t="s">
        <v>890</v>
      </c>
      <c r="H192" s="17" t="s">
        <v>891</v>
      </c>
      <c r="I192" s="41" t="b">
        <v>0</v>
      </c>
      <c r="J192" s="18" t="b">
        <v>0</v>
      </c>
      <c r="K192" s="18" t="b">
        <v>0</v>
      </c>
      <c r="N192" s="1" t="b">
        <v>0</v>
      </c>
      <c r="O192" s="1" t="s">
        <v>5836</v>
      </c>
      <c r="R192" s="18">
        <f t="shared" si="1"/>
        <v>192</v>
      </c>
      <c r="S192" s="18">
        <v>192.0</v>
      </c>
    </row>
    <row r="193">
      <c r="A193" s="17" t="s">
        <v>239</v>
      </c>
      <c r="B193" s="40">
        <v>1.0986523E7</v>
      </c>
      <c r="C193" s="17" t="s">
        <v>893</v>
      </c>
      <c r="D193" s="17" t="s">
        <v>50</v>
      </c>
      <c r="E193" s="17" t="s">
        <v>241</v>
      </c>
      <c r="F193" s="17" t="s">
        <v>242</v>
      </c>
      <c r="G193" s="17" t="s">
        <v>894</v>
      </c>
      <c r="H193" s="17" t="s">
        <v>895</v>
      </c>
      <c r="I193" s="41" t="b">
        <v>0</v>
      </c>
      <c r="J193" s="18" t="b">
        <v>0</v>
      </c>
      <c r="K193" s="18" t="b">
        <v>0</v>
      </c>
      <c r="N193" s="1" t="b">
        <v>0</v>
      </c>
      <c r="O193" s="1" t="s">
        <v>5836</v>
      </c>
      <c r="R193" s="18">
        <f t="shared" si="1"/>
        <v>193</v>
      </c>
      <c r="S193" s="18">
        <v>193.0</v>
      </c>
    </row>
    <row r="194">
      <c r="A194" s="17" t="s">
        <v>239</v>
      </c>
      <c r="B194" s="40">
        <v>1.0987756E7</v>
      </c>
      <c r="C194" s="17" t="s">
        <v>50</v>
      </c>
      <c r="D194" s="17" t="s">
        <v>59</v>
      </c>
      <c r="E194" s="17" t="s">
        <v>241</v>
      </c>
      <c r="F194" s="17" t="s">
        <v>242</v>
      </c>
      <c r="G194" s="17" t="s">
        <v>898</v>
      </c>
      <c r="H194" s="17" t="s">
        <v>899</v>
      </c>
      <c r="I194" s="41" t="b">
        <v>0</v>
      </c>
      <c r="J194" s="18" t="b">
        <v>0</v>
      </c>
      <c r="K194" s="18" t="b">
        <v>0</v>
      </c>
      <c r="N194" s="1" t="b">
        <v>0</v>
      </c>
      <c r="O194" s="1" t="s">
        <v>5836</v>
      </c>
      <c r="R194" s="18">
        <f t="shared" si="1"/>
        <v>194</v>
      </c>
      <c r="S194" s="18">
        <v>194.0</v>
      </c>
    </row>
    <row r="195">
      <c r="A195" s="17" t="s">
        <v>239</v>
      </c>
      <c r="B195" s="40">
        <v>1.1021762E7</v>
      </c>
      <c r="C195" s="17" t="s">
        <v>35</v>
      </c>
      <c r="D195" s="17" t="s">
        <v>36</v>
      </c>
      <c r="E195" s="17" t="s">
        <v>241</v>
      </c>
      <c r="F195" s="17" t="s">
        <v>242</v>
      </c>
      <c r="G195" s="17" t="s">
        <v>901</v>
      </c>
      <c r="H195" s="17" t="s">
        <v>902</v>
      </c>
      <c r="I195" s="41" t="b">
        <v>0</v>
      </c>
      <c r="J195" s="18" t="b">
        <v>0</v>
      </c>
      <c r="K195" s="18" t="b">
        <v>0</v>
      </c>
      <c r="N195" s="1" t="b">
        <v>0</v>
      </c>
      <c r="O195" s="1" t="s">
        <v>5836</v>
      </c>
      <c r="R195" s="18">
        <f t="shared" si="1"/>
        <v>195</v>
      </c>
      <c r="S195" s="18">
        <v>195.0</v>
      </c>
    </row>
    <row r="196">
      <c r="A196" s="17" t="s">
        <v>239</v>
      </c>
      <c r="B196" s="40">
        <v>1.6326021E7</v>
      </c>
      <c r="C196" s="17" t="s">
        <v>35</v>
      </c>
      <c r="D196" s="17" t="s">
        <v>36</v>
      </c>
      <c r="E196" s="17" t="s">
        <v>904</v>
      </c>
      <c r="F196" s="17" t="s">
        <v>905</v>
      </c>
      <c r="G196" s="17" t="s">
        <v>906</v>
      </c>
      <c r="H196" s="17" t="s">
        <v>907</v>
      </c>
      <c r="I196" s="41" t="b">
        <v>0</v>
      </c>
      <c r="J196" s="18" t="b">
        <v>0</v>
      </c>
      <c r="K196" s="18" t="b">
        <v>0</v>
      </c>
      <c r="N196" s="1" t="b">
        <v>1</v>
      </c>
      <c r="R196" s="18">
        <f t="shared" si="1"/>
        <v>196</v>
      </c>
      <c r="S196" s="18">
        <v>196.0</v>
      </c>
    </row>
    <row r="197">
      <c r="A197" s="17" t="s">
        <v>239</v>
      </c>
      <c r="B197" s="40">
        <v>4.2292622E7</v>
      </c>
      <c r="C197" s="17" t="s">
        <v>50</v>
      </c>
      <c r="D197" s="17" t="s">
        <v>36</v>
      </c>
      <c r="E197" s="17" t="s">
        <v>397</v>
      </c>
      <c r="F197" s="17" t="s">
        <v>398</v>
      </c>
      <c r="G197" s="17" t="s">
        <v>909</v>
      </c>
      <c r="H197" s="17" t="s">
        <v>910</v>
      </c>
      <c r="I197" s="41" t="b">
        <v>0</v>
      </c>
      <c r="J197" s="18" t="b">
        <v>0</v>
      </c>
      <c r="K197" s="18" t="b">
        <v>0</v>
      </c>
      <c r="N197" s="1" t="b">
        <v>1</v>
      </c>
      <c r="R197" s="18">
        <f t="shared" si="1"/>
        <v>197</v>
      </c>
      <c r="S197" s="18">
        <v>197.0</v>
      </c>
    </row>
    <row r="198">
      <c r="A198" s="17" t="s">
        <v>239</v>
      </c>
      <c r="B198" s="40">
        <v>4.2292853E7</v>
      </c>
      <c r="C198" s="17" t="s">
        <v>35</v>
      </c>
      <c r="D198" s="17" t="s">
        <v>36</v>
      </c>
      <c r="E198" s="17" t="s">
        <v>397</v>
      </c>
      <c r="F198" s="17" t="s">
        <v>398</v>
      </c>
      <c r="G198" s="17" t="s">
        <v>912</v>
      </c>
      <c r="H198" s="17" t="s">
        <v>913</v>
      </c>
      <c r="I198" s="41" t="b">
        <v>0</v>
      </c>
      <c r="J198" s="18" t="b">
        <v>0</v>
      </c>
      <c r="K198" s="18" t="b">
        <v>0</v>
      </c>
      <c r="N198" s="1" t="b">
        <v>1</v>
      </c>
      <c r="R198" s="18">
        <f t="shared" si="1"/>
        <v>198</v>
      </c>
      <c r="S198" s="18">
        <v>198.0</v>
      </c>
    </row>
    <row r="199">
      <c r="A199" s="17" t="s">
        <v>239</v>
      </c>
      <c r="B199" s="40">
        <v>5.040201E7</v>
      </c>
      <c r="C199" s="17" t="s">
        <v>35</v>
      </c>
      <c r="D199" s="17" t="s">
        <v>36</v>
      </c>
      <c r="E199" s="17" t="s">
        <v>915</v>
      </c>
      <c r="F199" s="17" t="s">
        <v>916</v>
      </c>
      <c r="G199" s="17" t="s">
        <v>917</v>
      </c>
      <c r="H199" s="17" t="s">
        <v>918</v>
      </c>
      <c r="I199" s="41" t="b">
        <v>0</v>
      </c>
      <c r="J199" s="18" t="b">
        <v>0</v>
      </c>
      <c r="K199" s="18" t="b">
        <v>0</v>
      </c>
      <c r="N199" s="1" t="b">
        <v>1</v>
      </c>
      <c r="R199" s="18">
        <f t="shared" si="1"/>
        <v>199</v>
      </c>
      <c r="S199" s="18">
        <v>199.0</v>
      </c>
    </row>
    <row r="200">
      <c r="A200" s="17" t="s">
        <v>239</v>
      </c>
      <c r="B200" s="40">
        <v>5.0415502E7</v>
      </c>
      <c r="C200" s="17" t="s">
        <v>920</v>
      </c>
      <c r="D200" s="17" t="s">
        <v>35</v>
      </c>
      <c r="E200" s="17" t="s">
        <v>915</v>
      </c>
      <c r="F200" s="17" t="s">
        <v>916</v>
      </c>
      <c r="G200" s="17" t="s">
        <v>921</v>
      </c>
      <c r="H200" s="17" t="s">
        <v>922</v>
      </c>
      <c r="I200" s="41" t="b">
        <v>0</v>
      </c>
      <c r="J200" s="18" t="b">
        <v>0</v>
      </c>
      <c r="K200" s="18" t="b">
        <v>0</v>
      </c>
      <c r="N200" s="1" t="b">
        <v>1</v>
      </c>
      <c r="R200" s="18">
        <f t="shared" si="1"/>
        <v>200</v>
      </c>
      <c r="S200" s="18">
        <v>200.0</v>
      </c>
    </row>
    <row r="201">
      <c r="A201" s="17" t="s">
        <v>239</v>
      </c>
      <c r="B201" s="40">
        <v>5.0416682E7</v>
      </c>
      <c r="C201" s="17" t="s">
        <v>35</v>
      </c>
      <c r="D201" s="17" t="s">
        <v>36</v>
      </c>
      <c r="E201" s="17" t="s">
        <v>915</v>
      </c>
      <c r="F201" s="17" t="s">
        <v>916</v>
      </c>
      <c r="G201" s="17" t="s">
        <v>924</v>
      </c>
      <c r="H201" s="17" t="s">
        <v>925</v>
      </c>
      <c r="I201" s="41" t="b">
        <v>0</v>
      </c>
      <c r="J201" s="18" t="b">
        <v>0</v>
      </c>
      <c r="K201" s="18" t="b">
        <v>0</v>
      </c>
      <c r="N201" s="1" t="b">
        <v>1</v>
      </c>
      <c r="R201" s="18">
        <f t="shared" si="1"/>
        <v>201</v>
      </c>
      <c r="S201" s="18">
        <v>201.0</v>
      </c>
    </row>
    <row r="202">
      <c r="A202" s="17" t="s">
        <v>484</v>
      </c>
      <c r="B202" s="40">
        <v>4.1140232E7</v>
      </c>
      <c r="C202" s="17" t="s">
        <v>36</v>
      </c>
      <c r="D202" s="17" t="s">
        <v>35</v>
      </c>
      <c r="E202" s="17" t="s">
        <v>485</v>
      </c>
      <c r="F202" s="17" t="s">
        <v>486</v>
      </c>
      <c r="G202" s="17" t="s">
        <v>927</v>
      </c>
      <c r="H202" s="17" t="s">
        <v>928</v>
      </c>
      <c r="I202" s="41" t="b">
        <v>0</v>
      </c>
      <c r="J202" s="18" t="b">
        <v>0</v>
      </c>
      <c r="K202" s="18" t="b">
        <v>0</v>
      </c>
      <c r="N202" s="1" t="b">
        <v>1</v>
      </c>
      <c r="R202" s="18">
        <f t="shared" si="1"/>
        <v>202</v>
      </c>
      <c r="S202" s="18">
        <v>202.0</v>
      </c>
    </row>
    <row r="203">
      <c r="A203" s="17" t="s">
        <v>58</v>
      </c>
      <c r="B203" s="40">
        <v>4.756323E7</v>
      </c>
      <c r="C203" s="17" t="s">
        <v>50</v>
      </c>
      <c r="D203" s="17" t="s">
        <v>59</v>
      </c>
      <c r="E203" s="17" t="s">
        <v>930</v>
      </c>
      <c r="F203" s="17" t="s">
        <v>931</v>
      </c>
      <c r="G203" s="17" t="s">
        <v>932</v>
      </c>
      <c r="H203" s="17" t="s">
        <v>933</v>
      </c>
      <c r="I203" s="41" t="b">
        <v>0</v>
      </c>
      <c r="J203" s="18" t="b">
        <v>0</v>
      </c>
      <c r="K203" s="18" t="b">
        <v>0</v>
      </c>
      <c r="N203" s="1" t="b">
        <v>1</v>
      </c>
      <c r="R203" s="18">
        <f t="shared" si="1"/>
        <v>203</v>
      </c>
      <c r="S203" s="18">
        <v>203.0</v>
      </c>
    </row>
    <row r="204">
      <c r="A204" s="17" t="s">
        <v>58</v>
      </c>
      <c r="B204" s="40">
        <v>4.7568866E7</v>
      </c>
      <c r="C204" s="17" t="s">
        <v>35</v>
      </c>
      <c r="D204" s="17" t="s">
        <v>36</v>
      </c>
      <c r="E204" s="17" t="s">
        <v>930</v>
      </c>
      <c r="F204" s="17" t="s">
        <v>931</v>
      </c>
      <c r="G204" s="17" t="s">
        <v>935</v>
      </c>
      <c r="H204" s="17" t="s">
        <v>936</v>
      </c>
      <c r="I204" s="41" t="b">
        <v>0</v>
      </c>
      <c r="J204" s="18" t="b">
        <v>0</v>
      </c>
      <c r="K204" s="18" t="b">
        <v>0</v>
      </c>
      <c r="N204" s="1" t="b">
        <v>1</v>
      </c>
      <c r="R204" s="18">
        <f t="shared" si="1"/>
        <v>204</v>
      </c>
      <c r="S204" s="18">
        <v>204.0</v>
      </c>
    </row>
    <row r="205">
      <c r="A205" s="17" t="s">
        <v>58</v>
      </c>
      <c r="B205" s="40">
        <v>4.903044E7</v>
      </c>
      <c r="C205" s="17" t="s">
        <v>938</v>
      </c>
      <c r="D205" s="17" t="s">
        <v>59</v>
      </c>
      <c r="E205" s="17" t="s">
        <v>60</v>
      </c>
      <c r="F205" s="17" t="s">
        <v>61</v>
      </c>
      <c r="G205" s="17" t="s">
        <v>939</v>
      </c>
      <c r="H205" s="17" t="s">
        <v>940</v>
      </c>
      <c r="I205" s="41" t="b">
        <v>0</v>
      </c>
      <c r="J205" s="18" t="b">
        <v>0</v>
      </c>
      <c r="K205" s="18" t="b">
        <v>0</v>
      </c>
      <c r="N205" s="1" t="b">
        <v>1</v>
      </c>
      <c r="R205" s="18">
        <f t="shared" si="1"/>
        <v>205</v>
      </c>
      <c r="S205" s="18">
        <v>205.0</v>
      </c>
    </row>
    <row r="206">
      <c r="A206" s="17" t="s">
        <v>58</v>
      </c>
      <c r="B206" s="40">
        <v>1.01356269E8</v>
      </c>
      <c r="C206" s="17" t="s">
        <v>50</v>
      </c>
      <c r="D206" s="17" t="s">
        <v>36</v>
      </c>
      <c r="E206" s="17" t="s">
        <v>942</v>
      </c>
      <c r="F206" s="17" t="s">
        <v>943</v>
      </c>
      <c r="G206" s="17" t="s">
        <v>944</v>
      </c>
      <c r="H206" s="17" t="s">
        <v>944</v>
      </c>
      <c r="I206" s="41" t="b">
        <v>0</v>
      </c>
      <c r="J206" s="18" t="b">
        <v>0</v>
      </c>
      <c r="K206" s="18" t="b">
        <v>0</v>
      </c>
      <c r="N206" s="1" t="b">
        <v>1</v>
      </c>
      <c r="R206" s="18">
        <f t="shared" si="1"/>
        <v>206</v>
      </c>
      <c r="S206" s="18">
        <v>206.0</v>
      </c>
    </row>
    <row r="207">
      <c r="A207" s="17" t="s">
        <v>197</v>
      </c>
      <c r="B207" s="40">
        <v>2.6696662E7</v>
      </c>
      <c r="C207" s="17" t="s">
        <v>35</v>
      </c>
      <c r="D207" s="17" t="s">
        <v>59</v>
      </c>
      <c r="E207" s="17" t="s">
        <v>289</v>
      </c>
      <c r="F207" s="17" t="s">
        <v>290</v>
      </c>
      <c r="G207" s="17" t="s">
        <v>946</v>
      </c>
      <c r="H207" s="17" t="s">
        <v>947</v>
      </c>
      <c r="I207" s="45" t="b">
        <v>1</v>
      </c>
      <c r="J207" s="18" t="b">
        <v>0</v>
      </c>
      <c r="K207" s="18" t="b">
        <v>0</v>
      </c>
      <c r="N207" s="1" t="b">
        <v>1</v>
      </c>
      <c r="R207" s="18">
        <f t="shared" si="1"/>
        <v>207</v>
      </c>
      <c r="S207" s="18">
        <v>207.0</v>
      </c>
    </row>
    <row r="208">
      <c r="A208" s="17" t="s">
        <v>34</v>
      </c>
      <c r="B208" s="40">
        <v>1.12821968E8</v>
      </c>
      <c r="C208" s="17" t="s">
        <v>36</v>
      </c>
      <c r="D208" s="17" t="s">
        <v>35</v>
      </c>
      <c r="E208" s="17" t="s">
        <v>437</v>
      </c>
      <c r="F208" s="17" t="s">
        <v>438</v>
      </c>
      <c r="G208" s="17" t="s">
        <v>949</v>
      </c>
      <c r="H208" s="17" t="s">
        <v>950</v>
      </c>
      <c r="I208" s="41" t="b">
        <v>0</v>
      </c>
      <c r="J208" s="18" t="b">
        <v>0</v>
      </c>
      <c r="K208" s="18" t="b">
        <v>0</v>
      </c>
      <c r="N208" s="1" t="b">
        <v>1</v>
      </c>
      <c r="R208" s="18">
        <f t="shared" si="1"/>
        <v>208</v>
      </c>
      <c r="S208" s="18">
        <v>208.0</v>
      </c>
    </row>
    <row r="209">
      <c r="A209" s="17" t="s">
        <v>34</v>
      </c>
      <c r="B209" s="40">
        <v>1.12839943E8</v>
      </c>
      <c r="C209" s="17" t="s">
        <v>35</v>
      </c>
      <c r="D209" s="17" t="s">
        <v>36</v>
      </c>
      <c r="E209" s="17" t="s">
        <v>437</v>
      </c>
      <c r="F209" s="17" t="s">
        <v>438</v>
      </c>
      <c r="G209" s="17" t="s">
        <v>952</v>
      </c>
      <c r="H209" s="17" t="s">
        <v>953</v>
      </c>
      <c r="I209" s="41" t="b">
        <v>0</v>
      </c>
      <c r="J209" s="18" t="b">
        <v>0</v>
      </c>
      <c r="K209" s="18" t="b">
        <v>0</v>
      </c>
      <c r="N209" s="1" t="b">
        <v>1</v>
      </c>
      <c r="R209" s="18">
        <f t="shared" si="1"/>
        <v>209</v>
      </c>
      <c r="S209" s="18">
        <v>209.0</v>
      </c>
    </row>
    <row r="210">
      <c r="A210" s="17" t="s">
        <v>175</v>
      </c>
      <c r="B210" s="40">
        <v>1.37876017E8</v>
      </c>
      <c r="C210" s="17" t="s">
        <v>36</v>
      </c>
      <c r="D210" s="17" t="s">
        <v>35</v>
      </c>
      <c r="E210" s="17" t="s">
        <v>662</v>
      </c>
      <c r="F210" s="17" t="s">
        <v>663</v>
      </c>
      <c r="G210" s="17" t="s">
        <v>955</v>
      </c>
      <c r="H210" s="17" t="s">
        <v>956</v>
      </c>
      <c r="I210" s="41" t="b">
        <v>0</v>
      </c>
      <c r="J210" s="18" t="b">
        <v>0</v>
      </c>
      <c r="K210" s="18" t="b">
        <v>0</v>
      </c>
      <c r="N210" s="1" t="b">
        <v>0</v>
      </c>
      <c r="O210" s="1" t="s">
        <v>5839</v>
      </c>
      <c r="R210" s="18">
        <f t="shared" si="1"/>
        <v>210</v>
      </c>
      <c r="S210" s="18">
        <v>210.0</v>
      </c>
    </row>
    <row r="211">
      <c r="A211" s="17" t="s">
        <v>68</v>
      </c>
      <c r="B211" s="40">
        <v>8484341.0</v>
      </c>
      <c r="C211" s="17" t="s">
        <v>59</v>
      </c>
      <c r="D211" s="17" t="s">
        <v>36</v>
      </c>
      <c r="E211" s="17" t="s">
        <v>69</v>
      </c>
      <c r="F211" s="17" t="s">
        <v>70</v>
      </c>
      <c r="G211" s="17" t="s">
        <v>958</v>
      </c>
      <c r="H211" s="17" t="s">
        <v>959</v>
      </c>
      <c r="I211" s="41" t="b">
        <v>0</v>
      </c>
      <c r="J211" s="18" t="b">
        <v>0</v>
      </c>
      <c r="K211" s="18" t="b">
        <v>0</v>
      </c>
      <c r="N211" s="1" t="b">
        <v>0</v>
      </c>
      <c r="O211" s="1" t="s">
        <v>5831</v>
      </c>
      <c r="R211" s="18">
        <f t="shared" si="1"/>
        <v>211</v>
      </c>
      <c r="S211" s="18">
        <v>211.0</v>
      </c>
    </row>
    <row r="212">
      <c r="A212" s="17" t="s">
        <v>112</v>
      </c>
      <c r="B212" s="40">
        <v>3.2331003E7</v>
      </c>
      <c r="C212" s="17" t="s">
        <v>961</v>
      </c>
      <c r="D212" s="17" t="s">
        <v>36</v>
      </c>
      <c r="E212" s="17" t="s">
        <v>113</v>
      </c>
      <c r="F212" s="17" t="s">
        <v>114</v>
      </c>
      <c r="G212" s="17" t="s">
        <v>962</v>
      </c>
      <c r="H212" s="17" t="s">
        <v>963</v>
      </c>
      <c r="I212" s="45" t="b">
        <v>1</v>
      </c>
      <c r="J212" s="18" t="b">
        <v>0</v>
      </c>
      <c r="K212" s="18" t="b">
        <v>0</v>
      </c>
      <c r="N212" s="1" t="b">
        <v>1</v>
      </c>
      <c r="R212" s="18">
        <f t="shared" si="1"/>
        <v>212</v>
      </c>
      <c r="S212" s="18">
        <v>212.0</v>
      </c>
    </row>
    <row r="213">
      <c r="A213" s="17" t="s">
        <v>89</v>
      </c>
      <c r="B213" s="40">
        <v>2.3630392E7</v>
      </c>
      <c r="C213" s="17" t="s">
        <v>36</v>
      </c>
      <c r="D213" s="17" t="s">
        <v>50</v>
      </c>
      <c r="E213" s="17" t="s">
        <v>825</v>
      </c>
      <c r="F213" s="17" t="s">
        <v>826</v>
      </c>
      <c r="G213" s="17" t="s">
        <v>967</v>
      </c>
      <c r="H213" s="17" t="s">
        <v>968</v>
      </c>
      <c r="I213" s="41" t="b">
        <v>0</v>
      </c>
      <c r="J213" s="18" t="b">
        <v>0</v>
      </c>
      <c r="K213" s="18" t="b">
        <v>0</v>
      </c>
      <c r="N213" s="1" t="b">
        <v>1</v>
      </c>
      <c r="R213" s="18">
        <f t="shared" si="1"/>
        <v>213</v>
      </c>
      <c r="S213" s="18">
        <v>213.0</v>
      </c>
    </row>
    <row r="214">
      <c r="A214" s="17" t="s">
        <v>58</v>
      </c>
      <c r="B214" s="40">
        <v>7.7681769E7</v>
      </c>
      <c r="C214" s="17" t="s">
        <v>50</v>
      </c>
      <c r="D214" s="17" t="s">
        <v>36</v>
      </c>
      <c r="E214" s="17" t="s">
        <v>128</v>
      </c>
      <c r="F214" s="17" t="s">
        <v>129</v>
      </c>
      <c r="G214" s="17" t="s">
        <v>970</v>
      </c>
      <c r="H214" s="17" t="s">
        <v>971</v>
      </c>
      <c r="I214" s="45" t="b">
        <v>1</v>
      </c>
      <c r="J214" s="18" t="b">
        <v>0</v>
      </c>
      <c r="K214" s="18" t="b">
        <v>0</v>
      </c>
      <c r="N214" s="1" t="b">
        <v>1</v>
      </c>
      <c r="R214" s="18">
        <f t="shared" si="1"/>
        <v>214</v>
      </c>
      <c r="S214" s="18">
        <v>214.0</v>
      </c>
    </row>
    <row r="215">
      <c r="A215" s="17" t="s">
        <v>295</v>
      </c>
      <c r="B215" s="40">
        <v>3.704898E7</v>
      </c>
      <c r="C215" s="17" t="s">
        <v>36</v>
      </c>
      <c r="D215" s="17" t="s">
        <v>35</v>
      </c>
      <c r="E215" s="17" t="s">
        <v>432</v>
      </c>
      <c r="F215" s="17" t="s">
        <v>433</v>
      </c>
      <c r="G215" s="17" t="s">
        <v>973</v>
      </c>
      <c r="H215" s="17" t="s">
        <v>974</v>
      </c>
      <c r="I215" s="45" t="b">
        <v>1</v>
      </c>
      <c r="J215" s="18" t="b">
        <v>0</v>
      </c>
      <c r="K215" s="18" t="b">
        <v>0</v>
      </c>
      <c r="N215" s="1" t="b">
        <v>1</v>
      </c>
      <c r="R215" s="18">
        <f t="shared" si="1"/>
        <v>215</v>
      </c>
      <c r="S215" s="18">
        <v>215.0</v>
      </c>
    </row>
    <row r="216">
      <c r="A216" s="17" t="s">
        <v>104</v>
      </c>
      <c r="B216" s="40">
        <v>5.7749247E7</v>
      </c>
      <c r="C216" s="17" t="s">
        <v>59</v>
      </c>
      <c r="D216" s="17" t="s">
        <v>90</v>
      </c>
      <c r="E216" s="17" t="s">
        <v>977</v>
      </c>
      <c r="F216" s="17" t="s">
        <v>978</v>
      </c>
      <c r="G216" s="17" t="s">
        <v>979</v>
      </c>
      <c r="H216" s="17" t="s">
        <v>980</v>
      </c>
      <c r="I216" s="41" t="b">
        <v>0</v>
      </c>
      <c r="J216" s="18" t="b">
        <v>0</v>
      </c>
      <c r="K216" s="18" t="b">
        <v>0</v>
      </c>
      <c r="N216" s="1" t="b">
        <v>1</v>
      </c>
      <c r="R216" s="18">
        <f t="shared" si="1"/>
        <v>216</v>
      </c>
      <c r="S216" s="18">
        <v>216.0</v>
      </c>
    </row>
    <row r="217">
      <c r="A217" s="47" t="s">
        <v>197</v>
      </c>
      <c r="B217" s="48">
        <v>2.677503E7</v>
      </c>
      <c r="C217" s="47" t="s">
        <v>982</v>
      </c>
      <c r="D217" s="47" t="s">
        <v>983</v>
      </c>
      <c r="E217" s="47" t="s">
        <v>289</v>
      </c>
      <c r="F217" s="47" t="s">
        <v>290</v>
      </c>
      <c r="G217" s="47" t="s">
        <v>984</v>
      </c>
      <c r="H217" s="47" t="s">
        <v>985</v>
      </c>
      <c r="I217" s="45" t="b">
        <v>1</v>
      </c>
      <c r="J217" s="18" t="b">
        <v>1</v>
      </c>
      <c r="K217" s="18" t="b">
        <v>0</v>
      </c>
      <c r="N217" s="37" t="b">
        <v>1</v>
      </c>
      <c r="R217" s="18">
        <f t="shared" si="1"/>
        <v>217</v>
      </c>
      <c r="S217" s="18">
        <v>217.0</v>
      </c>
    </row>
    <row r="218">
      <c r="A218" s="17" t="s">
        <v>197</v>
      </c>
      <c r="B218" s="40">
        <v>2.6779351E7</v>
      </c>
      <c r="C218" s="17" t="s">
        <v>36</v>
      </c>
      <c r="D218" s="17" t="s">
        <v>35</v>
      </c>
      <c r="E218" s="17" t="s">
        <v>289</v>
      </c>
      <c r="F218" s="17" t="s">
        <v>290</v>
      </c>
      <c r="G218" s="17" t="s">
        <v>987</v>
      </c>
      <c r="H218" s="17" t="s">
        <v>988</v>
      </c>
      <c r="I218" s="41" t="b">
        <v>0</v>
      </c>
      <c r="J218" s="18" t="b">
        <v>0</v>
      </c>
      <c r="K218" s="18" t="b">
        <v>0</v>
      </c>
      <c r="N218" s="1" t="b">
        <v>1</v>
      </c>
      <c r="R218" s="18">
        <f t="shared" si="1"/>
        <v>218</v>
      </c>
      <c r="S218" s="18">
        <v>218.0</v>
      </c>
    </row>
    <row r="219">
      <c r="A219" s="17" t="s">
        <v>204</v>
      </c>
      <c r="B219" s="40">
        <v>4.748086E7</v>
      </c>
      <c r="C219" s="17" t="s">
        <v>50</v>
      </c>
      <c r="D219" s="17" t="s">
        <v>35</v>
      </c>
      <c r="E219" s="17" t="s">
        <v>356</v>
      </c>
      <c r="F219" s="17" t="s">
        <v>357</v>
      </c>
      <c r="G219" s="17" t="s">
        <v>990</v>
      </c>
      <c r="H219" s="17" t="s">
        <v>991</v>
      </c>
      <c r="I219" s="41" t="b">
        <v>0</v>
      </c>
      <c r="J219" s="18" t="b">
        <v>0</v>
      </c>
      <c r="K219" s="18" t="b">
        <v>0</v>
      </c>
      <c r="N219" s="1" t="b">
        <v>1</v>
      </c>
      <c r="R219" s="18">
        <f t="shared" si="1"/>
        <v>219</v>
      </c>
      <c r="S219" s="18">
        <v>219.0</v>
      </c>
    </row>
    <row r="220">
      <c r="A220" s="17" t="s">
        <v>204</v>
      </c>
      <c r="B220" s="40">
        <v>1.97400802E8</v>
      </c>
      <c r="C220" s="17" t="s">
        <v>993</v>
      </c>
      <c r="D220" s="17" t="s">
        <v>994</v>
      </c>
      <c r="E220" s="17" t="s">
        <v>576</v>
      </c>
      <c r="F220" s="17" t="s">
        <v>577</v>
      </c>
      <c r="G220" s="17" t="s">
        <v>995</v>
      </c>
      <c r="H220" s="17" t="s">
        <v>996</v>
      </c>
      <c r="I220" s="41" t="b">
        <v>0</v>
      </c>
      <c r="J220" s="18" t="b">
        <v>0</v>
      </c>
      <c r="K220" s="18" t="b">
        <v>0</v>
      </c>
      <c r="N220" s="1" t="b">
        <v>1</v>
      </c>
      <c r="R220" s="18">
        <f t="shared" si="1"/>
        <v>220</v>
      </c>
      <c r="S220" s="18">
        <v>220.0</v>
      </c>
    </row>
    <row r="221">
      <c r="A221" s="17" t="s">
        <v>175</v>
      </c>
      <c r="B221" s="40">
        <v>1.17383475E8</v>
      </c>
      <c r="C221" s="17" t="s">
        <v>998</v>
      </c>
      <c r="D221" s="17" t="s">
        <v>50</v>
      </c>
      <c r="E221" s="17" t="s">
        <v>325</v>
      </c>
      <c r="F221" s="17" t="s">
        <v>326</v>
      </c>
      <c r="G221" s="17" t="s">
        <v>999</v>
      </c>
      <c r="H221" s="17" t="s">
        <v>1000</v>
      </c>
      <c r="I221" s="41" t="b">
        <v>0</v>
      </c>
      <c r="J221" s="18" t="b">
        <v>0</v>
      </c>
      <c r="K221" s="18" t="b">
        <v>0</v>
      </c>
      <c r="N221" s="1" t="b">
        <v>1</v>
      </c>
      <c r="R221" s="18">
        <f t="shared" si="1"/>
        <v>221</v>
      </c>
      <c r="S221" s="18">
        <v>221.0</v>
      </c>
    </row>
    <row r="222">
      <c r="A222" s="17" t="s">
        <v>104</v>
      </c>
      <c r="B222" s="40">
        <v>4.9032811E7</v>
      </c>
      <c r="C222" s="17" t="s">
        <v>1003</v>
      </c>
      <c r="D222" s="17" t="s">
        <v>59</v>
      </c>
      <c r="E222" s="17" t="s">
        <v>380</v>
      </c>
      <c r="F222" s="17" t="s">
        <v>381</v>
      </c>
      <c r="G222" s="17" t="s">
        <v>1004</v>
      </c>
      <c r="H222" s="17" t="s">
        <v>1005</v>
      </c>
      <c r="I222" s="41" t="b">
        <v>0</v>
      </c>
      <c r="J222" s="18" t="b">
        <v>0</v>
      </c>
      <c r="K222" s="18" t="b">
        <v>0</v>
      </c>
      <c r="N222" s="1" t="b">
        <v>1</v>
      </c>
      <c r="R222" s="18">
        <f t="shared" si="1"/>
        <v>222</v>
      </c>
      <c r="S222" s="18">
        <v>222.0</v>
      </c>
    </row>
    <row r="223">
      <c r="A223" s="17" t="s">
        <v>89</v>
      </c>
      <c r="B223" s="40">
        <v>2.3629276E7</v>
      </c>
      <c r="C223" s="17" t="s">
        <v>50</v>
      </c>
      <c r="D223" s="17" t="s">
        <v>36</v>
      </c>
      <c r="E223" s="17" t="s">
        <v>825</v>
      </c>
      <c r="F223" s="17" t="s">
        <v>826</v>
      </c>
      <c r="G223" s="17" t="s">
        <v>1008</v>
      </c>
      <c r="H223" s="17" t="s">
        <v>1008</v>
      </c>
      <c r="I223" s="41" t="b">
        <v>0</v>
      </c>
      <c r="J223" s="18" t="b">
        <v>1</v>
      </c>
      <c r="K223" s="18" t="b">
        <v>1</v>
      </c>
      <c r="L223" s="46" t="s">
        <v>5829</v>
      </c>
      <c r="N223" s="1" t="b">
        <v>1</v>
      </c>
      <c r="R223" s="18">
        <f t="shared" si="1"/>
        <v>223</v>
      </c>
      <c r="S223" s="18">
        <v>223.0</v>
      </c>
    </row>
    <row r="224">
      <c r="A224" s="17" t="s">
        <v>119</v>
      </c>
      <c r="B224" s="40">
        <v>7675993.0</v>
      </c>
      <c r="C224" s="17" t="s">
        <v>50</v>
      </c>
      <c r="D224" s="17" t="s">
        <v>36</v>
      </c>
      <c r="E224" s="17" t="s">
        <v>121</v>
      </c>
      <c r="F224" s="17" t="s">
        <v>122</v>
      </c>
      <c r="G224" s="17" t="s">
        <v>1011</v>
      </c>
      <c r="H224" s="17" t="s">
        <v>1011</v>
      </c>
      <c r="I224" s="41" t="b">
        <v>0</v>
      </c>
      <c r="J224" s="18" t="b">
        <v>1</v>
      </c>
      <c r="K224" s="18" t="b">
        <v>1</v>
      </c>
      <c r="L224" s="46" t="s">
        <v>5829</v>
      </c>
      <c r="N224" s="1" t="b">
        <v>1</v>
      </c>
      <c r="R224" s="18">
        <f t="shared" si="1"/>
        <v>224</v>
      </c>
      <c r="S224" s="18">
        <v>224.0</v>
      </c>
    </row>
    <row r="225">
      <c r="A225" s="17" t="s">
        <v>484</v>
      </c>
      <c r="B225" s="40">
        <v>4.1141072E7</v>
      </c>
      <c r="C225" s="17" t="s">
        <v>35</v>
      </c>
      <c r="D225" s="17" t="s">
        <v>59</v>
      </c>
      <c r="E225" s="17" t="s">
        <v>485</v>
      </c>
      <c r="F225" s="17" t="s">
        <v>486</v>
      </c>
      <c r="G225" s="17" t="s">
        <v>1013</v>
      </c>
      <c r="H225" s="17" t="s">
        <v>1014</v>
      </c>
      <c r="I225" s="45" t="b">
        <v>1</v>
      </c>
      <c r="J225" s="18" t="b">
        <v>0</v>
      </c>
      <c r="K225" s="18" t="b">
        <v>0</v>
      </c>
      <c r="N225" s="1" t="b">
        <v>1</v>
      </c>
      <c r="R225" s="18">
        <f t="shared" si="1"/>
        <v>225</v>
      </c>
      <c r="S225" s="18">
        <v>225.0</v>
      </c>
    </row>
    <row r="226">
      <c r="A226" s="17" t="s">
        <v>58</v>
      </c>
      <c r="B226" s="40">
        <v>6.7717609E7</v>
      </c>
      <c r="C226" s="17" t="s">
        <v>50</v>
      </c>
      <c r="D226" s="17" t="s">
        <v>36</v>
      </c>
      <c r="E226" s="17" t="s">
        <v>496</v>
      </c>
      <c r="F226" s="17" t="s">
        <v>497</v>
      </c>
      <c r="G226" s="17" t="s">
        <v>1017</v>
      </c>
      <c r="H226" s="17" t="s">
        <v>1018</v>
      </c>
      <c r="I226" s="41" t="b">
        <v>0</v>
      </c>
      <c r="J226" s="18" t="b">
        <v>0</v>
      </c>
      <c r="K226" s="18" t="b">
        <v>0</v>
      </c>
      <c r="N226" s="1" t="b">
        <v>1</v>
      </c>
      <c r="R226" s="18">
        <f t="shared" si="1"/>
        <v>226</v>
      </c>
      <c r="S226" s="18">
        <v>226.0</v>
      </c>
    </row>
    <row r="227">
      <c r="A227" s="17" t="s">
        <v>147</v>
      </c>
      <c r="B227" s="40">
        <v>5.4285925E7</v>
      </c>
      <c r="C227" s="17" t="s">
        <v>35</v>
      </c>
      <c r="D227" s="17" t="s">
        <v>59</v>
      </c>
      <c r="E227" s="17" t="s">
        <v>170</v>
      </c>
      <c r="F227" s="17" t="s">
        <v>171</v>
      </c>
      <c r="G227" s="17" t="s">
        <v>1020</v>
      </c>
      <c r="H227" s="17" t="s">
        <v>1021</v>
      </c>
      <c r="I227" s="45" t="b">
        <v>1</v>
      </c>
      <c r="J227" s="18" t="b">
        <v>0</v>
      </c>
      <c r="K227" s="18" t="b">
        <v>0</v>
      </c>
      <c r="N227" s="1" t="b">
        <v>1</v>
      </c>
      <c r="R227" s="18">
        <f t="shared" si="1"/>
        <v>227</v>
      </c>
      <c r="S227" s="18">
        <v>227.0</v>
      </c>
    </row>
    <row r="228">
      <c r="A228" s="17" t="s">
        <v>239</v>
      </c>
      <c r="B228" s="40">
        <v>4.2290293E7</v>
      </c>
      <c r="C228" s="17" t="s">
        <v>50</v>
      </c>
      <c r="D228" s="17" t="s">
        <v>35</v>
      </c>
      <c r="E228" s="17" t="s">
        <v>397</v>
      </c>
      <c r="F228" s="17" t="s">
        <v>398</v>
      </c>
      <c r="G228" s="17" t="s">
        <v>1024</v>
      </c>
      <c r="H228" s="17" t="s">
        <v>1025</v>
      </c>
      <c r="I228" s="41" t="b">
        <v>0</v>
      </c>
      <c r="J228" s="18" t="b">
        <v>0</v>
      </c>
      <c r="K228" s="18" t="b">
        <v>0</v>
      </c>
      <c r="N228" s="1" t="b">
        <v>1</v>
      </c>
      <c r="R228" s="18">
        <f t="shared" si="1"/>
        <v>228</v>
      </c>
      <c r="S228" s="18">
        <v>228.0</v>
      </c>
    </row>
    <row r="229">
      <c r="A229" s="17" t="s">
        <v>204</v>
      </c>
      <c r="B229" s="40">
        <v>2.929698E7</v>
      </c>
      <c r="C229" s="17" t="s">
        <v>50</v>
      </c>
      <c r="D229" s="17" t="s">
        <v>35</v>
      </c>
      <c r="E229" s="17" t="s">
        <v>1027</v>
      </c>
      <c r="F229" s="17" t="s">
        <v>1028</v>
      </c>
      <c r="G229" s="17" t="s">
        <v>1029</v>
      </c>
      <c r="H229" s="17" t="s">
        <v>1030</v>
      </c>
      <c r="I229" s="41" t="b">
        <v>0</v>
      </c>
      <c r="J229" s="18" t="b">
        <v>0</v>
      </c>
      <c r="K229" s="18" t="b">
        <v>0</v>
      </c>
      <c r="N229" s="1" t="b">
        <v>1</v>
      </c>
      <c r="R229" s="18">
        <f t="shared" si="1"/>
        <v>229</v>
      </c>
      <c r="S229" s="18">
        <v>229.0</v>
      </c>
    </row>
    <row r="230">
      <c r="A230" s="17" t="s">
        <v>204</v>
      </c>
      <c r="B230" s="40">
        <v>5.8221973E7</v>
      </c>
      <c r="C230" s="17" t="s">
        <v>59</v>
      </c>
      <c r="D230" s="17" t="s">
        <v>50</v>
      </c>
      <c r="E230" s="17" t="s">
        <v>1032</v>
      </c>
      <c r="F230" s="17" t="s">
        <v>1033</v>
      </c>
      <c r="G230" s="17" t="s">
        <v>1034</v>
      </c>
      <c r="H230" s="17" t="s">
        <v>1035</v>
      </c>
      <c r="I230" s="41" t="b">
        <v>0</v>
      </c>
      <c r="J230" s="18" t="b">
        <v>0</v>
      </c>
      <c r="K230" s="18" t="b">
        <v>0</v>
      </c>
      <c r="N230" s="1" t="b">
        <v>1</v>
      </c>
      <c r="R230" s="18">
        <f t="shared" si="1"/>
        <v>230</v>
      </c>
      <c r="S230" s="18">
        <v>230.0</v>
      </c>
    </row>
    <row r="231">
      <c r="A231" s="17" t="s">
        <v>204</v>
      </c>
      <c r="B231" s="40">
        <v>2.08248389E8</v>
      </c>
      <c r="C231" s="17" t="s">
        <v>35</v>
      </c>
      <c r="D231" s="17" t="s">
        <v>50</v>
      </c>
      <c r="E231" s="17" t="s">
        <v>368</v>
      </c>
      <c r="F231" s="17" t="s">
        <v>369</v>
      </c>
      <c r="G231" s="17" t="s">
        <v>1037</v>
      </c>
      <c r="H231" s="17" t="s">
        <v>1038</v>
      </c>
      <c r="I231" s="45" t="b">
        <v>1</v>
      </c>
      <c r="J231" s="18" t="b">
        <v>0</v>
      </c>
      <c r="K231" s="18" t="b">
        <v>0</v>
      </c>
      <c r="N231" s="1" t="b">
        <v>1</v>
      </c>
      <c r="R231" s="18">
        <f t="shared" si="1"/>
        <v>231</v>
      </c>
      <c r="S231" s="18">
        <v>231.0</v>
      </c>
    </row>
    <row r="232">
      <c r="A232" s="17" t="s">
        <v>34</v>
      </c>
      <c r="B232" s="40">
        <v>236534.0</v>
      </c>
      <c r="C232" s="17" t="s">
        <v>50</v>
      </c>
      <c r="D232" s="17" t="s">
        <v>59</v>
      </c>
      <c r="E232" s="17" t="s">
        <v>638</v>
      </c>
      <c r="F232" s="17" t="s">
        <v>639</v>
      </c>
      <c r="G232" s="17" t="s">
        <v>1041</v>
      </c>
      <c r="H232" s="17" t="s">
        <v>1042</v>
      </c>
      <c r="I232" s="41" t="b">
        <v>0</v>
      </c>
      <c r="J232" s="18" t="b">
        <v>0</v>
      </c>
      <c r="K232" s="18" t="b">
        <v>0</v>
      </c>
      <c r="N232" s="1" t="b">
        <v>1</v>
      </c>
      <c r="R232" s="18">
        <f t="shared" si="1"/>
        <v>232</v>
      </c>
      <c r="S232" s="18">
        <v>232.0</v>
      </c>
    </row>
    <row r="233">
      <c r="A233" s="17" t="s">
        <v>34</v>
      </c>
      <c r="B233" s="40">
        <v>1.12775655E8</v>
      </c>
      <c r="C233" s="17" t="s">
        <v>36</v>
      </c>
      <c r="D233" s="17" t="s">
        <v>35</v>
      </c>
      <c r="E233" s="17" t="s">
        <v>437</v>
      </c>
      <c r="F233" s="17" t="s">
        <v>438</v>
      </c>
      <c r="G233" s="17" t="s">
        <v>1044</v>
      </c>
      <c r="H233" s="17" t="s">
        <v>1045</v>
      </c>
      <c r="I233" s="41" t="b">
        <v>0</v>
      </c>
      <c r="J233" s="18" t="b">
        <v>0</v>
      </c>
      <c r="K233" s="18" t="b">
        <v>0</v>
      </c>
      <c r="N233" s="1" t="b">
        <v>1</v>
      </c>
      <c r="R233" s="18">
        <f t="shared" si="1"/>
        <v>233</v>
      </c>
      <c r="S233" s="18">
        <v>233.0</v>
      </c>
    </row>
    <row r="234">
      <c r="A234" s="17" t="s">
        <v>175</v>
      </c>
      <c r="B234" s="40">
        <v>1.17359849E8</v>
      </c>
      <c r="C234" s="17" t="s">
        <v>35</v>
      </c>
      <c r="D234" s="17" t="s">
        <v>36</v>
      </c>
      <c r="E234" s="17" t="s">
        <v>325</v>
      </c>
      <c r="F234" s="17" t="s">
        <v>326</v>
      </c>
      <c r="G234" s="17" t="s">
        <v>1047</v>
      </c>
      <c r="H234" s="17" t="s">
        <v>1048</v>
      </c>
      <c r="I234" s="41" t="b">
        <v>0</v>
      </c>
      <c r="J234" s="18" t="b">
        <v>0</v>
      </c>
      <c r="K234" s="18" t="b">
        <v>0</v>
      </c>
      <c r="N234" s="1" t="b">
        <v>1</v>
      </c>
      <c r="R234" s="18">
        <f t="shared" si="1"/>
        <v>234</v>
      </c>
      <c r="S234" s="18">
        <v>234.0</v>
      </c>
    </row>
    <row r="235">
      <c r="A235" s="17" t="s">
        <v>104</v>
      </c>
      <c r="B235" s="40">
        <v>2.5245351E7</v>
      </c>
      <c r="C235" s="17" t="s">
        <v>50</v>
      </c>
      <c r="D235" s="17" t="s">
        <v>59</v>
      </c>
      <c r="E235" s="17" t="s">
        <v>105</v>
      </c>
      <c r="F235" s="17" t="s">
        <v>106</v>
      </c>
      <c r="G235" s="17" t="s">
        <v>1050</v>
      </c>
      <c r="H235" s="17" t="s">
        <v>1051</v>
      </c>
      <c r="I235" s="45" t="b">
        <v>1</v>
      </c>
      <c r="J235" s="18" t="b">
        <v>0</v>
      </c>
      <c r="K235" s="18" t="b">
        <v>0</v>
      </c>
      <c r="N235" s="1" t="b">
        <v>1</v>
      </c>
      <c r="R235" s="18">
        <f t="shared" si="1"/>
        <v>235</v>
      </c>
      <c r="S235" s="18">
        <v>235.0</v>
      </c>
    </row>
    <row r="236">
      <c r="A236" s="17" t="s">
        <v>112</v>
      </c>
      <c r="B236" s="40">
        <v>3.2329467E7</v>
      </c>
      <c r="C236" s="17" t="s">
        <v>1054</v>
      </c>
      <c r="D236" s="17" t="s">
        <v>50</v>
      </c>
      <c r="E236" s="17" t="s">
        <v>113</v>
      </c>
      <c r="F236" s="17" t="s">
        <v>114</v>
      </c>
      <c r="G236" s="17" t="s">
        <v>1055</v>
      </c>
      <c r="H236" s="17" t="s">
        <v>1056</v>
      </c>
      <c r="I236" s="45" t="b">
        <v>1</v>
      </c>
      <c r="J236" s="18" t="b">
        <v>0</v>
      </c>
      <c r="K236" s="18" t="b">
        <v>0</v>
      </c>
      <c r="N236" s="1" t="b">
        <v>1</v>
      </c>
      <c r="R236" s="18">
        <f t="shared" si="1"/>
        <v>236</v>
      </c>
      <c r="S236" s="18">
        <v>236.0</v>
      </c>
    </row>
    <row r="237">
      <c r="A237" s="17" t="s">
        <v>104</v>
      </c>
      <c r="B237" s="40">
        <v>1.1884507E7</v>
      </c>
      <c r="C237" s="17" t="s">
        <v>36</v>
      </c>
      <c r="D237" s="17" t="s">
        <v>59</v>
      </c>
      <c r="E237" s="17" t="s">
        <v>1058</v>
      </c>
      <c r="F237" s="17" t="s">
        <v>1059</v>
      </c>
      <c r="G237" s="17" t="s">
        <v>1060</v>
      </c>
      <c r="H237" s="17" t="s">
        <v>1061</v>
      </c>
      <c r="I237" s="41" t="b">
        <v>0</v>
      </c>
      <c r="J237" s="18" t="b">
        <v>0</v>
      </c>
      <c r="K237" s="18" t="b">
        <v>0</v>
      </c>
      <c r="N237" s="1" t="b">
        <v>1</v>
      </c>
      <c r="R237" s="18">
        <f t="shared" si="1"/>
        <v>237</v>
      </c>
      <c r="S237" s="18">
        <v>237.0</v>
      </c>
    </row>
    <row r="238">
      <c r="A238" s="17" t="s">
        <v>147</v>
      </c>
      <c r="B238" s="40">
        <v>1.05236446E8</v>
      </c>
      <c r="C238" s="17" t="s">
        <v>50</v>
      </c>
      <c r="D238" s="17" t="s">
        <v>35</v>
      </c>
      <c r="E238" s="17" t="s">
        <v>148</v>
      </c>
      <c r="F238" s="17" t="s">
        <v>149</v>
      </c>
      <c r="G238" s="17" t="s">
        <v>1063</v>
      </c>
      <c r="H238" s="17" t="s">
        <v>1064</v>
      </c>
      <c r="I238" s="45" t="b">
        <v>1</v>
      </c>
      <c r="J238" s="18" t="b">
        <v>0</v>
      </c>
      <c r="K238" s="18" t="b">
        <v>0</v>
      </c>
      <c r="N238" s="1" t="b">
        <v>1</v>
      </c>
      <c r="R238" s="18">
        <f t="shared" si="1"/>
        <v>238</v>
      </c>
      <c r="S238" s="18">
        <v>238.0</v>
      </c>
    </row>
    <row r="239">
      <c r="A239" s="17" t="s">
        <v>97</v>
      </c>
      <c r="B239" s="40">
        <v>5.5174774E7</v>
      </c>
      <c r="C239" s="17" t="s">
        <v>1066</v>
      </c>
      <c r="D239" s="17" t="s">
        <v>36</v>
      </c>
      <c r="E239" s="17" t="s">
        <v>137</v>
      </c>
      <c r="F239" s="17" t="s">
        <v>138</v>
      </c>
      <c r="G239" s="17" t="s">
        <v>1067</v>
      </c>
      <c r="H239" s="17" t="s">
        <v>1068</v>
      </c>
      <c r="I239" s="45" t="b">
        <v>1</v>
      </c>
      <c r="J239" s="18" t="b">
        <v>0</v>
      </c>
      <c r="K239" s="18" t="b">
        <v>0</v>
      </c>
      <c r="N239" s="1" t="b">
        <v>1</v>
      </c>
      <c r="R239" s="18">
        <f t="shared" si="1"/>
        <v>239</v>
      </c>
      <c r="S239" s="18">
        <v>239.0</v>
      </c>
    </row>
    <row r="240">
      <c r="A240" s="17" t="s">
        <v>112</v>
      </c>
      <c r="B240" s="40">
        <v>4.0666034E7</v>
      </c>
      <c r="C240" s="17" t="s">
        <v>35</v>
      </c>
      <c r="D240" s="17" t="s">
        <v>36</v>
      </c>
      <c r="E240" s="17" t="s">
        <v>771</v>
      </c>
      <c r="F240" s="17" t="s">
        <v>772</v>
      </c>
      <c r="G240" s="17" t="s">
        <v>1072</v>
      </c>
      <c r="H240" s="17" t="s">
        <v>1073</v>
      </c>
      <c r="I240" s="41" t="b">
        <v>0</v>
      </c>
      <c r="J240" s="18" t="b">
        <v>0</v>
      </c>
      <c r="K240" s="18" t="b">
        <v>0</v>
      </c>
      <c r="N240" s="1" t="b">
        <v>1</v>
      </c>
      <c r="R240" s="18">
        <f t="shared" si="1"/>
        <v>240</v>
      </c>
      <c r="S240" s="18">
        <v>240.0</v>
      </c>
    </row>
    <row r="241">
      <c r="A241" s="17" t="s">
        <v>119</v>
      </c>
      <c r="B241" s="40">
        <v>4.2324847E7</v>
      </c>
      <c r="C241" s="17" t="s">
        <v>50</v>
      </c>
      <c r="D241" s="17" t="s">
        <v>1075</v>
      </c>
      <c r="E241" s="17" t="s">
        <v>473</v>
      </c>
      <c r="F241" s="17" t="s">
        <v>474</v>
      </c>
      <c r="G241" s="17" t="s">
        <v>1076</v>
      </c>
      <c r="H241" s="17" t="s">
        <v>1076</v>
      </c>
      <c r="I241" s="41" t="b">
        <v>0</v>
      </c>
      <c r="J241" s="18" t="b">
        <v>0</v>
      </c>
      <c r="K241" s="18" t="b">
        <v>0</v>
      </c>
      <c r="N241" s="1" t="b">
        <v>1</v>
      </c>
      <c r="R241" s="18">
        <f t="shared" si="1"/>
        <v>241</v>
      </c>
      <c r="S241" s="18">
        <v>241.0</v>
      </c>
    </row>
    <row r="242">
      <c r="A242" s="17" t="s">
        <v>239</v>
      </c>
      <c r="B242" s="40">
        <v>5.0409578E7</v>
      </c>
      <c r="C242" s="17" t="s">
        <v>35</v>
      </c>
      <c r="D242" s="17" t="s">
        <v>36</v>
      </c>
      <c r="E242" s="17" t="s">
        <v>915</v>
      </c>
      <c r="F242" s="17" t="s">
        <v>916</v>
      </c>
      <c r="G242" s="17" t="s">
        <v>1079</v>
      </c>
      <c r="H242" s="17" t="s">
        <v>1080</v>
      </c>
      <c r="I242" s="41" t="b">
        <v>0</v>
      </c>
      <c r="J242" s="18" t="b">
        <v>0</v>
      </c>
      <c r="K242" s="18" t="b">
        <v>0</v>
      </c>
      <c r="N242" s="1" t="b">
        <v>1</v>
      </c>
      <c r="R242" s="18">
        <f t="shared" si="1"/>
        <v>242</v>
      </c>
      <c r="S242" s="18">
        <v>242.0</v>
      </c>
    </row>
    <row r="243">
      <c r="A243" s="17" t="s">
        <v>484</v>
      </c>
      <c r="B243" s="40">
        <v>4.1141189E7</v>
      </c>
      <c r="C243" s="17" t="s">
        <v>36</v>
      </c>
      <c r="D243" s="17" t="s">
        <v>35</v>
      </c>
      <c r="E243" s="17" t="s">
        <v>485</v>
      </c>
      <c r="F243" s="17" t="s">
        <v>486</v>
      </c>
      <c r="G243" s="17" t="s">
        <v>1082</v>
      </c>
      <c r="H243" s="17" t="s">
        <v>1083</v>
      </c>
      <c r="I243" s="41" t="b">
        <v>0</v>
      </c>
      <c r="J243" s="18" t="b">
        <v>0</v>
      </c>
      <c r="K243" s="18" t="b">
        <v>0</v>
      </c>
      <c r="N243" s="1" t="b">
        <v>1</v>
      </c>
      <c r="R243" s="18">
        <f t="shared" si="1"/>
        <v>243</v>
      </c>
      <c r="S243" s="18">
        <v>243.0</v>
      </c>
    </row>
    <row r="244">
      <c r="A244" s="17" t="s">
        <v>175</v>
      </c>
      <c r="B244" s="40">
        <v>4.1936082E7</v>
      </c>
      <c r="C244" s="17" t="s">
        <v>59</v>
      </c>
      <c r="D244" s="17" t="s">
        <v>50</v>
      </c>
      <c r="E244" s="17" t="s">
        <v>178</v>
      </c>
      <c r="F244" s="17" t="s">
        <v>179</v>
      </c>
      <c r="G244" s="17" t="s">
        <v>1085</v>
      </c>
      <c r="H244" s="17" t="s">
        <v>1086</v>
      </c>
      <c r="I244" s="41" t="b">
        <v>0</v>
      </c>
      <c r="J244" s="18" t="b">
        <v>0</v>
      </c>
      <c r="K244" s="18" t="b">
        <v>0</v>
      </c>
      <c r="N244" s="1" t="b">
        <v>1</v>
      </c>
      <c r="R244" s="18">
        <f t="shared" si="1"/>
        <v>244</v>
      </c>
      <c r="S244" s="18">
        <v>244.0</v>
      </c>
    </row>
    <row r="245">
      <c r="A245" s="17" t="s">
        <v>175</v>
      </c>
      <c r="B245" s="40">
        <v>1.17356889E8</v>
      </c>
      <c r="C245" s="17" t="s">
        <v>59</v>
      </c>
      <c r="D245" s="17" t="s">
        <v>50</v>
      </c>
      <c r="E245" s="17" t="s">
        <v>325</v>
      </c>
      <c r="F245" s="17" t="s">
        <v>326</v>
      </c>
      <c r="G245" s="17" t="s">
        <v>1088</v>
      </c>
      <c r="H245" s="17" t="s">
        <v>1089</v>
      </c>
      <c r="I245" s="41" t="b">
        <v>0</v>
      </c>
      <c r="J245" s="18" t="b">
        <v>0</v>
      </c>
      <c r="K245" s="18" t="b">
        <v>0</v>
      </c>
      <c r="N245" s="1" t="b">
        <v>1</v>
      </c>
      <c r="R245" s="18">
        <f t="shared" si="1"/>
        <v>245</v>
      </c>
      <c r="S245" s="18">
        <v>245.0</v>
      </c>
    </row>
    <row r="246">
      <c r="A246" s="17" t="s">
        <v>275</v>
      </c>
      <c r="B246" s="40">
        <v>1.08365405E8</v>
      </c>
      <c r="C246" s="17" t="s">
        <v>35</v>
      </c>
      <c r="D246" s="17" t="s">
        <v>36</v>
      </c>
      <c r="E246" s="17" t="s">
        <v>276</v>
      </c>
      <c r="F246" s="17" t="s">
        <v>277</v>
      </c>
      <c r="G246" s="17" t="s">
        <v>1091</v>
      </c>
      <c r="H246" s="17" t="s">
        <v>1092</v>
      </c>
      <c r="I246" s="41" t="b">
        <v>0</v>
      </c>
      <c r="J246" s="18" t="b">
        <v>0</v>
      </c>
      <c r="K246" s="18" t="b">
        <v>0</v>
      </c>
      <c r="N246" s="1" t="b">
        <v>0</v>
      </c>
      <c r="O246" s="1" t="s">
        <v>5837</v>
      </c>
      <c r="R246" s="18">
        <f t="shared" si="1"/>
        <v>246</v>
      </c>
      <c r="S246" s="18">
        <v>246.0</v>
      </c>
    </row>
    <row r="247">
      <c r="A247" s="17" t="s">
        <v>104</v>
      </c>
      <c r="B247" s="40">
        <v>2.524535E7</v>
      </c>
      <c r="C247" s="17" t="s">
        <v>50</v>
      </c>
      <c r="D247" s="17" t="s">
        <v>59</v>
      </c>
      <c r="E247" s="17" t="s">
        <v>105</v>
      </c>
      <c r="F247" s="17" t="s">
        <v>106</v>
      </c>
      <c r="G247" s="17" t="s">
        <v>1094</v>
      </c>
      <c r="H247" s="17" t="s">
        <v>1095</v>
      </c>
      <c r="I247" s="45" t="b">
        <v>1</v>
      </c>
      <c r="J247" s="18" t="b">
        <v>0</v>
      </c>
      <c r="K247" s="18" t="b">
        <v>0</v>
      </c>
      <c r="N247" s="1" t="b">
        <v>1</v>
      </c>
      <c r="R247" s="18">
        <f t="shared" si="1"/>
        <v>247</v>
      </c>
      <c r="S247" s="18">
        <v>247.0</v>
      </c>
    </row>
    <row r="248">
      <c r="A248" s="17" t="s">
        <v>89</v>
      </c>
      <c r="B248" s="40">
        <v>8.1937781E7</v>
      </c>
      <c r="C248" s="17" t="s">
        <v>35</v>
      </c>
      <c r="D248" s="17" t="s">
        <v>36</v>
      </c>
      <c r="E248" s="17" t="s">
        <v>91</v>
      </c>
      <c r="F248" s="17" t="s">
        <v>92</v>
      </c>
      <c r="G248" s="17" t="s">
        <v>1098</v>
      </c>
      <c r="H248" s="17" t="s">
        <v>1099</v>
      </c>
      <c r="I248" s="41" t="b">
        <v>0</v>
      </c>
      <c r="J248" s="18" t="b">
        <v>0</v>
      </c>
      <c r="K248" s="18" t="b">
        <v>0</v>
      </c>
      <c r="N248" s="1" t="b">
        <v>1</v>
      </c>
      <c r="R248" s="18">
        <f t="shared" si="1"/>
        <v>248</v>
      </c>
      <c r="S248" s="18">
        <v>248.0</v>
      </c>
    </row>
    <row r="249">
      <c r="A249" s="17" t="s">
        <v>119</v>
      </c>
      <c r="B249" s="40">
        <v>7675143.0</v>
      </c>
      <c r="C249" s="17" t="s">
        <v>50</v>
      </c>
      <c r="D249" s="17" t="s">
        <v>36</v>
      </c>
      <c r="E249" s="17" t="s">
        <v>121</v>
      </c>
      <c r="F249" s="17" t="s">
        <v>122</v>
      </c>
      <c r="G249" s="17" t="s">
        <v>1101</v>
      </c>
      <c r="H249" s="17" t="s">
        <v>1102</v>
      </c>
      <c r="I249" s="45" t="b">
        <v>1</v>
      </c>
      <c r="J249" s="18" t="b">
        <v>0</v>
      </c>
      <c r="K249" s="18" t="b">
        <v>0</v>
      </c>
      <c r="N249" s="1" t="b">
        <v>1</v>
      </c>
      <c r="R249" s="18">
        <f t="shared" si="1"/>
        <v>249</v>
      </c>
      <c r="S249" s="18">
        <v>249.0</v>
      </c>
    </row>
    <row r="250">
      <c r="A250" s="17" t="s">
        <v>119</v>
      </c>
      <c r="B250" s="40">
        <v>5.8694958E7</v>
      </c>
      <c r="C250" s="17" t="s">
        <v>634</v>
      </c>
      <c r="D250" s="17" t="s">
        <v>59</v>
      </c>
      <c r="E250" s="17" t="s">
        <v>335</v>
      </c>
      <c r="F250" s="17" t="s">
        <v>336</v>
      </c>
      <c r="G250" s="17" t="s">
        <v>1105</v>
      </c>
      <c r="H250" s="17" t="s">
        <v>1106</v>
      </c>
      <c r="I250" s="45" t="b">
        <v>1</v>
      </c>
      <c r="J250" s="18" t="b">
        <v>0</v>
      </c>
      <c r="K250" s="18" t="b">
        <v>0</v>
      </c>
      <c r="N250" s="1" t="b">
        <v>1</v>
      </c>
      <c r="R250" s="18">
        <f t="shared" si="1"/>
        <v>250</v>
      </c>
      <c r="S250" s="18">
        <v>250.0</v>
      </c>
    </row>
    <row r="251">
      <c r="A251" s="17" t="s">
        <v>197</v>
      </c>
      <c r="B251" s="40">
        <v>7.7960469E7</v>
      </c>
      <c r="C251" s="17" t="s">
        <v>176</v>
      </c>
      <c r="D251" s="17" t="s">
        <v>36</v>
      </c>
      <c r="E251" s="17" t="s">
        <v>1109</v>
      </c>
      <c r="F251" s="17" t="s">
        <v>1110</v>
      </c>
      <c r="G251" s="17" t="s">
        <v>1111</v>
      </c>
      <c r="H251" s="17" t="s">
        <v>1112</v>
      </c>
      <c r="I251" s="45" t="b">
        <v>1</v>
      </c>
      <c r="J251" s="18" t="b">
        <v>0</v>
      </c>
      <c r="K251" s="18" t="b">
        <v>0</v>
      </c>
      <c r="N251" s="1" t="b">
        <v>1</v>
      </c>
      <c r="R251" s="18">
        <f t="shared" si="1"/>
        <v>251</v>
      </c>
      <c r="S251" s="18">
        <v>251.0</v>
      </c>
    </row>
    <row r="252">
      <c r="A252" s="17" t="s">
        <v>68</v>
      </c>
      <c r="B252" s="40">
        <v>8341267.0</v>
      </c>
      <c r="C252" s="17" t="s">
        <v>50</v>
      </c>
      <c r="D252" s="17" t="s">
        <v>59</v>
      </c>
      <c r="E252" s="17" t="s">
        <v>69</v>
      </c>
      <c r="F252" s="17" t="s">
        <v>70</v>
      </c>
      <c r="G252" s="17" t="s">
        <v>1115</v>
      </c>
      <c r="H252" s="17" t="s">
        <v>1116</v>
      </c>
      <c r="I252" s="41" t="b">
        <v>0</v>
      </c>
      <c r="J252" s="18" t="b">
        <v>0</v>
      </c>
      <c r="K252" s="18" t="b">
        <v>0</v>
      </c>
      <c r="N252" s="1" t="b">
        <v>0</v>
      </c>
      <c r="O252" s="1" t="s">
        <v>5831</v>
      </c>
      <c r="R252" s="18">
        <f t="shared" si="1"/>
        <v>252</v>
      </c>
      <c r="S252" s="18">
        <v>252.0</v>
      </c>
    </row>
    <row r="253">
      <c r="A253" s="17" t="s">
        <v>68</v>
      </c>
      <c r="B253" s="40">
        <v>1.36502465E8</v>
      </c>
      <c r="C253" s="17" t="s">
        <v>288</v>
      </c>
      <c r="D253" s="17" t="s">
        <v>35</v>
      </c>
      <c r="E253" s="17" t="s">
        <v>307</v>
      </c>
      <c r="F253" s="17" t="s">
        <v>308</v>
      </c>
      <c r="G253" s="17" t="s">
        <v>1118</v>
      </c>
      <c r="H253" s="17" t="s">
        <v>1119</v>
      </c>
      <c r="I253" s="45" t="b">
        <v>1</v>
      </c>
      <c r="J253" s="18" t="b">
        <v>0</v>
      </c>
      <c r="K253" s="18" t="b">
        <v>0</v>
      </c>
      <c r="N253" s="1" t="b">
        <v>1</v>
      </c>
      <c r="R253" s="18">
        <f t="shared" si="1"/>
        <v>253</v>
      </c>
      <c r="S253" s="18">
        <v>253.0</v>
      </c>
    </row>
    <row r="254">
      <c r="A254" s="17" t="s">
        <v>230</v>
      </c>
      <c r="B254" s="40">
        <v>8.8183424E7</v>
      </c>
      <c r="C254" s="17" t="s">
        <v>50</v>
      </c>
      <c r="D254" s="17" t="s">
        <v>59</v>
      </c>
      <c r="E254" s="17" t="s">
        <v>799</v>
      </c>
      <c r="F254" s="17" t="s">
        <v>800</v>
      </c>
      <c r="G254" s="17" t="s">
        <v>1122</v>
      </c>
      <c r="H254" s="17" t="s">
        <v>499</v>
      </c>
      <c r="I254" s="41" t="b">
        <v>0</v>
      </c>
      <c r="J254" s="18" t="b">
        <v>0</v>
      </c>
      <c r="K254" s="18" t="b">
        <v>0</v>
      </c>
      <c r="N254" s="1" t="b">
        <v>0</v>
      </c>
      <c r="O254" s="1" t="s">
        <v>5843</v>
      </c>
      <c r="R254" s="18">
        <f t="shared" si="1"/>
        <v>254</v>
      </c>
      <c r="S254" s="18">
        <v>254.0</v>
      </c>
    </row>
    <row r="255">
      <c r="A255" s="17" t="s">
        <v>239</v>
      </c>
      <c r="B255" s="40">
        <v>1207154.0</v>
      </c>
      <c r="C255" s="17" t="s">
        <v>36</v>
      </c>
      <c r="D255" s="17" t="s">
        <v>59</v>
      </c>
      <c r="E255" s="17" t="s">
        <v>1124</v>
      </c>
      <c r="F255" s="17" t="s">
        <v>1125</v>
      </c>
      <c r="G255" s="17" t="s">
        <v>1126</v>
      </c>
      <c r="H255" s="17" t="s">
        <v>1127</v>
      </c>
      <c r="I255" s="45" t="b">
        <v>1</v>
      </c>
      <c r="J255" s="18" t="b">
        <v>0</v>
      </c>
      <c r="K255" s="18" t="b">
        <v>0</v>
      </c>
      <c r="N255" s="1" t="b">
        <v>1</v>
      </c>
      <c r="R255" s="18">
        <f t="shared" si="1"/>
        <v>255</v>
      </c>
      <c r="S255" s="18">
        <v>255.0</v>
      </c>
    </row>
    <row r="256">
      <c r="A256" s="17" t="s">
        <v>197</v>
      </c>
      <c r="B256" s="40">
        <v>1.20069404E8</v>
      </c>
      <c r="C256" s="17" t="s">
        <v>50</v>
      </c>
      <c r="D256" s="17" t="s">
        <v>59</v>
      </c>
      <c r="E256" s="17" t="s">
        <v>519</v>
      </c>
      <c r="F256" s="17" t="s">
        <v>520</v>
      </c>
      <c r="G256" s="17" t="s">
        <v>220</v>
      </c>
      <c r="H256" s="17" t="s">
        <v>1130</v>
      </c>
      <c r="I256" s="45" t="b">
        <v>1</v>
      </c>
      <c r="J256" s="18" t="b">
        <v>0</v>
      </c>
      <c r="K256" s="18" t="b">
        <v>0</v>
      </c>
      <c r="N256" s="1" t="b">
        <v>1</v>
      </c>
      <c r="R256" s="18">
        <f t="shared" si="1"/>
        <v>256</v>
      </c>
      <c r="S256" s="18">
        <v>256.0</v>
      </c>
    </row>
    <row r="257">
      <c r="A257" s="17" t="s">
        <v>34</v>
      </c>
      <c r="B257" s="40">
        <v>1272213.0</v>
      </c>
      <c r="C257" s="17" t="s">
        <v>35</v>
      </c>
      <c r="D257" s="17" t="s">
        <v>50</v>
      </c>
      <c r="E257" s="17" t="s">
        <v>37</v>
      </c>
      <c r="F257" s="17" t="s">
        <v>38</v>
      </c>
      <c r="G257" s="17" t="s">
        <v>1133</v>
      </c>
      <c r="H257" s="17" t="s">
        <v>1134</v>
      </c>
      <c r="I257" s="41" t="b">
        <v>0</v>
      </c>
      <c r="J257" s="18" t="b">
        <v>0</v>
      </c>
      <c r="K257" s="18" t="b">
        <v>0</v>
      </c>
      <c r="N257" s="1" t="b">
        <v>1</v>
      </c>
      <c r="R257" s="18">
        <f t="shared" si="1"/>
        <v>257</v>
      </c>
      <c r="S257" s="18">
        <v>257.0</v>
      </c>
    </row>
    <row r="258">
      <c r="A258" s="17" t="s">
        <v>147</v>
      </c>
      <c r="B258" s="40">
        <v>5.4729437E7</v>
      </c>
      <c r="C258" s="17" t="s">
        <v>50</v>
      </c>
      <c r="D258" s="17" t="s">
        <v>36</v>
      </c>
      <c r="E258" s="17" t="s">
        <v>407</v>
      </c>
      <c r="F258" s="17" t="s">
        <v>408</v>
      </c>
      <c r="G258" s="17" t="s">
        <v>1136</v>
      </c>
      <c r="H258" s="17" t="s">
        <v>1137</v>
      </c>
      <c r="I258" s="41" t="b">
        <v>0</v>
      </c>
      <c r="J258" s="18" t="b">
        <v>0</v>
      </c>
      <c r="K258" s="18" t="b">
        <v>0</v>
      </c>
      <c r="N258" s="1" t="b">
        <v>1</v>
      </c>
      <c r="R258" s="18">
        <f t="shared" si="1"/>
        <v>258</v>
      </c>
      <c r="S258" s="18">
        <v>258.0</v>
      </c>
    </row>
    <row r="259">
      <c r="A259" s="17" t="s">
        <v>97</v>
      </c>
      <c r="B259" s="40">
        <v>1.16739978E8</v>
      </c>
      <c r="C259" s="17" t="s">
        <v>50</v>
      </c>
      <c r="D259" s="17" t="s">
        <v>59</v>
      </c>
      <c r="E259" s="17" t="s">
        <v>330</v>
      </c>
      <c r="F259" s="17" t="s">
        <v>331</v>
      </c>
      <c r="G259" s="17" t="s">
        <v>1139</v>
      </c>
      <c r="H259" s="17" t="s">
        <v>1140</v>
      </c>
      <c r="I259" s="41" t="b">
        <v>0</v>
      </c>
      <c r="J259" s="18" t="b">
        <v>0</v>
      </c>
      <c r="K259" s="18" t="b">
        <v>0</v>
      </c>
      <c r="N259" s="1" t="b">
        <v>1</v>
      </c>
      <c r="R259" s="18">
        <f t="shared" si="1"/>
        <v>259</v>
      </c>
      <c r="S259" s="18">
        <v>259.0</v>
      </c>
    </row>
    <row r="260">
      <c r="A260" s="17" t="s">
        <v>112</v>
      </c>
      <c r="B260" s="40">
        <v>3.2337239E7</v>
      </c>
      <c r="C260" s="17" t="s">
        <v>1142</v>
      </c>
      <c r="D260" s="17" t="s">
        <v>50</v>
      </c>
      <c r="E260" s="17" t="s">
        <v>113</v>
      </c>
      <c r="F260" s="17" t="s">
        <v>114</v>
      </c>
      <c r="G260" s="17" t="s">
        <v>1143</v>
      </c>
      <c r="H260" s="17" t="s">
        <v>1144</v>
      </c>
      <c r="I260" s="41" t="b">
        <v>0</v>
      </c>
      <c r="J260" s="18" t="b">
        <v>0</v>
      </c>
      <c r="K260" s="18" t="b">
        <v>0</v>
      </c>
      <c r="N260" s="1" t="b">
        <v>1</v>
      </c>
      <c r="R260" s="18">
        <f t="shared" si="1"/>
        <v>260</v>
      </c>
      <c r="S260" s="18">
        <v>260.0</v>
      </c>
    </row>
    <row r="261">
      <c r="A261" s="17" t="s">
        <v>119</v>
      </c>
      <c r="B261" s="40">
        <v>7674220.0</v>
      </c>
      <c r="C261" s="17" t="s">
        <v>50</v>
      </c>
      <c r="D261" s="17" t="s">
        <v>59</v>
      </c>
      <c r="E261" s="17" t="s">
        <v>121</v>
      </c>
      <c r="F261" s="17" t="s">
        <v>122</v>
      </c>
      <c r="G261" s="17" t="s">
        <v>1147</v>
      </c>
      <c r="H261" s="17" t="s">
        <v>1148</v>
      </c>
      <c r="I261" s="45" t="b">
        <v>1</v>
      </c>
      <c r="J261" s="18" t="b">
        <v>0</v>
      </c>
      <c r="K261" s="18" t="b">
        <v>0</v>
      </c>
      <c r="N261" s="1" t="b">
        <v>1</v>
      </c>
      <c r="R261" s="18">
        <f t="shared" si="1"/>
        <v>261</v>
      </c>
      <c r="S261" s="18">
        <v>261.0</v>
      </c>
    </row>
    <row r="262">
      <c r="A262" s="17" t="s">
        <v>119</v>
      </c>
      <c r="B262" s="40">
        <v>4.3091462E7</v>
      </c>
      <c r="C262" s="17" t="s">
        <v>1151</v>
      </c>
      <c r="D262" s="17" t="s">
        <v>50</v>
      </c>
      <c r="E262" s="17" t="s">
        <v>868</v>
      </c>
      <c r="F262" s="17" t="s">
        <v>869</v>
      </c>
      <c r="G262" s="17" t="s">
        <v>1152</v>
      </c>
      <c r="H262" s="17" t="s">
        <v>1153</v>
      </c>
      <c r="I262" s="45" t="b">
        <v>1</v>
      </c>
      <c r="J262" s="18" t="b">
        <v>0</v>
      </c>
      <c r="K262" s="18" t="b">
        <v>0</v>
      </c>
      <c r="N262" s="1" t="b">
        <v>1</v>
      </c>
      <c r="R262" s="18">
        <f t="shared" si="1"/>
        <v>262</v>
      </c>
      <c r="S262" s="18">
        <v>262.0</v>
      </c>
    </row>
    <row r="263">
      <c r="A263" s="17" t="s">
        <v>484</v>
      </c>
      <c r="B263" s="40">
        <v>2.9642262E7</v>
      </c>
      <c r="C263" s="17" t="s">
        <v>35</v>
      </c>
      <c r="D263" s="17" t="s">
        <v>50</v>
      </c>
      <c r="E263" s="17" t="s">
        <v>1157</v>
      </c>
      <c r="F263" s="17" t="s">
        <v>1158</v>
      </c>
      <c r="G263" s="17" t="s">
        <v>1159</v>
      </c>
      <c r="H263" s="17" t="s">
        <v>1160</v>
      </c>
      <c r="I263" s="41" t="b">
        <v>0</v>
      </c>
      <c r="J263" s="18" t="b">
        <v>0</v>
      </c>
      <c r="K263" s="18" t="b">
        <v>0</v>
      </c>
      <c r="N263" s="1" t="b">
        <v>1</v>
      </c>
      <c r="R263" s="18">
        <f t="shared" si="1"/>
        <v>263</v>
      </c>
      <c r="S263" s="18">
        <v>263.0</v>
      </c>
    </row>
    <row r="264">
      <c r="A264" s="17" t="s">
        <v>197</v>
      </c>
      <c r="B264" s="40">
        <v>2.6772633E7</v>
      </c>
      <c r="C264" s="17" t="s">
        <v>35</v>
      </c>
      <c r="D264" s="17" t="s">
        <v>36</v>
      </c>
      <c r="E264" s="17" t="s">
        <v>289</v>
      </c>
      <c r="F264" s="17" t="s">
        <v>290</v>
      </c>
      <c r="G264" s="17" t="s">
        <v>1162</v>
      </c>
      <c r="H264" s="17" t="s">
        <v>1162</v>
      </c>
      <c r="I264" s="41" t="b">
        <v>0</v>
      </c>
      <c r="J264" s="18" t="b">
        <v>1</v>
      </c>
      <c r="K264" s="18" t="b">
        <v>1</v>
      </c>
      <c r="L264" s="46" t="s">
        <v>5829</v>
      </c>
      <c r="N264" s="1" t="b">
        <v>1</v>
      </c>
      <c r="R264" s="18">
        <f t="shared" si="1"/>
        <v>264</v>
      </c>
      <c r="S264" s="18">
        <v>264.0</v>
      </c>
    </row>
    <row r="265">
      <c r="A265" s="17" t="s">
        <v>197</v>
      </c>
      <c r="B265" s="40">
        <v>2.6779833E7</v>
      </c>
      <c r="C265" s="17" t="s">
        <v>36</v>
      </c>
      <c r="D265" s="17" t="s">
        <v>59</v>
      </c>
      <c r="E265" s="17" t="s">
        <v>289</v>
      </c>
      <c r="F265" s="17" t="s">
        <v>290</v>
      </c>
      <c r="G265" s="17" t="s">
        <v>1164</v>
      </c>
      <c r="H265" s="17" t="s">
        <v>1165</v>
      </c>
      <c r="I265" s="45" t="b">
        <v>1</v>
      </c>
      <c r="J265" s="18" t="b">
        <v>0</v>
      </c>
      <c r="K265" s="18" t="b">
        <v>0</v>
      </c>
      <c r="N265" s="1" t="b">
        <v>1</v>
      </c>
      <c r="R265" s="18">
        <f t="shared" si="1"/>
        <v>265</v>
      </c>
      <c r="S265" s="18">
        <v>265.0</v>
      </c>
    </row>
    <row r="266">
      <c r="A266" s="17" t="s">
        <v>197</v>
      </c>
      <c r="B266" s="40">
        <v>1.14713908E8</v>
      </c>
      <c r="C266" s="17" t="s">
        <v>59</v>
      </c>
      <c r="D266" s="17" t="s">
        <v>50</v>
      </c>
      <c r="E266" s="17" t="s">
        <v>198</v>
      </c>
      <c r="F266" s="17" t="s">
        <v>199</v>
      </c>
      <c r="G266" s="17" t="s">
        <v>1167</v>
      </c>
      <c r="H266" s="17" t="s">
        <v>1168</v>
      </c>
      <c r="I266" s="45" t="b">
        <v>1</v>
      </c>
      <c r="J266" s="18" t="b">
        <v>0</v>
      </c>
      <c r="K266" s="18" t="b">
        <v>0</v>
      </c>
      <c r="N266" s="1" t="b">
        <v>1</v>
      </c>
      <c r="R266" s="18">
        <f t="shared" si="1"/>
        <v>266</v>
      </c>
      <c r="S266" s="18">
        <v>266.0</v>
      </c>
    </row>
    <row r="267">
      <c r="A267" s="17" t="s">
        <v>295</v>
      </c>
      <c r="B267" s="40">
        <v>1.79210279E8</v>
      </c>
      <c r="C267" s="17" t="s">
        <v>50</v>
      </c>
      <c r="D267" s="17" t="s">
        <v>59</v>
      </c>
      <c r="E267" s="17" t="s">
        <v>374</v>
      </c>
      <c r="F267" s="17" t="s">
        <v>375</v>
      </c>
      <c r="G267" s="17" t="s">
        <v>1171</v>
      </c>
      <c r="H267" s="17" t="s">
        <v>1172</v>
      </c>
      <c r="I267" s="45" t="b">
        <v>1</v>
      </c>
      <c r="J267" s="18" t="b">
        <v>0</v>
      </c>
      <c r="K267" s="18" t="b">
        <v>0</v>
      </c>
      <c r="N267" s="1" t="b">
        <v>1</v>
      </c>
      <c r="R267" s="18">
        <f t="shared" si="1"/>
        <v>267</v>
      </c>
      <c r="S267" s="18">
        <v>267.0</v>
      </c>
    </row>
    <row r="268">
      <c r="A268" s="17" t="s">
        <v>34</v>
      </c>
      <c r="B268" s="40">
        <v>1.12841454E8</v>
      </c>
      <c r="C268" s="17" t="s">
        <v>59</v>
      </c>
      <c r="D268" s="17" t="s">
        <v>35</v>
      </c>
      <c r="E268" s="17" t="s">
        <v>437</v>
      </c>
      <c r="F268" s="17" t="s">
        <v>438</v>
      </c>
      <c r="G268" s="17" t="s">
        <v>1175</v>
      </c>
      <c r="H268" s="17" t="s">
        <v>1176</v>
      </c>
      <c r="I268" s="41" t="b">
        <v>0</v>
      </c>
      <c r="J268" s="18" t="b">
        <v>0</v>
      </c>
      <c r="K268" s="18" t="b">
        <v>0</v>
      </c>
      <c r="N268" s="1" t="b">
        <v>1</v>
      </c>
      <c r="R268" s="18">
        <f t="shared" si="1"/>
        <v>268</v>
      </c>
      <c r="S268" s="18">
        <v>268.0</v>
      </c>
    </row>
    <row r="269">
      <c r="A269" s="17" t="s">
        <v>77</v>
      </c>
      <c r="B269" s="40">
        <v>4.3112931E7</v>
      </c>
      <c r="C269" s="17" t="s">
        <v>36</v>
      </c>
      <c r="D269" s="17" t="s">
        <v>35</v>
      </c>
      <c r="E269" s="17" t="s">
        <v>78</v>
      </c>
      <c r="F269" s="17" t="s">
        <v>79</v>
      </c>
      <c r="G269" s="17" t="s">
        <v>1178</v>
      </c>
      <c r="H269" s="17" t="s">
        <v>1179</v>
      </c>
      <c r="I269" s="41" t="b">
        <v>0</v>
      </c>
      <c r="J269" s="18" t="b">
        <v>0</v>
      </c>
      <c r="K269" s="18" t="b">
        <v>0</v>
      </c>
      <c r="N269" s="1" t="b">
        <v>1</v>
      </c>
      <c r="R269" s="18">
        <f t="shared" si="1"/>
        <v>269</v>
      </c>
      <c r="S269" s="18">
        <v>269.0</v>
      </c>
    </row>
    <row r="270">
      <c r="A270" s="17" t="s">
        <v>77</v>
      </c>
      <c r="B270" s="40">
        <v>8.7933148E7</v>
      </c>
      <c r="C270" s="17" t="s">
        <v>35</v>
      </c>
      <c r="D270" s="17" t="s">
        <v>59</v>
      </c>
      <c r="E270" s="17" t="s">
        <v>224</v>
      </c>
      <c r="F270" s="17" t="s">
        <v>225</v>
      </c>
      <c r="G270" s="17" t="s">
        <v>1181</v>
      </c>
      <c r="H270" s="17" t="s">
        <v>1182</v>
      </c>
      <c r="I270" s="45" t="b">
        <v>1</v>
      </c>
      <c r="J270" s="18" t="b">
        <v>0</v>
      </c>
      <c r="K270" s="18" t="b">
        <v>0</v>
      </c>
      <c r="N270" s="1" t="b">
        <v>1</v>
      </c>
      <c r="R270" s="18">
        <f t="shared" si="1"/>
        <v>270</v>
      </c>
      <c r="S270" s="18">
        <v>270.0</v>
      </c>
    </row>
    <row r="271">
      <c r="A271" s="17" t="s">
        <v>77</v>
      </c>
      <c r="B271" s="40">
        <v>8.795226E7</v>
      </c>
      <c r="C271" s="17" t="s">
        <v>35</v>
      </c>
      <c r="D271" s="17" t="s">
        <v>36</v>
      </c>
      <c r="E271" s="17" t="s">
        <v>224</v>
      </c>
      <c r="F271" s="17" t="s">
        <v>225</v>
      </c>
      <c r="G271" s="17" t="s">
        <v>1185</v>
      </c>
      <c r="H271" s="17" t="s">
        <v>1185</v>
      </c>
      <c r="I271" s="41" t="b">
        <v>0</v>
      </c>
      <c r="J271" s="18" t="b">
        <v>1</v>
      </c>
      <c r="K271" s="18" t="b">
        <v>1</v>
      </c>
      <c r="L271" s="46" t="s">
        <v>5829</v>
      </c>
      <c r="N271" s="1" t="b">
        <v>1</v>
      </c>
      <c r="R271" s="18">
        <f t="shared" si="1"/>
        <v>271</v>
      </c>
      <c r="S271" s="18">
        <v>271.0</v>
      </c>
    </row>
    <row r="272">
      <c r="A272" s="17" t="s">
        <v>104</v>
      </c>
      <c r="B272" s="40">
        <v>4.9051176E7</v>
      </c>
      <c r="C272" s="17" t="s">
        <v>59</v>
      </c>
      <c r="D272" s="17" t="s">
        <v>90</v>
      </c>
      <c r="E272" s="17" t="s">
        <v>380</v>
      </c>
      <c r="F272" s="17" t="s">
        <v>381</v>
      </c>
      <c r="G272" s="17" t="s">
        <v>1187</v>
      </c>
      <c r="H272" s="17" t="s">
        <v>1188</v>
      </c>
      <c r="I272" s="45" t="b">
        <v>1</v>
      </c>
      <c r="J272" s="18" t="b">
        <v>0</v>
      </c>
      <c r="K272" s="18" t="b">
        <v>0</v>
      </c>
      <c r="N272" s="1" t="b">
        <v>1</v>
      </c>
      <c r="R272" s="18">
        <f t="shared" si="1"/>
        <v>272</v>
      </c>
      <c r="S272" s="18">
        <v>272.0</v>
      </c>
    </row>
    <row r="273">
      <c r="A273" s="17" t="s">
        <v>89</v>
      </c>
      <c r="B273" s="40">
        <v>2.3635706E7</v>
      </c>
      <c r="C273" s="17" t="s">
        <v>403</v>
      </c>
      <c r="D273" s="17" t="s">
        <v>35</v>
      </c>
      <c r="E273" s="17" t="s">
        <v>825</v>
      </c>
      <c r="F273" s="17" t="s">
        <v>826</v>
      </c>
      <c r="G273" s="17" t="s">
        <v>1190</v>
      </c>
      <c r="H273" s="17" t="s">
        <v>1191</v>
      </c>
      <c r="I273" s="45" t="b">
        <v>1</v>
      </c>
      <c r="J273" s="18" t="b">
        <v>0</v>
      </c>
      <c r="K273" s="18" t="b">
        <v>0</v>
      </c>
      <c r="N273" s="1" t="b">
        <v>1</v>
      </c>
      <c r="R273" s="18">
        <f t="shared" si="1"/>
        <v>273</v>
      </c>
      <c r="S273" s="18">
        <v>273.0</v>
      </c>
    </row>
    <row r="274">
      <c r="A274" s="17" t="s">
        <v>239</v>
      </c>
      <c r="B274" s="40">
        <v>1.1010433E7</v>
      </c>
      <c r="C274" s="17" t="s">
        <v>50</v>
      </c>
      <c r="D274" s="17" t="s">
        <v>59</v>
      </c>
      <c r="E274" s="17" t="s">
        <v>241</v>
      </c>
      <c r="F274" s="17" t="s">
        <v>242</v>
      </c>
      <c r="G274" s="17" t="s">
        <v>1193</v>
      </c>
      <c r="H274" s="17" t="s">
        <v>1194</v>
      </c>
      <c r="I274" s="41" t="b">
        <v>0</v>
      </c>
      <c r="J274" s="18" t="b">
        <v>0</v>
      </c>
      <c r="K274" s="18" t="b">
        <v>0</v>
      </c>
      <c r="N274" s="1" t="b">
        <v>0</v>
      </c>
      <c r="O274" s="1" t="s">
        <v>5836</v>
      </c>
      <c r="R274" s="18">
        <f t="shared" si="1"/>
        <v>274</v>
      </c>
      <c r="S274" s="18">
        <v>274.0</v>
      </c>
    </row>
    <row r="275">
      <c r="A275" s="17" t="s">
        <v>58</v>
      </c>
      <c r="B275" s="40">
        <v>6.7545385E7</v>
      </c>
      <c r="C275" s="17" t="s">
        <v>36</v>
      </c>
      <c r="D275" s="17" t="s">
        <v>1196</v>
      </c>
      <c r="E275" s="17" t="s">
        <v>496</v>
      </c>
      <c r="F275" s="17" t="s">
        <v>497</v>
      </c>
      <c r="G275" s="17" t="s">
        <v>1197</v>
      </c>
      <c r="H275" s="17" t="s">
        <v>1198</v>
      </c>
      <c r="I275" s="41" t="b">
        <v>0</v>
      </c>
      <c r="J275" s="18" t="b">
        <v>0</v>
      </c>
      <c r="K275" s="18" t="b">
        <v>0</v>
      </c>
      <c r="N275" s="1" t="b">
        <v>1</v>
      </c>
      <c r="R275" s="18">
        <f t="shared" si="1"/>
        <v>275</v>
      </c>
      <c r="S275" s="18">
        <v>275.0</v>
      </c>
    </row>
    <row r="276">
      <c r="A276" s="17" t="s">
        <v>175</v>
      </c>
      <c r="B276" s="40">
        <v>1.17318236E8</v>
      </c>
      <c r="C276" s="17" t="s">
        <v>35</v>
      </c>
      <c r="D276" s="17" t="s">
        <v>36</v>
      </c>
      <c r="E276" s="17" t="s">
        <v>325</v>
      </c>
      <c r="F276" s="17" t="s">
        <v>326</v>
      </c>
      <c r="G276" s="17" t="s">
        <v>1200</v>
      </c>
      <c r="H276" s="17" t="s">
        <v>1201</v>
      </c>
      <c r="I276" s="45" t="b">
        <v>1</v>
      </c>
      <c r="J276" s="18" t="b">
        <v>0</v>
      </c>
      <c r="K276" s="18" t="b">
        <v>0</v>
      </c>
      <c r="N276" s="1" t="b">
        <v>1</v>
      </c>
      <c r="R276" s="18">
        <f t="shared" si="1"/>
        <v>276</v>
      </c>
      <c r="S276" s="18">
        <v>276.0</v>
      </c>
    </row>
    <row r="277">
      <c r="A277" s="17" t="s">
        <v>77</v>
      </c>
      <c r="B277" s="40">
        <v>4.3102404E7</v>
      </c>
      <c r="C277" s="17" t="s">
        <v>35</v>
      </c>
      <c r="D277" s="17" t="s">
        <v>59</v>
      </c>
      <c r="E277" s="17" t="s">
        <v>78</v>
      </c>
      <c r="F277" s="17" t="s">
        <v>79</v>
      </c>
      <c r="G277" s="17" t="s">
        <v>1204</v>
      </c>
      <c r="H277" s="17" t="s">
        <v>1205</v>
      </c>
      <c r="I277" s="41" t="b">
        <v>0</v>
      </c>
      <c r="J277" s="18" t="b">
        <v>0</v>
      </c>
      <c r="K277" s="18" t="b">
        <v>0</v>
      </c>
      <c r="N277" s="1" t="b">
        <v>1</v>
      </c>
      <c r="R277" s="18">
        <f t="shared" si="1"/>
        <v>277</v>
      </c>
      <c r="S277" s="18">
        <v>277.0</v>
      </c>
    </row>
    <row r="278">
      <c r="A278" s="17" t="s">
        <v>104</v>
      </c>
      <c r="B278" s="40">
        <v>4.9026272E7</v>
      </c>
      <c r="C278" s="17" t="s">
        <v>59</v>
      </c>
      <c r="D278" s="17" t="s">
        <v>50</v>
      </c>
      <c r="E278" s="17" t="s">
        <v>380</v>
      </c>
      <c r="F278" s="17" t="s">
        <v>381</v>
      </c>
      <c r="G278" s="17" t="s">
        <v>1207</v>
      </c>
      <c r="H278" s="17" t="s">
        <v>1208</v>
      </c>
      <c r="I278" s="41" t="b">
        <v>0</v>
      </c>
      <c r="J278" s="18" t="b">
        <v>0</v>
      </c>
      <c r="K278" s="18" t="b">
        <v>0</v>
      </c>
      <c r="N278" s="1" t="b">
        <v>1</v>
      </c>
      <c r="R278" s="18">
        <f t="shared" si="1"/>
        <v>278</v>
      </c>
      <c r="S278" s="18">
        <v>278.0</v>
      </c>
    </row>
    <row r="279">
      <c r="A279" s="17" t="s">
        <v>484</v>
      </c>
      <c r="B279" s="40">
        <v>2.9668366E7</v>
      </c>
      <c r="C279" s="17" t="s">
        <v>59</v>
      </c>
      <c r="D279" s="17" t="s">
        <v>36</v>
      </c>
      <c r="E279" s="17" t="s">
        <v>1157</v>
      </c>
      <c r="F279" s="17" t="s">
        <v>1158</v>
      </c>
      <c r="G279" s="17" t="s">
        <v>1210</v>
      </c>
      <c r="H279" s="17" t="s">
        <v>1211</v>
      </c>
      <c r="I279" s="41" t="b">
        <v>0</v>
      </c>
      <c r="J279" s="18" t="b">
        <v>0</v>
      </c>
      <c r="K279" s="18" t="b">
        <v>0</v>
      </c>
      <c r="N279" s="1" t="b">
        <v>1</v>
      </c>
      <c r="R279" s="18">
        <f t="shared" si="1"/>
        <v>279</v>
      </c>
      <c r="S279" s="18">
        <v>279.0</v>
      </c>
    </row>
    <row r="280">
      <c r="A280" s="17" t="s">
        <v>147</v>
      </c>
      <c r="B280" s="40">
        <v>1.0523664E8</v>
      </c>
      <c r="C280" s="17" t="s">
        <v>36</v>
      </c>
      <c r="D280" s="17" t="s">
        <v>50</v>
      </c>
      <c r="E280" s="17" t="s">
        <v>148</v>
      </c>
      <c r="F280" s="17" t="s">
        <v>149</v>
      </c>
      <c r="G280" s="17" t="s">
        <v>1213</v>
      </c>
      <c r="H280" s="17" t="s">
        <v>1214</v>
      </c>
      <c r="I280" s="41" t="b">
        <v>0</v>
      </c>
      <c r="J280" s="18" t="b">
        <v>0</v>
      </c>
      <c r="K280" s="18" t="b">
        <v>0</v>
      </c>
      <c r="N280" s="1" t="b">
        <v>1</v>
      </c>
      <c r="R280" s="18">
        <f t="shared" si="1"/>
        <v>280</v>
      </c>
      <c r="S280" s="18">
        <v>280.0</v>
      </c>
    </row>
    <row r="281">
      <c r="A281" s="17" t="s">
        <v>97</v>
      </c>
      <c r="B281" s="40">
        <v>5.5191828E7</v>
      </c>
      <c r="C281" s="17" t="s">
        <v>36</v>
      </c>
      <c r="D281" s="17" t="s">
        <v>59</v>
      </c>
      <c r="E281" s="17" t="s">
        <v>137</v>
      </c>
      <c r="F281" s="17" t="s">
        <v>138</v>
      </c>
      <c r="G281" s="17" t="s">
        <v>1216</v>
      </c>
      <c r="H281" s="17" t="s">
        <v>1217</v>
      </c>
      <c r="I281" s="45" t="b">
        <v>1</v>
      </c>
      <c r="J281" s="18" t="b">
        <v>0</v>
      </c>
      <c r="K281" s="18" t="b">
        <v>0</v>
      </c>
      <c r="N281" s="1" t="b">
        <v>1</v>
      </c>
      <c r="R281" s="18">
        <f t="shared" si="1"/>
        <v>281</v>
      </c>
      <c r="S281" s="18">
        <v>281.0</v>
      </c>
    </row>
    <row r="282">
      <c r="A282" s="17" t="s">
        <v>89</v>
      </c>
      <c r="B282" s="40">
        <v>2.3629865E7</v>
      </c>
      <c r="C282" s="17" t="s">
        <v>50</v>
      </c>
      <c r="D282" s="17" t="s">
        <v>35</v>
      </c>
      <c r="E282" s="17" t="s">
        <v>825</v>
      </c>
      <c r="F282" s="17" t="s">
        <v>826</v>
      </c>
      <c r="G282" s="17" t="s">
        <v>1220</v>
      </c>
      <c r="H282" s="17" t="s">
        <v>1221</v>
      </c>
      <c r="I282" s="41" t="b">
        <v>0</v>
      </c>
      <c r="J282" s="18" t="b">
        <v>0</v>
      </c>
      <c r="K282" s="18" t="b">
        <v>0</v>
      </c>
      <c r="N282" s="1" t="b">
        <v>1</v>
      </c>
      <c r="R282" s="18">
        <f t="shared" si="1"/>
        <v>282</v>
      </c>
      <c r="S282" s="18">
        <v>282.0</v>
      </c>
    </row>
    <row r="283">
      <c r="A283" s="17" t="s">
        <v>119</v>
      </c>
      <c r="B283" s="40">
        <v>6.5056434E7</v>
      </c>
      <c r="C283" s="17" t="s">
        <v>35</v>
      </c>
      <c r="D283" s="17" t="s">
        <v>59</v>
      </c>
      <c r="E283" s="17" t="s">
        <v>1223</v>
      </c>
      <c r="F283" s="17" t="s">
        <v>1224</v>
      </c>
      <c r="G283" s="17" t="s">
        <v>1225</v>
      </c>
      <c r="H283" s="17" t="s">
        <v>1226</v>
      </c>
      <c r="I283" s="41" t="b">
        <v>0</v>
      </c>
      <c r="J283" s="18" t="b">
        <v>0</v>
      </c>
      <c r="K283" s="18" t="b">
        <v>0</v>
      </c>
      <c r="N283" s="1" t="b">
        <v>1</v>
      </c>
      <c r="R283" s="18">
        <f t="shared" si="1"/>
        <v>283</v>
      </c>
      <c r="S283" s="18">
        <v>283.0</v>
      </c>
    </row>
    <row r="284">
      <c r="A284" s="17" t="s">
        <v>484</v>
      </c>
      <c r="B284" s="40">
        <v>4.113146E7</v>
      </c>
      <c r="C284" s="17" t="s">
        <v>36</v>
      </c>
      <c r="D284" s="17" t="s">
        <v>35</v>
      </c>
      <c r="E284" s="17" t="s">
        <v>485</v>
      </c>
      <c r="F284" s="17" t="s">
        <v>486</v>
      </c>
      <c r="G284" s="17" t="s">
        <v>1228</v>
      </c>
      <c r="H284" s="17" t="s">
        <v>1229</v>
      </c>
      <c r="I284" s="41" t="b">
        <v>0</v>
      </c>
      <c r="J284" s="18" t="b">
        <v>0</v>
      </c>
      <c r="K284" s="18" t="b">
        <v>0</v>
      </c>
      <c r="N284" s="1" t="b">
        <v>1</v>
      </c>
      <c r="R284" s="18">
        <f t="shared" si="1"/>
        <v>284</v>
      </c>
      <c r="S284" s="18">
        <v>284.0</v>
      </c>
    </row>
    <row r="285">
      <c r="A285" s="17" t="s">
        <v>197</v>
      </c>
      <c r="B285" s="40">
        <v>2.6774875E7</v>
      </c>
      <c r="C285" s="17" t="s">
        <v>36</v>
      </c>
      <c r="D285" s="17" t="s">
        <v>352</v>
      </c>
      <c r="E285" s="17" t="s">
        <v>289</v>
      </c>
      <c r="F285" s="17" t="s">
        <v>290</v>
      </c>
      <c r="G285" s="17" t="s">
        <v>1231</v>
      </c>
      <c r="H285" s="17" t="s">
        <v>1232</v>
      </c>
      <c r="I285" s="45" t="b">
        <v>1</v>
      </c>
      <c r="J285" s="18" t="b">
        <v>0</v>
      </c>
      <c r="K285" s="18" t="b">
        <v>0</v>
      </c>
      <c r="N285" s="1" t="b">
        <v>1</v>
      </c>
      <c r="R285" s="18">
        <f t="shared" si="1"/>
        <v>285</v>
      </c>
      <c r="S285" s="18">
        <v>285.0</v>
      </c>
    </row>
    <row r="286">
      <c r="A286" s="17" t="s">
        <v>295</v>
      </c>
      <c r="B286" s="40">
        <v>1.79218303E8</v>
      </c>
      <c r="C286" s="17" t="s">
        <v>35</v>
      </c>
      <c r="D286" s="17" t="s">
        <v>36</v>
      </c>
      <c r="E286" s="17" t="s">
        <v>374</v>
      </c>
      <c r="F286" s="17" t="s">
        <v>375</v>
      </c>
      <c r="G286" s="17" t="s">
        <v>1234</v>
      </c>
      <c r="H286" s="17" t="s">
        <v>1235</v>
      </c>
      <c r="I286" s="45" t="b">
        <v>1</v>
      </c>
      <c r="J286" s="18" t="b">
        <v>0</v>
      </c>
      <c r="K286" s="18" t="b">
        <v>0</v>
      </c>
      <c r="N286" s="1" t="b">
        <v>1</v>
      </c>
      <c r="R286" s="18">
        <f t="shared" si="1"/>
        <v>286</v>
      </c>
      <c r="S286" s="18">
        <v>286.0</v>
      </c>
    </row>
    <row r="287">
      <c r="A287" s="17" t="s">
        <v>295</v>
      </c>
      <c r="B287" s="40">
        <v>1.79234149E8</v>
      </c>
      <c r="C287" s="17" t="s">
        <v>59</v>
      </c>
      <c r="D287" s="17" t="s">
        <v>35</v>
      </c>
      <c r="E287" s="17" t="s">
        <v>374</v>
      </c>
      <c r="F287" s="17" t="s">
        <v>375</v>
      </c>
      <c r="G287" s="17" t="s">
        <v>1238</v>
      </c>
      <c r="H287" s="17" t="s">
        <v>1239</v>
      </c>
      <c r="I287" s="41" t="b">
        <v>0</v>
      </c>
      <c r="J287" s="18" t="b">
        <v>0</v>
      </c>
      <c r="K287" s="18" t="b">
        <v>0</v>
      </c>
      <c r="N287" s="1" t="b">
        <v>1</v>
      </c>
      <c r="R287" s="18">
        <f t="shared" si="1"/>
        <v>287</v>
      </c>
      <c r="S287" s="18">
        <v>287.0</v>
      </c>
    </row>
    <row r="288">
      <c r="A288" s="17" t="s">
        <v>175</v>
      </c>
      <c r="B288" s="40">
        <v>1.27150535E8</v>
      </c>
      <c r="C288" s="17" t="s">
        <v>35</v>
      </c>
      <c r="D288" s="17" t="s">
        <v>59</v>
      </c>
      <c r="E288" s="17" t="s">
        <v>1241</v>
      </c>
      <c r="F288" s="17" t="s">
        <v>1242</v>
      </c>
      <c r="G288" s="17" t="s">
        <v>1243</v>
      </c>
      <c r="H288" s="17" t="s">
        <v>1244</v>
      </c>
      <c r="I288" s="41" t="b">
        <v>0</v>
      </c>
      <c r="J288" s="18" t="b">
        <v>0</v>
      </c>
      <c r="K288" s="18" t="b">
        <v>0</v>
      </c>
      <c r="N288" s="1" t="b">
        <v>0</v>
      </c>
      <c r="O288" s="1" t="s">
        <v>5845</v>
      </c>
      <c r="R288" s="18">
        <f t="shared" si="1"/>
        <v>288</v>
      </c>
      <c r="S288" s="18">
        <v>288.0</v>
      </c>
    </row>
    <row r="289">
      <c r="A289" s="17" t="s">
        <v>175</v>
      </c>
      <c r="B289" s="40">
        <v>1.34173274E8</v>
      </c>
      <c r="C289" s="17" t="s">
        <v>1246</v>
      </c>
      <c r="D289" s="17" t="s">
        <v>50</v>
      </c>
      <c r="E289" s="17" t="s">
        <v>1247</v>
      </c>
      <c r="F289" s="17" t="s">
        <v>1248</v>
      </c>
      <c r="G289" s="17" t="s">
        <v>1249</v>
      </c>
      <c r="H289" s="17" t="s">
        <v>1250</v>
      </c>
      <c r="I289" s="41" t="b">
        <v>0</v>
      </c>
      <c r="J289" s="18" t="b">
        <v>0</v>
      </c>
      <c r="K289" s="18" t="b">
        <v>0</v>
      </c>
      <c r="N289" s="1" t="b">
        <v>0</v>
      </c>
      <c r="O289" s="1" t="s">
        <v>5846</v>
      </c>
      <c r="R289" s="18">
        <f t="shared" si="1"/>
        <v>289</v>
      </c>
      <c r="S289" s="18">
        <v>289.0</v>
      </c>
    </row>
    <row r="290">
      <c r="A290" s="17" t="s">
        <v>97</v>
      </c>
      <c r="B290" s="40">
        <v>5.518132E7</v>
      </c>
      <c r="C290" s="17" t="s">
        <v>36</v>
      </c>
      <c r="D290" s="17" t="s">
        <v>1253</v>
      </c>
      <c r="E290" s="17" t="s">
        <v>137</v>
      </c>
      <c r="F290" s="17" t="s">
        <v>138</v>
      </c>
      <c r="G290" s="17" t="s">
        <v>1254</v>
      </c>
      <c r="H290" s="17" t="s">
        <v>1255</v>
      </c>
      <c r="I290" s="45" t="b">
        <v>1</v>
      </c>
      <c r="J290" s="18" t="b">
        <v>0</v>
      </c>
      <c r="K290" s="18" t="b">
        <v>0</v>
      </c>
      <c r="N290" s="1" t="b">
        <v>1</v>
      </c>
      <c r="R290" s="18">
        <f t="shared" si="1"/>
        <v>290</v>
      </c>
      <c r="S290" s="18">
        <v>290.0</v>
      </c>
    </row>
    <row r="291">
      <c r="A291" s="17" t="s">
        <v>77</v>
      </c>
      <c r="B291" s="40">
        <v>8.7961095E7</v>
      </c>
      <c r="C291" s="17" t="s">
        <v>50</v>
      </c>
      <c r="D291" s="17" t="s">
        <v>59</v>
      </c>
      <c r="E291" s="17" t="s">
        <v>224</v>
      </c>
      <c r="F291" s="17" t="s">
        <v>225</v>
      </c>
      <c r="G291" s="17" t="s">
        <v>1259</v>
      </c>
      <c r="H291" s="17" t="s">
        <v>1260</v>
      </c>
      <c r="I291" s="45" t="b">
        <v>1</v>
      </c>
      <c r="J291" s="18" t="b">
        <v>0</v>
      </c>
      <c r="K291" s="18" t="b">
        <v>0</v>
      </c>
      <c r="N291" s="1" t="b">
        <v>1</v>
      </c>
      <c r="R291" s="18">
        <f t="shared" si="1"/>
        <v>291</v>
      </c>
      <c r="S291" s="18">
        <v>291.0</v>
      </c>
    </row>
    <row r="292">
      <c r="A292" s="17" t="s">
        <v>58</v>
      </c>
      <c r="B292" s="40">
        <v>4.7571437E7</v>
      </c>
      <c r="C292" s="17" t="s">
        <v>35</v>
      </c>
      <c r="D292" s="17" t="s">
        <v>36</v>
      </c>
      <c r="E292" s="17" t="s">
        <v>930</v>
      </c>
      <c r="F292" s="17" t="s">
        <v>931</v>
      </c>
      <c r="G292" s="17" t="s">
        <v>1263</v>
      </c>
      <c r="H292" s="17" t="s">
        <v>1264</v>
      </c>
      <c r="I292" s="41" t="b">
        <v>0</v>
      </c>
      <c r="J292" s="18" t="b">
        <v>0</v>
      </c>
      <c r="K292" s="18" t="b">
        <v>0</v>
      </c>
      <c r="N292" s="1" t="b">
        <v>1</v>
      </c>
      <c r="R292" s="18">
        <f t="shared" si="1"/>
        <v>292</v>
      </c>
      <c r="S292" s="18">
        <v>292.0</v>
      </c>
    </row>
    <row r="293">
      <c r="A293" s="17" t="s">
        <v>197</v>
      </c>
      <c r="B293" s="40">
        <v>2.6771118E7</v>
      </c>
      <c r="C293" s="17" t="s">
        <v>35</v>
      </c>
      <c r="D293" s="17" t="s">
        <v>36</v>
      </c>
      <c r="E293" s="17" t="s">
        <v>289</v>
      </c>
      <c r="F293" s="17" t="s">
        <v>290</v>
      </c>
      <c r="G293" s="17" t="s">
        <v>1266</v>
      </c>
      <c r="H293" s="17" t="s">
        <v>1266</v>
      </c>
      <c r="I293" s="41" t="b">
        <v>0</v>
      </c>
      <c r="J293" s="18" t="b">
        <v>1</v>
      </c>
      <c r="K293" s="18" t="b">
        <v>1</v>
      </c>
      <c r="L293" s="46" t="s">
        <v>5829</v>
      </c>
      <c r="N293" s="1" t="b">
        <v>1</v>
      </c>
      <c r="R293" s="18">
        <f t="shared" si="1"/>
        <v>293</v>
      </c>
      <c r="S293" s="18">
        <v>293.0</v>
      </c>
    </row>
    <row r="294">
      <c r="A294" s="17" t="s">
        <v>295</v>
      </c>
      <c r="B294" s="40">
        <v>4.1224613E7</v>
      </c>
      <c r="C294" s="17" t="s">
        <v>1268</v>
      </c>
      <c r="D294" s="17" t="s">
        <v>36</v>
      </c>
      <c r="E294" s="17" t="s">
        <v>296</v>
      </c>
      <c r="F294" s="17" t="s">
        <v>297</v>
      </c>
      <c r="G294" s="17" t="s">
        <v>1269</v>
      </c>
      <c r="H294" s="17" t="s">
        <v>1270</v>
      </c>
      <c r="I294" s="41" t="b">
        <v>0</v>
      </c>
      <c r="J294" s="18" t="b">
        <v>0</v>
      </c>
      <c r="K294" s="18" t="b">
        <v>0</v>
      </c>
      <c r="N294" s="1" t="b">
        <v>1</v>
      </c>
      <c r="R294" s="18">
        <f t="shared" si="1"/>
        <v>294</v>
      </c>
      <c r="S294" s="18">
        <v>294.0</v>
      </c>
    </row>
    <row r="295">
      <c r="A295" s="17" t="s">
        <v>175</v>
      </c>
      <c r="B295" s="40">
        <v>1.52094402E8</v>
      </c>
      <c r="C295" s="17" t="s">
        <v>59</v>
      </c>
      <c r="D295" s="17" t="s">
        <v>50</v>
      </c>
      <c r="E295" s="17" t="s">
        <v>1272</v>
      </c>
      <c r="F295" s="17" t="s">
        <v>1273</v>
      </c>
      <c r="G295" s="17" t="s">
        <v>1274</v>
      </c>
      <c r="H295" s="17" t="s">
        <v>1275</v>
      </c>
      <c r="I295" s="45" t="b">
        <v>1</v>
      </c>
      <c r="J295" s="18" t="b">
        <v>0</v>
      </c>
      <c r="K295" s="18" t="b">
        <v>0</v>
      </c>
      <c r="N295" s="1" t="b">
        <v>1</v>
      </c>
      <c r="R295" s="18">
        <f t="shared" si="1"/>
        <v>295</v>
      </c>
      <c r="S295" s="18">
        <v>295.0</v>
      </c>
    </row>
    <row r="296">
      <c r="A296" s="17" t="s">
        <v>230</v>
      </c>
      <c r="B296" s="40">
        <v>9.0102329E7</v>
      </c>
      <c r="C296" s="17" t="s">
        <v>50</v>
      </c>
      <c r="D296" s="17" t="s">
        <v>35</v>
      </c>
      <c r="E296" s="17" t="s">
        <v>252</v>
      </c>
      <c r="F296" s="17" t="s">
        <v>253</v>
      </c>
      <c r="G296" s="17" t="s">
        <v>1278</v>
      </c>
      <c r="H296" s="17" t="s">
        <v>1279</v>
      </c>
      <c r="I296" s="41" t="b">
        <v>0</v>
      </c>
      <c r="J296" s="18" t="b">
        <v>0</v>
      </c>
      <c r="K296" s="18" t="b">
        <v>0</v>
      </c>
      <c r="N296" s="1" t="b">
        <v>1</v>
      </c>
      <c r="R296" s="18">
        <f t="shared" si="1"/>
        <v>296</v>
      </c>
      <c r="S296" s="18">
        <v>296.0</v>
      </c>
    </row>
    <row r="297">
      <c r="A297" s="17" t="s">
        <v>197</v>
      </c>
      <c r="B297" s="40">
        <v>2.266347E8</v>
      </c>
      <c r="C297" s="17" t="s">
        <v>50</v>
      </c>
      <c r="D297" s="17" t="s">
        <v>59</v>
      </c>
      <c r="E297" s="17" t="s">
        <v>544</v>
      </c>
      <c r="F297" s="17" t="s">
        <v>545</v>
      </c>
      <c r="G297" s="17" t="s">
        <v>1281</v>
      </c>
      <c r="H297" s="17" t="s">
        <v>1282</v>
      </c>
      <c r="I297" s="41" t="b">
        <v>0</v>
      </c>
      <c r="J297" s="18" t="b">
        <v>0</v>
      </c>
      <c r="K297" s="18" t="b">
        <v>0</v>
      </c>
      <c r="N297" s="1" t="b">
        <v>0</v>
      </c>
      <c r="O297" s="1" t="s">
        <v>5838</v>
      </c>
      <c r="R297" s="18">
        <f t="shared" si="1"/>
        <v>297</v>
      </c>
      <c r="S297" s="18">
        <v>297.0</v>
      </c>
    </row>
    <row r="298">
      <c r="A298" s="17" t="s">
        <v>197</v>
      </c>
      <c r="B298" s="40">
        <v>2.26737088E8</v>
      </c>
      <c r="C298" s="17" t="s">
        <v>35</v>
      </c>
      <c r="D298" s="17" t="s">
        <v>36</v>
      </c>
      <c r="E298" s="17" t="s">
        <v>544</v>
      </c>
      <c r="F298" s="17" t="s">
        <v>545</v>
      </c>
      <c r="G298" s="17" t="s">
        <v>1284</v>
      </c>
      <c r="H298" s="17" t="s">
        <v>1285</v>
      </c>
      <c r="I298" s="41" t="b">
        <v>0</v>
      </c>
      <c r="J298" s="18" t="b">
        <v>0</v>
      </c>
      <c r="K298" s="18" t="b">
        <v>0</v>
      </c>
      <c r="N298" s="1" t="b">
        <v>0</v>
      </c>
      <c r="O298" s="1" t="s">
        <v>5838</v>
      </c>
      <c r="R298" s="18">
        <f t="shared" si="1"/>
        <v>298</v>
      </c>
      <c r="S298" s="18">
        <v>298.0</v>
      </c>
    </row>
    <row r="299">
      <c r="A299" s="17" t="s">
        <v>204</v>
      </c>
      <c r="B299" s="40">
        <v>2.9920044E7</v>
      </c>
      <c r="C299" s="17" t="s">
        <v>50</v>
      </c>
      <c r="D299" s="17" t="s">
        <v>59</v>
      </c>
      <c r="E299" s="17" t="s">
        <v>1027</v>
      </c>
      <c r="F299" s="17" t="s">
        <v>1028</v>
      </c>
      <c r="G299" s="17" t="s">
        <v>1287</v>
      </c>
      <c r="H299" s="17" t="s">
        <v>1288</v>
      </c>
      <c r="I299" s="41" t="b">
        <v>0</v>
      </c>
      <c r="J299" s="18" t="b">
        <v>0</v>
      </c>
      <c r="K299" s="18" t="b">
        <v>0</v>
      </c>
      <c r="N299" s="1" t="b">
        <v>1</v>
      </c>
      <c r="R299" s="18">
        <f t="shared" si="1"/>
        <v>299</v>
      </c>
      <c r="S299" s="18">
        <v>299.0</v>
      </c>
    </row>
    <row r="300">
      <c r="A300" s="17" t="s">
        <v>295</v>
      </c>
      <c r="B300" s="40">
        <v>3.7028933E7</v>
      </c>
      <c r="C300" s="17" t="s">
        <v>35</v>
      </c>
      <c r="D300" s="17" t="s">
        <v>50</v>
      </c>
      <c r="E300" s="17" t="s">
        <v>432</v>
      </c>
      <c r="F300" s="17" t="s">
        <v>433</v>
      </c>
      <c r="G300" s="17" t="s">
        <v>1290</v>
      </c>
      <c r="H300" s="17" t="s">
        <v>1290</v>
      </c>
      <c r="I300" s="41" t="b">
        <v>0</v>
      </c>
      <c r="J300" s="18" t="b">
        <v>1</v>
      </c>
      <c r="K300" s="18" t="b">
        <v>1</v>
      </c>
      <c r="L300" s="46" t="s">
        <v>5829</v>
      </c>
      <c r="N300" s="1" t="b">
        <v>1</v>
      </c>
      <c r="R300" s="18">
        <f t="shared" si="1"/>
        <v>300</v>
      </c>
      <c r="S300" s="18">
        <v>300.0</v>
      </c>
    </row>
    <row r="301">
      <c r="A301" s="17" t="s">
        <v>295</v>
      </c>
      <c r="B301" s="40">
        <v>3.7048605E7</v>
      </c>
      <c r="C301" s="17" t="s">
        <v>1293</v>
      </c>
      <c r="D301" s="17" t="s">
        <v>50</v>
      </c>
      <c r="E301" s="17" t="s">
        <v>432</v>
      </c>
      <c r="F301" s="17" t="s">
        <v>433</v>
      </c>
      <c r="G301" s="17" t="s">
        <v>1294</v>
      </c>
      <c r="H301" s="17" t="s">
        <v>1294</v>
      </c>
      <c r="I301" s="41" t="b">
        <v>0</v>
      </c>
      <c r="J301" s="18" t="b">
        <v>1</v>
      </c>
      <c r="K301" s="18" t="b">
        <v>1</v>
      </c>
      <c r="L301" s="46" t="s">
        <v>5829</v>
      </c>
      <c r="N301" s="1" t="b">
        <v>1</v>
      </c>
      <c r="R301" s="18">
        <f t="shared" si="1"/>
        <v>301</v>
      </c>
      <c r="S301" s="18">
        <v>301.0</v>
      </c>
    </row>
    <row r="302">
      <c r="A302" s="17" t="s">
        <v>147</v>
      </c>
      <c r="B302" s="40">
        <v>1.05272732E8</v>
      </c>
      <c r="C302" s="17" t="s">
        <v>50</v>
      </c>
      <c r="D302" s="17" t="s">
        <v>59</v>
      </c>
      <c r="E302" s="17" t="s">
        <v>148</v>
      </c>
      <c r="F302" s="17" t="s">
        <v>149</v>
      </c>
      <c r="G302" s="17" t="s">
        <v>1297</v>
      </c>
      <c r="H302" s="17" t="s">
        <v>1298</v>
      </c>
      <c r="I302" s="41" t="b">
        <v>0</v>
      </c>
      <c r="J302" s="18" t="b">
        <v>0</v>
      </c>
      <c r="K302" s="18" t="b">
        <v>0</v>
      </c>
      <c r="N302" s="1" t="b">
        <v>1</v>
      </c>
      <c r="R302" s="18">
        <f t="shared" si="1"/>
        <v>302</v>
      </c>
      <c r="S302" s="18">
        <v>302.0</v>
      </c>
    </row>
    <row r="303">
      <c r="A303" s="17" t="s">
        <v>147</v>
      </c>
      <c r="B303" s="40">
        <v>1.05276395E8</v>
      </c>
      <c r="C303" s="17" t="s">
        <v>50</v>
      </c>
      <c r="D303" s="17" t="s">
        <v>59</v>
      </c>
      <c r="E303" s="17" t="s">
        <v>148</v>
      </c>
      <c r="F303" s="17" t="s">
        <v>149</v>
      </c>
      <c r="G303" s="17" t="s">
        <v>1300</v>
      </c>
      <c r="H303" s="17" t="s">
        <v>1301</v>
      </c>
      <c r="I303" s="41" t="b">
        <v>0</v>
      </c>
      <c r="J303" s="18" t="b">
        <v>0</v>
      </c>
      <c r="K303" s="18" t="b">
        <v>0</v>
      </c>
      <c r="N303" s="1" t="b">
        <v>1</v>
      </c>
      <c r="R303" s="18">
        <f t="shared" si="1"/>
        <v>303</v>
      </c>
      <c r="S303" s="18">
        <v>303.0</v>
      </c>
    </row>
    <row r="304">
      <c r="A304" s="17" t="s">
        <v>34</v>
      </c>
      <c r="B304" s="40">
        <v>1.12828889E8</v>
      </c>
      <c r="C304" s="17" t="s">
        <v>50</v>
      </c>
      <c r="D304" s="17" t="s">
        <v>59</v>
      </c>
      <c r="E304" s="17" t="s">
        <v>437</v>
      </c>
      <c r="F304" s="17" t="s">
        <v>438</v>
      </c>
      <c r="G304" s="17" t="s">
        <v>1303</v>
      </c>
      <c r="H304" s="17" t="s">
        <v>1304</v>
      </c>
      <c r="I304" s="45" t="b">
        <v>1</v>
      </c>
      <c r="J304" s="18" t="b">
        <v>0</v>
      </c>
      <c r="K304" s="18" t="b">
        <v>0</v>
      </c>
      <c r="N304" s="1" t="b">
        <v>1</v>
      </c>
      <c r="R304" s="18">
        <f t="shared" si="1"/>
        <v>304</v>
      </c>
      <c r="S304" s="18">
        <v>304.0</v>
      </c>
    </row>
    <row r="305">
      <c r="A305" s="17" t="s">
        <v>34</v>
      </c>
      <c r="B305" s="40">
        <v>1.12840254E8</v>
      </c>
      <c r="C305" s="17" t="s">
        <v>35</v>
      </c>
      <c r="D305" s="17" t="s">
        <v>414</v>
      </c>
      <c r="E305" s="17" t="s">
        <v>437</v>
      </c>
      <c r="F305" s="17" t="s">
        <v>438</v>
      </c>
      <c r="G305" s="17" t="s">
        <v>1307</v>
      </c>
      <c r="H305" s="17" t="s">
        <v>1308</v>
      </c>
      <c r="I305" s="45" t="b">
        <v>1</v>
      </c>
      <c r="J305" s="18" t="b">
        <v>0</v>
      </c>
      <c r="K305" s="18" t="b">
        <v>0</v>
      </c>
      <c r="N305" s="1" t="b">
        <v>1</v>
      </c>
      <c r="R305" s="18">
        <f t="shared" si="1"/>
        <v>305</v>
      </c>
      <c r="S305" s="18">
        <v>305.0</v>
      </c>
    </row>
    <row r="306">
      <c r="A306" s="17" t="s">
        <v>175</v>
      </c>
      <c r="B306" s="40">
        <v>1.17311039E8</v>
      </c>
      <c r="C306" s="17" t="s">
        <v>35</v>
      </c>
      <c r="D306" s="17" t="s">
        <v>36</v>
      </c>
      <c r="E306" s="17" t="s">
        <v>325</v>
      </c>
      <c r="F306" s="17" t="s">
        <v>326</v>
      </c>
      <c r="G306" s="17" t="s">
        <v>1310</v>
      </c>
      <c r="H306" s="17" t="s">
        <v>1311</v>
      </c>
      <c r="I306" s="41" t="b">
        <v>0</v>
      </c>
      <c r="J306" s="18" t="b">
        <v>0</v>
      </c>
      <c r="K306" s="18" t="b">
        <v>0</v>
      </c>
      <c r="N306" s="1" t="b">
        <v>1</v>
      </c>
      <c r="R306" s="18">
        <f t="shared" si="1"/>
        <v>306</v>
      </c>
      <c r="S306" s="18">
        <v>306.0</v>
      </c>
    </row>
    <row r="307">
      <c r="A307" s="17" t="s">
        <v>97</v>
      </c>
      <c r="B307" s="40">
        <v>2917330.0</v>
      </c>
      <c r="C307" s="17" t="s">
        <v>50</v>
      </c>
      <c r="D307" s="17" t="s">
        <v>59</v>
      </c>
      <c r="E307" s="17" t="s">
        <v>98</v>
      </c>
      <c r="F307" s="17" t="s">
        <v>99</v>
      </c>
      <c r="G307" s="17" t="s">
        <v>1313</v>
      </c>
      <c r="H307" s="17" t="s">
        <v>1314</v>
      </c>
      <c r="I307" s="41" t="b">
        <v>0</v>
      </c>
      <c r="J307" s="18" t="b">
        <v>0</v>
      </c>
      <c r="K307" s="18" t="b">
        <v>0</v>
      </c>
      <c r="N307" s="1" t="b">
        <v>1</v>
      </c>
      <c r="R307" s="18">
        <f t="shared" si="1"/>
        <v>307</v>
      </c>
      <c r="S307" s="18">
        <v>307.0</v>
      </c>
    </row>
    <row r="308">
      <c r="A308" s="17" t="s">
        <v>97</v>
      </c>
      <c r="B308" s="40">
        <v>5987179.0</v>
      </c>
      <c r="C308" s="17" t="s">
        <v>35</v>
      </c>
      <c r="D308" s="17" t="s">
        <v>36</v>
      </c>
      <c r="E308" s="17" t="s">
        <v>1316</v>
      </c>
      <c r="F308" s="17" t="s">
        <v>1317</v>
      </c>
      <c r="G308" s="17" t="s">
        <v>1318</v>
      </c>
      <c r="H308" s="17" t="s">
        <v>1319</v>
      </c>
      <c r="I308" s="41" t="b">
        <v>0</v>
      </c>
      <c r="J308" s="18" t="b">
        <v>0</v>
      </c>
      <c r="K308" s="18" t="b">
        <v>0</v>
      </c>
      <c r="N308" s="1" t="b">
        <v>1</v>
      </c>
      <c r="R308" s="18">
        <f t="shared" si="1"/>
        <v>308</v>
      </c>
      <c r="S308" s="18">
        <v>308.0</v>
      </c>
    </row>
    <row r="309">
      <c r="A309" s="17" t="s">
        <v>97</v>
      </c>
      <c r="B309" s="40">
        <v>1.40807973E8</v>
      </c>
      <c r="C309" s="17" t="s">
        <v>35</v>
      </c>
      <c r="D309" s="17" t="s">
        <v>36</v>
      </c>
      <c r="E309" s="17" t="s">
        <v>183</v>
      </c>
      <c r="F309" s="17" t="s">
        <v>184</v>
      </c>
      <c r="G309" s="17" t="s">
        <v>1321</v>
      </c>
      <c r="H309" s="17" t="s">
        <v>1322</v>
      </c>
      <c r="I309" s="41" t="b">
        <v>0</v>
      </c>
      <c r="J309" s="18" t="b">
        <v>0</v>
      </c>
      <c r="K309" s="18" t="b">
        <v>0</v>
      </c>
      <c r="N309" s="1" t="b">
        <v>1</v>
      </c>
      <c r="R309" s="18">
        <f t="shared" si="1"/>
        <v>309</v>
      </c>
      <c r="S309" s="18">
        <v>309.0</v>
      </c>
    </row>
    <row r="310">
      <c r="A310" s="17" t="s">
        <v>68</v>
      </c>
      <c r="B310" s="40">
        <v>1.36506722E8</v>
      </c>
      <c r="C310" s="17" t="s">
        <v>35</v>
      </c>
      <c r="D310" s="17" t="s">
        <v>36</v>
      </c>
      <c r="E310" s="17" t="s">
        <v>307</v>
      </c>
      <c r="F310" s="17" t="s">
        <v>308</v>
      </c>
      <c r="G310" s="17" t="s">
        <v>1324</v>
      </c>
      <c r="H310" s="17" t="s">
        <v>1325</v>
      </c>
      <c r="I310" s="41" t="b">
        <v>0</v>
      </c>
      <c r="J310" s="18" t="b">
        <v>0</v>
      </c>
      <c r="K310" s="18" t="b">
        <v>0</v>
      </c>
      <c r="N310" s="1" t="b">
        <v>1</v>
      </c>
      <c r="R310" s="18">
        <f t="shared" si="1"/>
        <v>310</v>
      </c>
      <c r="S310" s="18">
        <v>310.0</v>
      </c>
    </row>
    <row r="311">
      <c r="A311" s="17" t="s">
        <v>230</v>
      </c>
      <c r="B311" s="40">
        <v>4.4715698E7</v>
      </c>
      <c r="C311" s="17" t="s">
        <v>59</v>
      </c>
      <c r="D311" s="17" t="s">
        <v>90</v>
      </c>
      <c r="E311" s="17" t="s">
        <v>232</v>
      </c>
      <c r="F311" s="17" t="s">
        <v>233</v>
      </c>
      <c r="G311" s="17" t="s">
        <v>1327</v>
      </c>
      <c r="H311" s="17" t="s">
        <v>1327</v>
      </c>
      <c r="I311" s="41" t="b">
        <v>0</v>
      </c>
      <c r="J311" s="18" t="b">
        <v>1</v>
      </c>
      <c r="K311" s="18" t="b">
        <v>1</v>
      </c>
      <c r="L311" s="46" t="s">
        <v>5829</v>
      </c>
      <c r="N311" s="1" t="b">
        <v>0</v>
      </c>
      <c r="O311" s="1" t="s">
        <v>5835</v>
      </c>
      <c r="R311" s="18">
        <f t="shared" si="1"/>
        <v>311</v>
      </c>
      <c r="S311" s="18">
        <v>311.0</v>
      </c>
    </row>
    <row r="312">
      <c r="A312" s="17" t="s">
        <v>89</v>
      </c>
      <c r="B312" s="40">
        <v>2079418.0</v>
      </c>
      <c r="C312" s="17" t="s">
        <v>50</v>
      </c>
      <c r="D312" s="17" t="s">
        <v>59</v>
      </c>
      <c r="E312" s="17" t="s">
        <v>161</v>
      </c>
      <c r="F312" s="17" t="s">
        <v>162</v>
      </c>
      <c r="G312" s="17" t="s">
        <v>1329</v>
      </c>
      <c r="H312" s="17" t="s">
        <v>1330</v>
      </c>
      <c r="I312" s="41" t="b">
        <v>0</v>
      </c>
      <c r="J312" s="18" t="b">
        <v>0</v>
      </c>
      <c r="K312" s="18" t="b">
        <v>0</v>
      </c>
      <c r="N312" s="1" t="b">
        <v>1</v>
      </c>
      <c r="R312" s="18">
        <f t="shared" si="1"/>
        <v>312</v>
      </c>
      <c r="S312" s="18">
        <v>312.0</v>
      </c>
    </row>
    <row r="313">
      <c r="A313" s="17" t="s">
        <v>89</v>
      </c>
      <c r="B313" s="40">
        <v>3770601.0</v>
      </c>
      <c r="C313" s="17" t="s">
        <v>35</v>
      </c>
      <c r="D313" s="17" t="s">
        <v>36</v>
      </c>
      <c r="E313" s="17" t="s">
        <v>192</v>
      </c>
      <c r="F313" s="17" t="s">
        <v>193</v>
      </c>
      <c r="G313" s="17" t="s">
        <v>1332</v>
      </c>
      <c r="H313" s="17" t="s">
        <v>1333</v>
      </c>
      <c r="I313" s="41" t="b">
        <v>0</v>
      </c>
      <c r="J313" s="18" t="b">
        <v>0</v>
      </c>
      <c r="K313" s="18" t="b">
        <v>0</v>
      </c>
      <c r="N313" s="1" t="b">
        <v>1</v>
      </c>
      <c r="R313" s="18">
        <f t="shared" si="1"/>
        <v>313</v>
      </c>
      <c r="S313" s="18">
        <v>313.0</v>
      </c>
    </row>
    <row r="314">
      <c r="A314" s="17" t="s">
        <v>89</v>
      </c>
      <c r="B314" s="40">
        <v>8.9799633E7</v>
      </c>
      <c r="C314" s="17" t="s">
        <v>1335</v>
      </c>
      <c r="D314" s="17" t="s">
        <v>1196</v>
      </c>
      <c r="E314" s="17" t="s">
        <v>1336</v>
      </c>
      <c r="F314" s="17" t="s">
        <v>1337</v>
      </c>
      <c r="G314" s="17" t="s">
        <v>1338</v>
      </c>
      <c r="H314" s="17" t="s">
        <v>1339</v>
      </c>
      <c r="I314" s="41" t="b">
        <v>0</v>
      </c>
      <c r="J314" s="18" t="b">
        <v>0</v>
      </c>
      <c r="K314" s="18" t="b">
        <v>0</v>
      </c>
      <c r="N314" s="1" t="b">
        <v>1</v>
      </c>
      <c r="R314" s="18">
        <f t="shared" si="1"/>
        <v>314</v>
      </c>
      <c r="S314" s="18">
        <v>314.0</v>
      </c>
    </row>
    <row r="315">
      <c r="A315" s="17" t="s">
        <v>119</v>
      </c>
      <c r="B315" s="40">
        <v>3.1225125E7</v>
      </c>
      <c r="C315" s="17" t="s">
        <v>236</v>
      </c>
      <c r="D315" s="17" t="s">
        <v>50</v>
      </c>
      <c r="E315" s="17" t="s">
        <v>841</v>
      </c>
      <c r="F315" s="17" t="s">
        <v>842</v>
      </c>
      <c r="G315" s="17" t="s">
        <v>1341</v>
      </c>
      <c r="H315" s="17" t="s">
        <v>1342</v>
      </c>
      <c r="I315" s="45" t="b">
        <v>1</v>
      </c>
      <c r="J315" s="18" t="b">
        <v>0</v>
      </c>
      <c r="K315" s="18" t="b">
        <v>0</v>
      </c>
      <c r="N315" s="1" t="b">
        <v>0</v>
      </c>
      <c r="O315" s="1" t="s">
        <v>5844</v>
      </c>
      <c r="R315" s="18">
        <f t="shared" si="1"/>
        <v>315</v>
      </c>
      <c r="S315" s="18">
        <v>315.0</v>
      </c>
    </row>
    <row r="316">
      <c r="A316" s="17" t="s">
        <v>119</v>
      </c>
      <c r="B316" s="40">
        <v>3.1226459E7</v>
      </c>
      <c r="C316" s="17" t="s">
        <v>36</v>
      </c>
      <c r="D316" s="17" t="s">
        <v>352</v>
      </c>
      <c r="E316" s="17" t="s">
        <v>841</v>
      </c>
      <c r="F316" s="17" t="s">
        <v>842</v>
      </c>
      <c r="G316" s="17" t="s">
        <v>1345</v>
      </c>
      <c r="H316" s="17" t="s">
        <v>1346</v>
      </c>
      <c r="I316" s="45" t="b">
        <v>1</v>
      </c>
      <c r="J316" s="18" t="b">
        <v>0</v>
      </c>
      <c r="K316" s="18" t="b">
        <v>0</v>
      </c>
      <c r="N316" s="1" t="b">
        <v>0</v>
      </c>
      <c r="O316" s="1" t="s">
        <v>5844</v>
      </c>
      <c r="R316" s="18">
        <f t="shared" si="1"/>
        <v>316</v>
      </c>
      <c r="S316" s="18">
        <v>316.0</v>
      </c>
    </row>
    <row r="317">
      <c r="A317" s="17" t="s">
        <v>119</v>
      </c>
      <c r="B317" s="40">
        <v>3.9727964E7</v>
      </c>
      <c r="C317" s="17" t="s">
        <v>1348</v>
      </c>
      <c r="D317" s="17" t="s">
        <v>50</v>
      </c>
      <c r="E317" s="17" t="s">
        <v>468</v>
      </c>
      <c r="F317" s="17" t="s">
        <v>469</v>
      </c>
      <c r="G317" s="17" t="s">
        <v>1349</v>
      </c>
      <c r="H317" s="17" t="s">
        <v>1350</v>
      </c>
      <c r="I317" s="45" t="b">
        <v>1</v>
      </c>
      <c r="J317" s="18" t="b">
        <v>0</v>
      </c>
      <c r="K317" s="18" t="b">
        <v>0</v>
      </c>
      <c r="N317" s="1" t="b">
        <v>1</v>
      </c>
      <c r="R317" s="18">
        <f t="shared" si="1"/>
        <v>317</v>
      </c>
      <c r="S317" s="18">
        <v>317.0</v>
      </c>
    </row>
    <row r="318">
      <c r="A318" s="17" t="s">
        <v>119</v>
      </c>
      <c r="B318" s="40">
        <v>6.1784414E7</v>
      </c>
      <c r="C318" s="17" t="s">
        <v>414</v>
      </c>
      <c r="D318" s="17" t="s">
        <v>35</v>
      </c>
      <c r="E318" s="17" t="s">
        <v>478</v>
      </c>
      <c r="F318" s="17" t="s">
        <v>479</v>
      </c>
      <c r="G318" s="17" t="s">
        <v>1353</v>
      </c>
      <c r="H318" s="17" t="s">
        <v>1354</v>
      </c>
      <c r="I318" s="45" t="b">
        <v>1</v>
      </c>
      <c r="J318" s="18" t="b">
        <v>0</v>
      </c>
      <c r="K318" s="18" t="b">
        <v>0</v>
      </c>
      <c r="N318" s="1" t="b">
        <v>1</v>
      </c>
      <c r="R318" s="18">
        <f t="shared" si="1"/>
        <v>318</v>
      </c>
      <c r="S318" s="18">
        <v>318.0</v>
      </c>
    </row>
    <row r="319">
      <c r="A319" s="17" t="s">
        <v>239</v>
      </c>
      <c r="B319" s="40">
        <v>1221314.0</v>
      </c>
      <c r="C319" s="17" t="s">
        <v>288</v>
      </c>
      <c r="D319" s="17" t="s">
        <v>35</v>
      </c>
      <c r="E319" s="17" t="s">
        <v>1124</v>
      </c>
      <c r="F319" s="17" t="s">
        <v>1125</v>
      </c>
      <c r="G319" s="17" t="s">
        <v>1356</v>
      </c>
      <c r="H319" s="17" t="s">
        <v>1357</v>
      </c>
      <c r="I319" s="45" t="b">
        <v>1</v>
      </c>
      <c r="J319" s="18" t="b">
        <v>0</v>
      </c>
      <c r="K319" s="18" t="b">
        <v>0</v>
      </c>
      <c r="N319" s="1" t="b">
        <v>1</v>
      </c>
      <c r="R319" s="18">
        <f t="shared" si="1"/>
        <v>319</v>
      </c>
      <c r="S319" s="18">
        <v>319.0</v>
      </c>
    </row>
    <row r="320">
      <c r="A320" s="17" t="s">
        <v>239</v>
      </c>
      <c r="B320" s="40">
        <v>1.1021879E7</v>
      </c>
      <c r="C320" s="17" t="s">
        <v>59</v>
      </c>
      <c r="D320" s="17" t="s">
        <v>35</v>
      </c>
      <c r="E320" s="17" t="s">
        <v>241</v>
      </c>
      <c r="F320" s="17" t="s">
        <v>242</v>
      </c>
      <c r="G320" s="17" t="s">
        <v>1359</v>
      </c>
      <c r="H320" s="17" t="s">
        <v>1360</v>
      </c>
      <c r="I320" s="41" t="b">
        <v>0</v>
      </c>
      <c r="J320" s="18" t="b">
        <v>0</v>
      </c>
      <c r="K320" s="18" t="b">
        <v>0</v>
      </c>
      <c r="N320" s="1" t="b">
        <v>0</v>
      </c>
      <c r="O320" s="1" t="s">
        <v>5836</v>
      </c>
      <c r="R320" s="18">
        <f t="shared" si="1"/>
        <v>320</v>
      </c>
      <c r="S320" s="18">
        <v>320.0</v>
      </c>
    </row>
    <row r="321">
      <c r="A321" s="17" t="s">
        <v>239</v>
      </c>
      <c r="B321" s="40">
        <v>1.9146567E7</v>
      </c>
      <c r="C321" s="17" t="s">
        <v>50</v>
      </c>
      <c r="D321" s="17" t="s">
        <v>59</v>
      </c>
      <c r="E321" s="17" t="s">
        <v>1362</v>
      </c>
      <c r="F321" s="17" t="s">
        <v>1363</v>
      </c>
      <c r="G321" s="17" t="s">
        <v>1364</v>
      </c>
      <c r="H321" s="17" t="s">
        <v>1365</v>
      </c>
      <c r="I321" s="41" t="b">
        <v>0</v>
      </c>
      <c r="J321" s="18" t="b">
        <v>0</v>
      </c>
      <c r="K321" s="18" t="b">
        <v>0</v>
      </c>
      <c r="N321" s="1" t="b">
        <v>1</v>
      </c>
      <c r="R321" s="18">
        <f t="shared" si="1"/>
        <v>321</v>
      </c>
      <c r="S321" s="18">
        <v>321.0</v>
      </c>
    </row>
    <row r="322">
      <c r="A322" s="17" t="s">
        <v>239</v>
      </c>
      <c r="B322" s="40">
        <v>4.228765E7</v>
      </c>
      <c r="C322" s="17" t="s">
        <v>35</v>
      </c>
      <c r="D322" s="17" t="s">
        <v>36</v>
      </c>
      <c r="E322" s="17" t="s">
        <v>397</v>
      </c>
      <c r="F322" s="17" t="s">
        <v>398</v>
      </c>
      <c r="G322" s="17" t="s">
        <v>1367</v>
      </c>
      <c r="H322" s="17" t="s">
        <v>1368</v>
      </c>
      <c r="I322" s="41" t="b">
        <v>0</v>
      </c>
      <c r="J322" s="18" t="b">
        <v>0</v>
      </c>
      <c r="K322" s="18" t="b">
        <v>0</v>
      </c>
      <c r="N322" s="1" t="b">
        <v>1</v>
      </c>
      <c r="R322" s="18">
        <f t="shared" si="1"/>
        <v>322</v>
      </c>
      <c r="S322" s="18">
        <v>322.0</v>
      </c>
    </row>
    <row r="323">
      <c r="A323" s="17" t="s">
        <v>239</v>
      </c>
      <c r="B323" s="40">
        <v>4.2293223E7</v>
      </c>
      <c r="C323" s="17" t="s">
        <v>288</v>
      </c>
      <c r="D323" s="17" t="s">
        <v>35</v>
      </c>
      <c r="E323" s="17" t="s">
        <v>397</v>
      </c>
      <c r="F323" s="17" t="s">
        <v>398</v>
      </c>
      <c r="G323" s="17" t="s">
        <v>1370</v>
      </c>
      <c r="H323" s="17" t="s">
        <v>1371</v>
      </c>
      <c r="I323" s="45" t="b">
        <v>1</v>
      </c>
      <c r="J323" s="18" t="b">
        <v>0</v>
      </c>
      <c r="K323" s="18" t="b">
        <v>0</v>
      </c>
      <c r="N323" s="1" t="b">
        <v>1</v>
      </c>
      <c r="R323" s="18">
        <f t="shared" si="1"/>
        <v>323</v>
      </c>
      <c r="S323" s="18">
        <v>323.0</v>
      </c>
    </row>
    <row r="324">
      <c r="A324" s="17" t="s">
        <v>58</v>
      </c>
      <c r="B324" s="40">
        <v>4.7567015E7</v>
      </c>
      <c r="C324" s="17" t="s">
        <v>352</v>
      </c>
      <c r="D324" s="17" t="s">
        <v>36</v>
      </c>
      <c r="E324" s="17" t="s">
        <v>930</v>
      </c>
      <c r="F324" s="17" t="s">
        <v>931</v>
      </c>
      <c r="G324" s="17" t="s">
        <v>1374</v>
      </c>
      <c r="H324" s="17" t="s">
        <v>1375</v>
      </c>
      <c r="I324" s="41" t="b">
        <v>0</v>
      </c>
      <c r="J324" s="18" t="b">
        <v>0</v>
      </c>
      <c r="K324" s="18" t="b">
        <v>0</v>
      </c>
      <c r="N324" s="1" t="b">
        <v>1</v>
      </c>
      <c r="R324" s="18">
        <f t="shared" si="1"/>
        <v>324</v>
      </c>
      <c r="S324" s="18">
        <v>324.0</v>
      </c>
    </row>
    <row r="325">
      <c r="A325" s="17" t="s">
        <v>147</v>
      </c>
      <c r="B325" s="40">
        <v>5.4285926E7</v>
      </c>
      <c r="C325" s="17" t="s">
        <v>36</v>
      </c>
      <c r="D325" s="17" t="s">
        <v>59</v>
      </c>
      <c r="E325" s="17" t="s">
        <v>170</v>
      </c>
      <c r="F325" s="17" t="s">
        <v>171</v>
      </c>
      <c r="G325" s="17" t="s">
        <v>1377</v>
      </c>
      <c r="H325" s="17" t="s">
        <v>1378</v>
      </c>
      <c r="I325" s="45" t="b">
        <v>1</v>
      </c>
      <c r="J325" s="18" t="b">
        <v>0</v>
      </c>
      <c r="K325" s="18" t="b">
        <v>0</v>
      </c>
      <c r="N325" s="1" t="b">
        <v>1</v>
      </c>
      <c r="R325" s="18">
        <f t="shared" si="1"/>
        <v>325</v>
      </c>
      <c r="S325" s="18">
        <v>325.0</v>
      </c>
    </row>
    <row r="326">
      <c r="A326" s="17" t="s">
        <v>112</v>
      </c>
      <c r="B326" s="40">
        <v>3.2370456E7</v>
      </c>
      <c r="C326" s="17" t="s">
        <v>50</v>
      </c>
      <c r="D326" s="17" t="s">
        <v>59</v>
      </c>
      <c r="E326" s="17" t="s">
        <v>113</v>
      </c>
      <c r="F326" s="17" t="s">
        <v>114</v>
      </c>
      <c r="G326" s="17" t="s">
        <v>1381</v>
      </c>
      <c r="H326" s="17" t="s">
        <v>1382</v>
      </c>
      <c r="I326" s="41" t="b">
        <v>0</v>
      </c>
      <c r="J326" s="18" t="b">
        <v>0</v>
      </c>
      <c r="K326" s="18" t="b">
        <v>0</v>
      </c>
      <c r="N326" s="1" t="b">
        <v>1</v>
      </c>
      <c r="R326" s="18">
        <f t="shared" si="1"/>
        <v>326</v>
      </c>
      <c r="S326" s="18">
        <v>326.0</v>
      </c>
    </row>
    <row r="327">
      <c r="A327" s="17" t="s">
        <v>197</v>
      </c>
      <c r="B327" s="40">
        <v>7.7964941E7</v>
      </c>
      <c r="C327" s="17" t="s">
        <v>59</v>
      </c>
      <c r="D327" s="17" t="s">
        <v>36</v>
      </c>
      <c r="E327" s="17" t="s">
        <v>1109</v>
      </c>
      <c r="F327" s="17" t="s">
        <v>1110</v>
      </c>
      <c r="G327" s="17" t="s">
        <v>1384</v>
      </c>
      <c r="H327" s="17" t="s">
        <v>1385</v>
      </c>
      <c r="I327" s="41" t="b">
        <v>0</v>
      </c>
      <c r="J327" s="18" t="b">
        <v>0</v>
      </c>
      <c r="K327" s="18" t="b">
        <v>0</v>
      </c>
      <c r="N327" s="1" t="b">
        <v>1</v>
      </c>
      <c r="R327" s="18">
        <f t="shared" si="1"/>
        <v>327</v>
      </c>
      <c r="S327" s="18">
        <v>327.0</v>
      </c>
    </row>
    <row r="328">
      <c r="A328" s="17" t="s">
        <v>147</v>
      </c>
      <c r="B328" s="40">
        <v>1804372.0</v>
      </c>
      <c r="C328" s="17" t="s">
        <v>36</v>
      </c>
      <c r="D328" s="17" t="s">
        <v>35</v>
      </c>
      <c r="E328" s="17" t="s">
        <v>247</v>
      </c>
      <c r="F328" s="17" t="s">
        <v>248</v>
      </c>
      <c r="G328" s="17" t="s">
        <v>1387</v>
      </c>
      <c r="H328" s="17" t="s">
        <v>1388</v>
      </c>
      <c r="I328" s="45" t="b">
        <v>1</v>
      </c>
      <c r="J328" s="18" t="b">
        <v>0</v>
      </c>
      <c r="K328" s="18" t="b">
        <v>0</v>
      </c>
      <c r="N328" s="1" t="b">
        <v>1</v>
      </c>
      <c r="R328" s="18">
        <f t="shared" si="1"/>
        <v>328</v>
      </c>
      <c r="S328" s="18">
        <v>328.0</v>
      </c>
    </row>
    <row r="329">
      <c r="A329" s="17" t="s">
        <v>104</v>
      </c>
      <c r="B329" s="40">
        <v>4.9024882E7</v>
      </c>
      <c r="C329" s="17" t="s">
        <v>1391</v>
      </c>
      <c r="D329" s="17" t="s">
        <v>35</v>
      </c>
      <c r="E329" s="17" t="s">
        <v>380</v>
      </c>
      <c r="F329" s="17" t="s">
        <v>381</v>
      </c>
      <c r="G329" s="17" t="s">
        <v>1392</v>
      </c>
      <c r="H329" s="17" t="s">
        <v>1393</v>
      </c>
      <c r="I329" s="45" t="b">
        <v>1</v>
      </c>
      <c r="J329" s="18" t="b">
        <v>0</v>
      </c>
      <c r="K329" s="18" t="b">
        <v>0</v>
      </c>
      <c r="N329" s="1" t="b">
        <v>1</v>
      </c>
      <c r="R329" s="18">
        <f t="shared" si="1"/>
        <v>329</v>
      </c>
      <c r="S329" s="18">
        <v>329.0</v>
      </c>
    </row>
    <row r="330">
      <c r="A330" s="17" t="s">
        <v>119</v>
      </c>
      <c r="B330" s="40">
        <v>7674191.0</v>
      </c>
      <c r="C330" s="17" t="s">
        <v>1396</v>
      </c>
      <c r="D330" s="17" t="s">
        <v>983</v>
      </c>
      <c r="E330" s="17" t="s">
        <v>121</v>
      </c>
      <c r="F330" s="17" t="s">
        <v>122</v>
      </c>
      <c r="G330" s="17" t="s">
        <v>1397</v>
      </c>
      <c r="H330" s="17" t="s">
        <v>1398</v>
      </c>
      <c r="I330" s="45" t="b">
        <v>1</v>
      </c>
      <c r="J330" s="18" t="b">
        <v>0</v>
      </c>
      <c r="K330" s="18" t="b">
        <v>0</v>
      </c>
      <c r="N330" s="1" t="b">
        <v>1</v>
      </c>
      <c r="R330" s="18">
        <f t="shared" si="1"/>
        <v>330</v>
      </c>
      <c r="S330" s="18">
        <v>330.0</v>
      </c>
    </row>
    <row r="331">
      <c r="A331" s="17" t="s">
        <v>68</v>
      </c>
      <c r="B331" s="40">
        <v>9.5458052E7</v>
      </c>
      <c r="C331" s="17" t="s">
        <v>35</v>
      </c>
      <c r="D331" s="17" t="s">
        <v>50</v>
      </c>
      <c r="E331" s="17" t="s">
        <v>1400</v>
      </c>
      <c r="F331" s="17" t="s">
        <v>1401</v>
      </c>
      <c r="G331" s="17" t="s">
        <v>1402</v>
      </c>
      <c r="H331" s="17" t="s">
        <v>1403</v>
      </c>
      <c r="I331" s="41" t="b">
        <v>0</v>
      </c>
      <c r="J331" s="18" t="b">
        <v>0</v>
      </c>
      <c r="K331" s="18" t="b">
        <v>0</v>
      </c>
      <c r="N331" s="1" t="b">
        <v>1</v>
      </c>
      <c r="R331" s="18">
        <f t="shared" si="1"/>
        <v>331</v>
      </c>
      <c r="S331" s="18">
        <v>331.0</v>
      </c>
    </row>
    <row r="332">
      <c r="A332" s="17" t="s">
        <v>89</v>
      </c>
      <c r="B332" s="40">
        <v>2079583.0</v>
      </c>
      <c r="C332" s="17" t="s">
        <v>36</v>
      </c>
      <c r="D332" s="17" t="s">
        <v>35</v>
      </c>
      <c r="E332" s="17" t="s">
        <v>161</v>
      </c>
      <c r="F332" s="17" t="s">
        <v>162</v>
      </c>
      <c r="G332" s="17" t="s">
        <v>1405</v>
      </c>
      <c r="H332" s="17" t="s">
        <v>1406</v>
      </c>
      <c r="I332" s="41" t="b">
        <v>0</v>
      </c>
      <c r="J332" s="18" t="b">
        <v>0</v>
      </c>
      <c r="K332" s="18" t="b">
        <v>0</v>
      </c>
      <c r="N332" s="1" t="b">
        <v>1</v>
      </c>
      <c r="R332" s="18">
        <f t="shared" si="1"/>
        <v>332</v>
      </c>
      <c r="S332" s="18">
        <v>332.0</v>
      </c>
    </row>
    <row r="333">
      <c r="A333" s="17" t="s">
        <v>119</v>
      </c>
      <c r="B333" s="40">
        <v>4.3094276E7</v>
      </c>
      <c r="C333" s="17" t="s">
        <v>50</v>
      </c>
      <c r="D333" s="17" t="s">
        <v>59</v>
      </c>
      <c r="E333" s="17" t="s">
        <v>868</v>
      </c>
      <c r="F333" s="17" t="s">
        <v>869</v>
      </c>
      <c r="G333" s="17" t="s">
        <v>1408</v>
      </c>
      <c r="H333" s="17" t="s">
        <v>1409</v>
      </c>
      <c r="I333" s="41" t="b">
        <v>0</v>
      </c>
      <c r="J333" s="18" t="b">
        <v>0</v>
      </c>
      <c r="K333" s="18" t="b">
        <v>0</v>
      </c>
      <c r="N333" s="1" t="b">
        <v>1</v>
      </c>
      <c r="R333" s="18">
        <f t="shared" si="1"/>
        <v>333</v>
      </c>
      <c r="S333" s="18">
        <v>333.0</v>
      </c>
    </row>
    <row r="334">
      <c r="A334" s="17" t="s">
        <v>239</v>
      </c>
      <c r="B334" s="40">
        <v>5.0413833E7</v>
      </c>
      <c r="C334" s="17" t="s">
        <v>35</v>
      </c>
      <c r="D334" s="17" t="s">
        <v>59</v>
      </c>
      <c r="E334" s="17" t="s">
        <v>915</v>
      </c>
      <c r="F334" s="17" t="s">
        <v>916</v>
      </c>
      <c r="G334" s="17" t="s">
        <v>1411</v>
      </c>
      <c r="H334" s="17" t="s">
        <v>1412</v>
      </c>
      <c r="I334" s="41" t="b">
        <v>0</v>
      </c>
      <c r="J334" s="18" t="b">
        <v>0</v>
      </c>
      <c r="K334" s="18" t="b">
        <v>0</v>
      </c>
      <c r="N334" s="1" t="b">
        <v>1</v>
      </c>
      <c r="R334" s="18">
        <f t="shared" si="1"/>
        <v>334</v>
      </c>
      <c r="S334" s="18">
        <v>334.0</v>
      </c>
    </row>
    <row r="335">
      <c r="A335" s="17" t="s">
        <v>147</v>
      </c>
      <c r="B335" s="40">
        <v>5.4727447E7</v>
      </c>
      <c r="C335" s="17" t="s">
        <v>59</v>
      </c>
      <c r="D335" s="17" t="s">
        <v>36</v>
      </c>
      <c r="E335" s="17" t="s">
        <v>407</v>
      </c>
      <c r="F335" s="17" t="s">
        <v>408</v>
      </c>
      <c r="G335" s="17" t="s">
        <v>1414</v>
      </c>
      <c r="H335" s="17" t="s">
        <v>1415</v>
      </c>
      <c r="I335" s="45" t="b">
        <v>1</v>
      </c>
      <c r="J335" s="18" t="b">
        <v>0</v>
      </c>
      <c r="K335" s="18" t="b">
        <v>0</v>
      </c>
      <c r="N335" s="1" t="b">
        <v>1</v>
      </c>
      <c r="R335" s="18">
        <f t="shared" si="1"/>
        <v>335</v>
      </c>
      <c r="S335" s="18">
        <v>335.0</v>
      </c>
    </row>
    <row r="336">
      <c r="A336" s="17" t="s">
        <v>197</v>
      </c>
      <c r="B336" s="40">
        <v>2560657.0</v>
      </c>
      <c r="C336" s="17" t="s">
        <v>1418</v>
      </c>
      <c r="D336" s="17" t="s">
        <v>35</v>
      </c>
      <c r="E336" s="17" t="s">
        <v>1419</v>
      </c>
      <c r="F336" s="17" t="s">
        <v>1420</v>
      </c>
      <c r="G336" s="17" t="s">
        <v>1421</v>
      </c>
      <c r="H336" s="17" t="s">
        <v>1422</v>
      </c>
      <c r="I336" s="45" t="b">
        <v>1</v>
      </c>
      <c r="J336" s="18" t="b">
        <v>0</v>
      </c>
      <c r="K336" s="18" t="b">
        <v>0</v>
      </c>
      <c r="N336" s="1" t="b">
        <v>1</v>
      </c>
      <c r="R336" s="18">
        <f t="shared" si="1"/>
        <v>336</v>
      </c>
      <c r="S336" s="18">
        <v>336.0</v>
      </c>
    </row>
    <row r="337">
      <c r="A337" s="17" t="s">
        <v>97</v>
      </c>
      <c r="B337" s="40">
        <v>1.48811635E8</v>
      </c>
      <c r="C337" s="17" t="s">
        <v>59</v>
      </c>
      <c r="D337" s="17" t="s">
        <v>36</v>
      </c>
      <c r="E337" s="17" t="s">
        <v>1425</v>
      </c>
      <c r="F337" s="17" t="s">
        <v>1426</v>
      </c>
      <c r="G337" s="17" t="s">
        <v>1427</v>
      </c>
      <c r="H337" s="17" t="s">
        <v>1428</v>
      </c>
      <c r="I337" s="45" t="b">
        <v>1</v>
      </c>
      <c r="J337" s="18" t="b">
        <v>0</v>
      </c>
      <c r="K337" s="18" t="b">
        <v>0</v>
      </c>
      <c r="N337" s="1" t="b">
        <v>1</v>
      </c>
      <c r="R337" s="18">
        <f t="shared" si="1"/>
        <v>337</v>
      </c>
      <c r="S337" s="18">
        <v>337.0</v>
      </c>
    </row>
    <row r="338">
      <c r="A338" s="17" t="s">
        <v>104</v>
      </c>
      <c r="B338" s="40">
        <v>4.9040778E7</v>
      </c>
      <c r="C338" s="17" t="s">
        <v>176</v>
      </c>
      <c r="D338" s="17" t="s">
        <v>36</v>
      </c>
      <c r="E338" s="17" t="s">
        <v>380</v>
      </c>
      <c r="F338" s="17" t="s">
        <v>381</v>
      </c>
      <c r="G338" s="17" t="s">
        <v>1431</v>
      </c>
      <c r="H338" s="17" t="s">
        <v>1432</v>
      </c>
      <c r="I338" s="45" t="b">
        <v>1</v>
      </c>
      <c r="J338" s="18" t="b">
        <v>0</v>
      </c>
      <c r="K338" s="18" t="b">
        <v>0</v>
      </c>
      <c r="N338" s="1" t="b">
        <v>1</v>
      </c>
      <c r="R338" s="18">
        <f t="shared" si="1"/>
        <v>338</v>
      </c>
      <c r="S338" s="18">
        <v>338.0</v>
      </c>
    </row>
    <row r="339">
      <c r="A339" s="17" t="s">
        <v>104</v>
      </c>
      <c r="B339" s="40">
        <v>4.9051177E7</v>
      </c>
      <c r="C339" s="17" t="s">
        <v>35</v>
      </c>
      <c r="D339" s="17" t="s">
        <v>59</v>
      </c>
      <c r="E339" s="17" t="s">
        <v>380</v>
      </c>
      <c r="F339" s="17" t="s">
        <v>381</v>
      </c>
      <c r="G339" s="17" t="s">
        <v>1434</v>
      </c>
      <c r="H339" s="17" t="s">
        <v>1435</v>
      </c>
      <c r="I339" s="41" t="b">
        <v>0</v>
      </c>
      <c r="J339" s="18" t="b">
        <v>0</v>
      </c>
      <c r="K339" s="18" t="b">
        <v>0</v>
      </c>
      <c r="N339" s="1" t="b">
        <v>1</v>
      </c>
      <c r="R339" s="18">
        <f t="shared" si="1"/>
        <v>339</v>
      </c>
      <c r="S339" s="18">
        <v>339.0</v>
      </c>
    </row>
    <row r="340">
      <c r="A340" s="17" t="s">
        <v>104</v>
      </c>
      <c r="B340" s="40">
        <v>4.9051662E7</v>
      </c>
      <c r="C340" s="17" t="s">
        <v>35</v>
      </c>
      <c r="D340" s="17" t="s">
        <v>36</v>
      </c>
      <c r="E340" s="17" t="s">
        <v>380</v>
      </c>
      <c r="F340" s="17" t="s">
        <v>381</v>
      </c>
      <c r="G340" s="17" t="s">
        <v>1437</v>
      </c>
      <c r="H340" s="17" t="s">
        <v>1438</v>
      </c>
      <c r="I340" s="41" t="b">
        <v>0</v>
      </c>
      <c r="J340" s="18" t="b">
        <v>0</v>
      </c>
      <c r="K340" s="18" t="b">
        <v>0</v>
      </c>
      <c r="N340" s="1" t="b">
        <v>1</v>
      </c>
      <c r="R340" s="18">
        <f t="shared" si="1"/>
        <v>340</v>
      </c>
      <c r="S340" s="18">
        <v>340.0</v>
      </c>
    </row>
    <row r="341">
      <c r="A341" s="17" t="s">
        <v>104</v>
      </c>
      <c r="B341" s="40">
        <v>4.905299E7</v>
      </c>
      <c r="C341" s="17" t="s">
        <v>1440</v>
      </c>
      <c r="D341" s="17" t="s">
        <v>50</v>
      </c>
      <c r="E341" s="17" t="s">
        <v>380</v>
      </c>
      <c r="F341" s="17" t="s">
        <v>381</v>
      </c>
      <c r="G341" s="17" t="s">
        <v>1441</v>
      </c>
      <c r="H341" s="17" t="s">
        <v>1442</v>
      </c>
      <c r="I341" s="45" t="b">
        <v>1</v>
      </c>
      <c r="J341" s="18" t="b">
        <v>0</v>
      </c>
      <c r="K341" s="18" t="b">
        <v>0</v>
      </c>
      <c r="N341" s="1" t="b">
        <v>1</v>
      </c>
      <c r="R341" s="18">
        <f t="shared" si="1"/>
        <v>341</v>
      </c>
      <c r="S341" s="18">
        <v>341.0</v>
      </c>
    </row>
    <row r="342">
      <c r="A342" s="17" t="s">
        <v>104</v>
      </c>
      <c r="B342" s="40">
        <v>5.7102879E7</v>
      </c>
      <c r="C342" s="17" t="s">
        <v>50</v>
      </c>
      <c r="D342" s="17" t="s">
        <v>59</v>
      </c>
      <c r="E342" s="17" t="s">
        <v>763</v>
      </c>
      <c r="F342" s="17" t="s">
        <v>764</v>
      </c>
      <c r="G342" s="17" t="s">
        <v>1444</v>
      </c>
      <c r="H342" s="17" t="s">
        <v>1409</v>
      </c>
      <c r="I342" s="41" t="b">
        <v>0</v>
      </c>
      <c r="J342" s="18" t="b">
        <v>0</v>
      </c>
      <c r="K342" s="18" t="b">
        <v>0</v>
      </c>
      <c r="N342" s="1" t="b">
        <v>1</v>
      </c>
      <c r="R342" s="18">
        <f t="shared" si="1"/>
        <v>342</v>
      </c>
      <c r="S342" s="18">
        <v>342.0</v>
      </c>
    </row>
    <row r="343">
      <c r="A343" s="17" t="s">
        <v>89</v>
      </c>
      <c r="B343" s="40">
        <v>3731322.0</v>
      </c>
      <c r="C343" s="17" t="s">
        <v>1446</v>
      </c>
      <c r="D343" s="17" t="s">
        <v>36</v>
      </c>
      <c r="E343" s="17" t="s">
        <v>192</v>
      </c>
      <c r="F343" s="17" t="s">
        <v>193</v>
      </c>
      <c r="G343" s="17" t="s">
        <v>1447</v>
      </c>
      <c r="H343" s="17" t="s">
        <v>1448</v>
      </c>
      <c r="I343" s="45" t="b">
        <v>1</v>
      </c>
      <c r="J343" s="18" t="b">
        <v>0</v>
      </c>
      <c r="K343" s="18" t="b">
        <v>0</v>
      </c>
      <c r="N343" s="1" t="b">
        <v>1</v>
      </c>
      <c r="R343" s="18">
        <f t="shared" si="1"/>
        <v>343</v>
      </c>
      <c r="S343" s="18">
        <v>343.0</v>
      </c>
    </row>
    <row r="344">
      <c r="A344" s="17" t="s">
        <v>340</v>
      </c>
      <c r="B344" s="40">
        <v>6.3318462E7</v>
      </c>
      <c r="C344" s="17" t="s">
        <v>59</v>
      </c>
      <c r="D344" s="17" t="s">
        <v>50</v>
      </c>
      <c r="E344" s="17" t="s">
        <v>1452</v>
      </c>
      <c r="F344" s="17" t="s">
        <v>1453</v>
      </c>
      <c r="G344" s="17" t="s">
        <v>1454</v>
      </c>
      <c r="H344" s="17" t="s">
        <v>1455</v>
      </c>
      <c r="I344" s="41" t="b">
        <v>0</v>
      </c>
      <c r="J344" s="18" t="b">
        <v>0</v>
      </c>
      <c r="K344" s="18" t="b">
        <v>0</v>
      </c>
      <c r="N344" s="1" t="b">
        <v>1</v>
      </c>
      <c r="R344" s="18">
        <f t="shared" si="1"/>
        <v>344</v>
      </c>
      <c r="S344" s="18">
        <v>344.0</v>
      </c>
    </row>
    <row r="345">
      <c r="A345" s="17" t="s">
        <v>239</v>
      </c>
      <c r="B345" s="40">
        <v>1615749.0</v>
      </c>
      <c r="C345" s="17" t="s">
        <v>35</v>
      </c>
      <c r="D345" s="17" t="s">
        <v>36</v>
      </c>
      <c r="E345" s="17" t="s">
        <v>1457</v>
      </c>
      <c r="F345" s="17" t="s">
        <v>1458</v>
      </c>
      <c r="G345" s="17" t="s">
        <v>1459</v>
      </c>
      <c r="H345" s="17" t="s">
        <v>1460</v>
      </c>
      <c r="I345" s="41" t="b">
        <v>0</v>
      </c>
      <c r="J345" s="18" t="b">
        <v>0</v>
      </c>
      <c r="K345" s="18" t="b">
        <v>0</v>
      </c>
      <c r="N345" s="1" t="b">
        <v>0</v>
      </c>
      <c r="O345" s="1" t="s">
        <v>5847</v>
      </c>
      <c r="R345" s="18">
        <f t="shared" si="1"/>
        <v>345</v>
      </c>
      <c r="S345" s="18">
        <v>345.0</v>
      </c>
    </row>
    <row r="346">
      <c r="A346" s="17" t="s">
        <v>97</v>
      </c>
      <c r="B346" s="40">
        <v>1.16699588E8</v>
      </c>
      <c r="C346" s="17" t="s">
        <v>35</v>
      </c>
      <c r="D346" s="17" t="s">
        <v>59</v>
      </c>
      <c r="E346" s="17" t="s">
        <v>330</v>
      </c>
      <c r="F346" s="17" t="s">
        <v>331</v>
      </c>
      <c r="G346" s="17" t="s">
        <v>1462</v>
      </c>
      <c r="H346" s="17" t="s">
        <v>1463</v>
      </c>
      <c r="I346" s="45" t="b">
        <v>1</v>
      </c>
      <c r="J346" s="18" t="b">
        <v>0</v>
      </c>
      <c r="K346" s="18" t="b">
        <v>0</v>
      </c>
      <c r="N346" s="1" t="b">
        <v>1</v>
      </c>
      <c r="R346" s="18">
        <f t="shared" si="1"/>
        <v>346</v>
      </c>
      <c r="S346" s="18">
        <v>346.0</v>
      </c>
    </row>
    <row r="347">
      <c r="A347" s="17" t="s">
        <v>197</v>
      </c>
      <c r="B347" s="40">
        <v>2.6732713E7</v>
      </c>
      <c r="C347" s="17" t="s">
        <v>50</v>
      </c>
      <c r="D347" s="17" t="s">
        <v>35</v>
      </c>
      <c r="E347" s="17" t="s">
        <v>289</v>
      </c>
      <c r="F347" s="17" t="s">
        <v>290</v>
      </c>
      <c r="G347" s="17" t="s">
        <v>1466</v>
      </c>
      <c r="H347" s="17" t="s">
        <v>1467</v>
      </c>
      <c r="I347" s="45" t="b">
        <v>1</v>
      </c>
      <c r="J347" s="18" t="b">
        <v>0</v>
      </c>
      <c r="K347" s="18" t="b">
        <v>0</v>
      </c>
      <c r="N347" s="1" t="b">
        <v>1</v>
      </c>
      <c r="R347" s="18">
        <f t="shared" si="1"/>
        <v>347</v>
      </c>
      <c r="S347" s="18">
        <v>347.0</v>
      </c>
    </row>
    <row r="348">
      <c r="A348" s="17" t="s">
        <v>204</v>
      </c>
      <c r="B348" s="40">
        <v>1.13220116E8</v>
      </c>
      <c r="C348" s="17" t="s">
        <v>35</v>
      </c>
      <c r="D348" s="17" t="s">
        <v>36</v>
      </c>
      <c r="E348" s="17" t="s">
        <v>1469</v>
      </c>
      <c r="F348" s="17" t="s">
        <v>1470</v>
      </c>
      <c r="G348" s="17" t="s">
        <v>1471</v>
      </c>
      <c r="H348" s="17" t="s">
        <v>1472</v>
      </c>
      <c r="I348" s="41" t="b">
        <v>0</v>
      </c>
      <c r="J348" s="18" t="b">
        <v>0</v>
      </c>
      <c r="K348" s="18" t="b">
        <v>0</v>
      </c>
      <c r="N348" s="1" t="b">
        <v>0</v>
      </c>
      <c r="O348" s="1" t="s">
        <v>5848</v>
      </c>
      <c r="R348" s="18">
        <f t="shared" si="1"/>
        <v>348</v>
      </c>
      <c r="S348" s="18">
        <v>348.0</v>
      </c>
    </row>
    <row r="349">
      <c r="A349" s="17" t="s">
        <v>295</v>
      </c>
      <c r="B349" s="40">
        <v>1.2584624E7</v>
      </c>
      <c r="C349" s="17" t="s">
        <v>35</v>
      </c>
      <c r="D349" s="17" t="s">
        <v>50</v>
      </c>
      <c r="E349" s="17" t="s">
        <v>427</v>
      </c>
      <c r="F349" s="17" t="s">
        <v>428</v>
      </c>
      <c r="G349" s="17" t="s">
        <v>1474</v>
      </c>
      <c r="H349" s="17" t="s">
        <v>1475</v>
      </c>
      <c r="I349" s="45" t="b">
        <v>1</v>
      </c>
      <c r="J349" s="18" t="b">
        <v>0</v>
      </c>
      <c r="K349" s="18" t="b">
        <v>0</v>
      </c>
      <c r="N349" s="1" t="b">
        <v>1</v>
      </c>
      <c r="R349" s="18">
        <f t="shared" si="1"/>
        <v>349</v>
      </c>
      <c r="S349" s="18">
        <v>349.0</v>
      </c>
    </row>
    <row r="350">
      <c r="A350" s="17" t="s">
        <v>112</v>
      </c>
      <c r="B350" s="40">
        <v>4.8465328E7</v>
      </c>
      <c r="C350" s="17" t="s">
        <v>35</v>
      </c>
      <c r="D350" s="17" t="s">
        <v>59</v>
      </c>
      <c r="E350" s="17" t="s">
        <v>776</v>
      </c>
      <c r="F350" s="17" t="s">
        <v>777</v>
      </c>
      <c r="G350" s="17" t="s">
        <v>1478</v>
      </c>
      <c r="H350" s="17" t="s">
        <v>1479</v>
      </c>
      <c r="I350" s="45" t="b">
        <v>1</v>
      </c>
      <c r="J350" s="18" t="b">
        <v>0</v>
      </c>
      <c r="K350" s="18" t="b">
        <v>0</v>
      </c>
      <c r="N350" s="1" t="b">
        <v>1</v>
      </c>
      <c r="R350" s="18">
        <f t="shared" si="1"/>
        <v>350</v>
      </c>
      <c r="S350" s="18">
        <v>350.0</v>
      </c>
    </row>
    <row r="351">
      <c r="A351" s="17" t="s">
        <v>119</v>
      </c>
      <c r="B351" s="40">
        <v>7674184.0</v>
      </c>
      <c r="C351" s="17" t="s">
        <v>1481</v>
      </c>
      <c r="D351" s="17" t="s">
        <v>35</v>
      </c>
      <c r="E351" s="17" t="s">
        <v>121</v>
      </c>
      <c r="F351" s="17" t="s">
        <v>122</v>
      </c>
      <c r="G351" s="17" t="s">
        <v>1482</v>
      </c>
      <c r="H351" s="17" t="s">
        <v>1483</v>
      </c>
      <c r="I351" s="45" t="b">
        <v>1</v>
      </c>
      <c r="J351" s="18" t="b">
        <v>0</v>
      </c>
      <c r="K351" s="18" t="b">
        <v>0</v>
      </c>
      <c r="N351" s="1" t="b">
        <v>1</v>
      </c>
      <c r="R351" s="18">
        <f t="shared" si="1"/>
        <v>351</v>
      </c>
      <c r="S351" s="18">
        <v>351.0</v>
      </c>
    </row>
    <row r="352">
      <c r="A352" s="17" t="s">
        <v>197</v>
      </c>
      <c r="B352" s="40">
        <v>2.6773382E7</v>
      </c>
      <c r="C352" s="17" t="s">
        <v>288</v>
      </c>
      <c r="D352" s="17" t="s">
        <v>35</v>
      </c>
      <c r="E352" s="17" t="s">
        <v>289</v>
      </c>
      <c r="F352" s="17" t="s">
        <v>290</v>
      </c>
      <c r="G352" s="17" t="s">
        <v>1486</v>
      </c>
      <c r="H352" s="17" t="s">
        <v>1487</v>
      </c>
      <c r="I352" s="45" t="b">
        <v>1</v>
      </c>
      <c r="J352" s="18" t="b">
        <v>0</v>
      </c>
      <c r="K352" s="18" t="b">
        <v>0</v>
      </c>
      <c r="N352" s="1" t="b">
        <v>1</v>
      </c>
      <c r="R352" s="18">
        <f t="shared" si="1"/>
        <v>352</v>
      </c>
      <c r="S352" s="18">
        <v>352.0</v>
      </c>
    </row>
    <row r="353">
      <c r="A353" s="17" t="s">
        <v>197</v>
      </c>
      <c r="B353" s="40">
        <v>2.6779439E7</v>
      </c>
      <c r="C353" s="17" t="s">
        <v>59</v>
      </c>
      <c r="D353" s="17" t="s">
        <v>90</v>
      </c>
      <c r="E353" s="17" t="s">
        <v>289</v>
      </c>
      <c r="F353" s="17" t="s">
        <v>290</v>
      </c>
      <c r="G353" s="17" t="s">
        <v>1489</v>
      </c>
      <c r="H353" s="17" t="s">
        <v>1490</v>
      </c>
      <c r="I353" s="45" t="b">
        <v>1</v>
      </c>
      <c r="J353" s="18" t="b">
        <v>0</v>
      </c>
      <c r="K353" s="18" t="b">
        <v>0</v>
      </c>
      <c r="N353" s="1" t="b">
        <v>1</v>
      </c>
      <c r="R353" s="18">
        <f t="shared" si="1"/>
        <v>353</v>
      </c>
      <c r="S353" s="18">
        <v>353.0</v>
      </c>
    </row>
    <row r="354">
      <c r="A354" s="17" t="s">
        <v>204</v>
      </c>
      <c r="B354" s="40">
        <v>2.08251538E8</v>
      </c>
      <c r="C354" s="17" t="s">
        <v>36</v>
      </c>
      <c r="D354" s="17" t="s">
        <v>421</v>
      </c>
      <c r="E354" s="17" t="s">
        <v>368</v>
      </c>
      <c r="F354" s="17" t="s">
        <v>369</v>
      </c>
      <c r="G354" s="17" t="s">
        <v>1492</v>
      </c>
      <c r="H354" s="17" t="s">
        <v>1493</v>
      </c>
      <c r="I354" s="41" t="b">
        <v>0</v>
      </c>
      <c r="J354" s="18" t="b">
        <v>0</v>
      </c>
      <c r="K354" s="18" t="b">
        <v>0</v>
      </c>
      <c r="N354" s="1" t="b">
        <v>1</v>
      </c>
      <c r="R354" s="18">
        <f t="shared" si="1"/>
        <v>354</v>
      </c>
      <c r="S354" s="18">
        <v>354.0</v>
      </c>
    </row>
    <row r="355">
      <c r="A355" s="17" t="s">
        <v>295</v>
      </c>
      <c r="B355" s="40">
        <v>1.0141968E7</v>
      </c>
      <c r="C355" s="17" t="s">
        <v>35</v>
      </c>
      <c r="D355" s="17" t="s">
        <v>36</v>
      </c>
      <c r="E355" s="17" t="s">
        <v>590</v>
      </c>
      <c r="F355" s="17" t="s">
        <v>591</v>
      </c>
      <c r="G355" s="17" t="s">
        <v>1495</v>
      </c>
      <c r="H355" s="17" t="s">
        <v>1496</v>
      </c>
      <c r="I355" s="41" t="b">
        <v>0</v>
      </c>
      <c r="J355" s="18" t="b">
        <v>0</v>
      </c>
      <c r="K355" s="18" t="b">
        <v>0</v>
      </c>
      <c r="N355" s="1" t="b">
        <v>1</v>
      </c>
      <c r="R355" s="18">
        <f t="shared" si="1"/>
        <v>355</v>
      </c>
      <c r="S355" s="18">
        <v>355.0</v>
      </c>
    </row>
    <row r="356">
      <c r="A356" s="17" t="s">
        <v>147</v>
      </c>
      <c r="B356" s="40">
        <v>1801711.0</v>
      </c>
      <c r="C356" s="17" t="s">
        <v>35</v>
      </c>
      <c r="D356" s="17" t="s">
        <v>36</v>
      </c>
      <c r="E356" s="17" t="s">
        <v>247</v>
      </c>
      <c r="F356" s="17" t="s">
        <v>248</v>
      </c>
      <c r="G356" s="17" t="s">
        <v>1498</v>
      </c>
      <c r="H356" s="17" t="s">
        <v>1499</v>
      </c>
      <c r="I356" s="41" t="b">
        <v>0</v>
      </c>
      <c r="J356" s="18" t="b">
        <v>0</v>
      </c>
      <c r="K356" s="18" t="b">
        <v>0</v>
      </c>
      <c r="N356" s="1" t="b">
        <v>1</v>
      </c>
      <c r="R356" s="18">
        <f t="shared" si="1"/>
        <v>356</v>
      </c>
      <c r="S356" s="18">
        <v>356.0</v>
      </c>
    </row>
    <row r="357">
      <c r="A357" s="17" t="s">
        <v>147</v>
      </c>
      <c r="B357" s="40">
        <v>1.05235155E8</v>
      </c>
      <c r="C357" s="17" t="s">
        <v>50</v>
      </c>
      <c r="D357" s="17" t="s">
        <v>59</v>
      </c>
      <c r="E357" s="17" t="s">
        <v>148</v>
      </c>
      <c r="F357" s="17" t="s">
        <v>149</v>
      </c>
      <c r="G357" s="17" t="s">
        <v>1501</v>
      </c>
      <c r="H357" s="17" t="s">
        <v>1502</v>
      </c>
      <c r="I357" s="41" t="b">
        <v>0</v>
      </c>
      <c r="J357" s="18" t="b">
        <v>0</v>
      </c>
      <c r="K357" s="18" t="b">
        <v>0</v>
      </c>
      <c r="N357" s="1" t="b">
        <v>1</v>
      </c>
      <c r="R357" s="18">
        <f t="shared" si="1"/>
        <v>357</v>
      </c>
      <c r="S357" s="18">
        <v>357.0</v>
      </c>
    </row>
    <row r="358">
      <c r="A358" s="17" t="s">
        <v>175</v>
      </c>
      <c r="B358" s="40">
        <v>4.1685001E7</v>
      </c>
      <c r="C358" s="17" t="s">
        <v>50</v>
      </c>
      <c r="D358" s="17" t="s">
        <v>236</v>
      </c>
      <c r="E358" s="17" t="s">
        <v>1504</v>
      </c>
      <c r="F358" s="17" t="s">
        <v>1505</v>
      </c>
      <c r="G358" s="17" t="s">
        <v>1506</v>
      </c>
      <c r="H358" s="17" t="s">
        <v>1507</v>
      </c>
      <c r="I358" s="41" t="b">
        <v>0</v>
      </c>
      <c r="J358" s="18" t="b">
        <v>0</v>
      </c>
      <c r="K358" s="18" t="b">
        <v>0</v>
      </c>
      <c r="N358" s="1" t="b">
        <v>0</v>
      </c>
      <c r="O358" s="1" t="s">
        <v>5849</v>
      </c>
      <c r="R358" s="18">
        <f t="shared" si="1"/>
        <v>358</v>
      </c>
      <c r="S358" s="18">
        <v>358.0</v>
      </c>
    </row>
    <row r="359">
      <c r="A359" s="17" t="s">
        <v>175</v>
      </c>
      <c r="B359" s="40">
        <v>1.37877137E8</v>
      </c>
      <c r="C359" s="17" t="s">
        <v>236</v>
      </c>
      <c r="D359" s="17" t="s">
        <v>50</v>
      </c>
      <c r="E359" s="17" t="s">
        <v>662</v>
      </c>
      <c r="F359" s="17" t="s">
        <v>663</v>
      </c>
      <c r="G359" s="17" t="s">
        <v>1509</v>
      </c>
      <c r="H359" s="17" t="s">
        <v>1510</v>
      </c>
      <c r="I359" s="45" t="b">
        <v>1</v>
      </c>
      <c r="J359" s="18" t="b">
        <v>0</v>
      </c>
      <c r="K359" s="18" t="b">
        <v>0</v>
      </c>
      <c r="N359" s="1" t="b">
        <v>0</v>
      </c>
      <c r="O359" s="1" t="s">
        <v>5839</v>
      </c>
      <c r="R359" s="18">
        <f t="shared" si="1"/>
        <v>359</v>
      </c>
      <c r="S359" s="18">
        <v>359.0</v>
      </c>
    </row>
    <row r="360">
      <c r="A360" s="17" t="s">
        <v>68</v>
      </c>
      <c r="B360" s="40">
        <v>9.5508247E7</v>
      </c>
      <c r="C360" s="17" t="s">
        <v>288</v>
      </c>
      <c r="D360" s="17" t="s">
        <v>35</v>
      </c>
      <c r="E360" s="17" t="s">
        <v>1400</v>
      </c>
      <c r="F360" s="17" t="s">
        <v>1401</v>
      </c>
      <c r="G360" s="17" t="s">
        <v>1512</v>
      </c>
      <c r="H360" s="17" t="s">
        <v>1513</v>
      </c>
      <c r="I360" s="45" t="b">
        <v>1</v>
      </c>
      <c r="J360" s="18" t="b">
        <v>0</v>
      </c>
      <c r="K360" s="18" t="b">
        <v>0</v>
      </c>
      <c r="N360" s="1" t="b">
        <v>1</v>
      </c>
      <c r="R360" s="18">
        <f t="shared" si="1"/>
        <v>360</v>
      </c>
      <c r="S360" s="18">
        <v>360.0</v>
      </c>
    </row>
    <row r="361">
      <c r="A361" s="17" t="s">
        <v>68</v>
      </c>
      <c r="B361" s="40">
        <v>1.32902745E8</v>
      </c>
      <c r="C361" s="17" t="s">
        <v>59</v>
      </c>
      <c r="D361" s="17" t="s">
        <v>35</v>
      </c>
      <c r="E361" s="17" t="s">
        <v>1516</v>
      </c>
      <c r="F361" s="17" t="s">
        <v>1517</v>
      </c>
      <c r="G361" s="17" t="s">
        <v>1518</v>
      </c>
      <c r="H361" s="17" t="s">
        <v>1519</v>
      </c>
      <c r="I361" s="41" t="b">
        <v>0</v>
      </c>
      <c r="J361" s="18" t="b">
        <v>0</v>
      </c>
      <c r="K361" s="18" t="b">
        <v>0</v>
      </c>
      <c r="N361" s="1" t="b">
        <v>1</v>
      </c>
      <c r="R361" s="18">
        <f t="shared" si="1"/>
        <v>361</v>
      </c>
      <c r="S361" s="18">
        <v>361.0</v>
      </c>
    </row>
    <row r="362">
      <c r="A362" s="17" t="s">
        <v>104</v>
      </c>
      <c r="B362" s="40">
        <v>4.9049728E7</v>
      </c>
      <c r="C362" s="17" t="s">
        <v>59</v>
      </c>
      <c r="D362" s="17" t="s">
        <v>938</v>
      </c>
      <c r="E362" s="17" t="s">
        <v>380</v>
      </c>
      <c r="F362" s="17" t="s">
        <v>381</v>
      </c>
      <c r="G362" s="17" t="s">
        <v>1521</v>
      </c>
      <c r="H362" s="17" t="s">
        <v>1522</v>
      </c>
      <c r="I362" s="45" t="b">
        <v>1</v>
      </c>
      <c r="J362" s="18" t="b">
        <v>0</v>
      </c>
      <c r="K362" s="18" t="b">
        <v>0</v>
      </c>
      <c r="N362" s="1" t="b">
        <v>1</v>
      </c>
      <c r="R362" s="18">
        <f t="shared" si="1"/>
        <v>362</v>
      </c>
      <c r="S362" s="18">
        <v>362.0</v>
      </c>
    </row>
    <row r="363">
      <c r="A363" s="17" t="s">
        <v>119</v>
      </c>
      <c r="B363" s="40">
        <v>3.9723405E7</v>
      </c>
      <c r="C363" s="17" t="s">
        <v>35</v>
      </c>
      <c r="D363" s="17" t="s">
        <v>36</v>
      </c>
      <c r="E363" s="17" t="s">
        <v>468</v>
      </c>
      <c r="F363" s="17" t="s">
        <v>469</v>
      </c>
      <c r="G363" s="17" t="s">
        <v>1524</v>
      </c>
      <c r="H363" s="17" t="s">
        <v>1525</v>
      </c>
      <c r="I363" s="45" t="b">
        <v>1</v>
      </c>
      <c r="J363" s="18" t="b">
        <v>0</v>
      </c>
      <c r="K363" s="18" t="b">
        <v>0</v>
      </c>
      <c r="N363" s="1" t="b">
        <v>1</v>
      </c>
      <c r="R363" s="18">
        <f t="shared" si="1"/>
        <v>363</v>
      </c>
      <c r="S363" s="18">
        <v>363.0</v>
      </c>
    </row>
    <row r="364">
      <c r="A364" s="17" t="s">
        <v>239</v>
      </c>
      <c r="B364" s="40">
        <v>1.9146322E7</v>
      </c>
      <c r="C364" s="17" t="s">
        <v>176</v>
      </c>
      <c r="D364" s="17" t="s">
        <v>36</v>
      </c>
      <c r="E364" s="17" t="s">
        <v>1362</v>
      </c>
      <c r="F364" s="17" t="s">
        <v>1363</v>
      </c>
      <c r="G364" s="17" t="s">
        <v>1528</v>
      </c>
      <c r="H364" s="17" t="s">
        <v>1529</v>
      </c>
      <c r="I364" s="41" t="b">
        <v>0</v>
      </c>
      <c r="J364" s="18" t="b">
        <v>0</v>
      </c>
      <c r="K364" s="18" t="b">
        <v>0</v>
      </c>
      <c r="N364" s="1" t="b">
        <v>1</v>
      </c>
      <c r="R364" s="18">
        <f t="shared" si="1"/>
        <v>364</v>
      </c>
      <c r="S364" s="18">
        <v>364.0</v>
      </c>
    </row>
    <row r="365">
      <c r="A365" s="17" t="s">
        <v>197</v>
      </c>
      <c r="B365" s="40">
        <v>2.6697277E7</v>
      </c>
      <c r="C365" s="17" t="s">
        <v>352</v>
      </c>
      <c r="D365" s="17" t="s">
        <v>36</v>
      </c>
      <c r="E365" s="17" t="s">
        <v>289</v>
      </c>
      <c r="F365" s="17" t="s">
        <v>290</v>
      </c>
      <c r="G365" s="17" t="s">
        <v>1531</v>
      </c>
      <c r="H365" s="17" t="s">
        <v>1532</v>
      </c>
      <c r="I365" s="45" t="b">
        <v>1</v>
      </c>
      <c r="J365" s="18" t="b">
        <v>0</v>
      </c>
      <c r="K365" s="18" t="b">
        <v>0</v>
      </c>
      <c r="N365" s="1" t="b">
        <v>1</v>
      </c>
      <c r="R365" s="18">
        <f t="shared" si="1"/>
        <v>365</v>
      </c>
      <c r="S365" s="18">
        <v>365.0</v>
      </c>
    </row>
    <row r="366">
      <c r="A366" s="17" t="s">
        <v>197</v>
      </c>
      <c r="B366" s="40">
        <v>2.6771141E7</v>
      </c>
      <c r="C366" s="17" t="s">
        <v>35</v>
      </c>
      <c r="D366" s="17" t="s">
        <v>36</v>
      </c>
      <c r="E366" s="17" t="s">
        <v>289</v>
      </c>
      <c r="F366" s="17" t="s">
        <v>290</v>
      </c>
      <c r="G366" s="17" t="s">
        <v>1534</v>
      </c>
      <c r="H366" s="17" t="s">
        <v>1535</v>
      </c>
      <c r="I366" s="41" t="b">
        <v>0</v>
      </c>
      <c r="J366" s="18" t="b">
        <v>0</v>
      </c>
      <c r="K366" s="18" t="b">
        <v>0</v>
      </c>
      <c r="N366" s="1" t="b">
        <v>1</v>
      </c>
      <c r="R366" s="18">
        <f t="shared" si="1"/>
        <v>366</v>
      </c>
      <c r="S366" s="18">
        <v>366.0</v>
      </c>
    </row>
    <row r="367">
      <c r="A367" s="17" t="s">
        <v>197</v>
      </c>
      <c r="B367" s="40">
        <v>1.20005514E8</v>
      </c>
      <c r="C367" s="17" t="s">
        <v>50</v>
      </c>
      <c r="D367" s="17" t="s">
        <v>36</v>
      </c>
      <c r="E367" s="17" t="s">
        <v>519</v>
      </c>
      <c r="F367" s="17" t="s">
        <v>520</v>
      </c>
      <c r="G367" s="17" t="s">
        <v>1537</v>
      </c>
      <c r="H367" s="17" t="s">
        <v>1538</v>
      </c>
      <c r="I367" s="41" t="b">
        <v>0</v>
      </c>
      <c r="J367" s="18" t="b">
        <v>0</v>
      </c>
      <c r="K367" s="18" t="b">
        <v>0</v>
      </c>
      <c r="N367" s="1" t="b">
        <v>1</v>
      </c>
      <c r="R367" s="18">
        <f t="shared" si="1"/>
        <v>367</v>
      </c>
      <c r="S367" s="18">
        <v>367.0</v>
      </c>
    </row>
    <row r="368">
      <c r="A368" s="17" t="s">
        <v>197</v>
      </c>
      <c r="B368" s="40">
        <v>2.26736663E8</v>
      </c>
      <c r="C368" s="17" t="s">
        <v>35</v>
      </c>
      <c r="D368" s="17" t="s">
        <v>36</v>
      </c>
      <c r="E368" s="17" t="s">
        <v>544</v>
      </c>
      <c r="F368" s="17" t="s">
        <v>545</v>
      </c>
      <c r="G368" s="17" t="s">
        <v>1540</v>
      </c>
      <c r="H368" s="17" t="s">
        <v>1541</v>
      </c>
      <c r="I368" s="41" t="b">
        <v>0</v>
      </c>
      <c r="J368" s="18" t="b">
        <v>0</v>
      </c>
      <c r="K368" s="18" t="b">
        <v>0</v>
      </c>
      <c r="N368" s="1" t="b">
        <v>0</v>
      </c>
      <c r="O368" s="1" t="s">
        <v>5838</v>
      </c>
      <c r="R368" s="18">
        <f t="shared" si="1"/>
        <v>368</v>
      </c>
      <c r="S368" s="18">
        <v>368.0</v>
      </c>
    </row>
    <row r="369">
      <c r="A369" s="17" t="s">
        <v>204</v>
      </c>
      <c r="B369" s="40">
        <v>1.5945559E7</v>
      </c>
      <c r="C369" s="17" t="s">
        <v>35</v>
      </c>
      <c r="D369" s="17" t="s">
        <v>36</v>
      </c>
      <c r="E369" s="17" t="s">
        <v>1543</v>
      </c>
      <c r="F369" s="17" t="s">
        <v>1544</v>
      </c>
      <c r="G369" s="17" t="s">
        <v>1545</v>
      </c>
      <c r="H369" s="17" t="s">
        <v>1546</v>
      </c>
      <c r="I369" s="41" t="b">
        <v>0</v>
      </c>
      <c r="J369" s="18" t="b">
        <v>0</v>
      </c>
      <c r="K369" s="18" t="b">
        <v>0</v>
      </c>
      <c r="N369" s="1" t="b">
        <v>1</v>
      </c>
      <c r="R369" s="18">
        <f t="shared" si="1"/>
        <v>369</v>
      </c>
      <c r="S369" s="18">
        <v>369.0</v>
      </c>
    </row>
    <row r="370">
      <c r="A370" s="17" t="s">
        <v>204</v>
      </c>
      <c r="B370" s="40">
        <v>1.5945971E7</v>
      </c>
      <c r="C370" s="17" t="s">
        <v>414</v>
      </c>
      <c r="D370" s="17" t="s">
        <v>35</v>
      </c>
      <c r="E370" s="17" t="s">
        <v>1543</v>
      </c>
      <c r="F370" s="17" t="s">
        <v>1544</v>
      </c>
      <c r="G370" s="17" t="s">
        <v>1548</v>
      </c>
      <c r="H370" s="17" t="s">
        <v>1549</v>
      </c>
      <c r="I370" s="41" t="b">
        <v>0</v>
      </c>
      <c r="J370" s="18" t="b">
        <v>0</v>
      </c>
      <c r="K370" s="18" t="b">
        <v>0</v>
      </c>
      <c r="N370" s="1" t="b">
        <v>1</v>
      </c>
      <c r="R370" s="18">
        <f t="shared" si="1"/>
        <v>370</v>
      </c>
      <c r="S370" s="18">
        <v>370.0</v>
      </c>
    </row>
    <row r="371">
      <c r="A371" s="17" t="s">
        <v>204</v>
      </c>
      <c r="B371" s="40">
        <v>2.5241632E7</v>
      </c>
      <c r="C371" s="17" t="s">
        <v>35</v>
      </c>
      <c r="D371" s="17" t="s">
        <v>36</v>
      </c>
      <c r="E371" s="17" t="s">
        <v>205</v>
      </c>
      <c r="F371" s="17" t="s">
        <v>206</v>
      </c>
      <c r="G371" s="17" t="s">
        <v>1551</v>
      </c>
      <c r="H371" s="17" t="s">
        <v>1552</v>
      </c>
      <c r="I371" s="41" t="b">
        <v>0</v>
      </c>
      <c r="J371" s="18" t="b">
        <v>0</v>
      </c>
      <c r="K371" s="18" t="b">
        <v>0</v>
      </c>
      <c r="N371" s="1" t="b">
        <v>0</v>
      </c>
      <c r="O371" s="1" t="s">
        <v>5834</v>
      </c>
      <c r="R371" s="18">
        <f t="shared" si="1"/>
        <v>371</v>
      </c>
      <c r="S371" s="18">
        <v>371.0</v>
      </c>
    </row>
    <row r="372">
      <c r="A372" s="17" t="s">
        <v>204</v>
      </c>
      <c r="B372" s="40">
        <v>4.7416366E7</v>
      </c>
      <c r="C372" s="17" t="s">
        <v>35</v>
      </c>
      <c r="D372" s="17" t="s">
        <v>36</v>
      </c>
      <c r="E372" s="17" t="s">
        <v>356</v>
      </c>
      <c r="F372" s="17" t="s">
        <v>357</v>
      </c>
      <c r="G372" s="17" t="s">
        <v>1554</v>
      </c>
      <c r="H372" s="17" t="s">
        <v>1555</v>
      </c>
      <c r="I372" s="41" t="b">
        <v>0</v>
      </c>
      <c r="J372" s="18" t="b">
        <v>0</v>
      </c>
      <c r="K372" s="18" t="b">
        <v>0</v>
      </c>
      <c r="N372" s="1" t="b">
        <v>1</v>
      </c>
      <c r="R372" s="18">
        <f t="shared" si="1"/>
        <v>372</v>
      </c>
      <c r="S372" s="18">
        <v>372.0</v>
      </c>
    </row>
    <row r="373">
      <c r="A373" s="17" t="s">
        <v>204</v>
      </c>
      <c r="B373" s="40">
        <v>4.7476399E7</v>
      </c>
      <c r="C373" s="17" t="s">
        <v>50</v>
      </c>
      <c r="D373" s="17" t="s">
        <v>59</v>
      </c>
      <c r="E373" s="17" t="s">
        <v>356</v>
      </c>
      <c r="F373" s="17" t="s">
        <v>357</v>
      </c>
      <c r="G373" s="17" t="s">
        <v>1557</v>
      </c>
      <c r="H373" s="17" t="s">
        <v>1558</v>
      </c>
      <c r="I373" s="45" t="b">
        <v>1</v>
      </c>
      <c r="J373" s="18" t="b">
        <v>0</v>
      </c>
      <c r="K373" s="18" t="b">
        <v>0</v>
      </c>
      <c r="N373" s="1" t="b">
        <v>1</v>
      </c>
      <c r="R373" s="18">
        <f t="shared" si="1"/>
        <v>373</v>
      </c>
      <c r="S373" s="18">
        <v>373.0</v>
      </c>
    </row>
    <row r="374">
      <c r="A374" s="17" t="s">
        <v>204</v>
      </c>
      <c r="B374" s="40">
        <v>1.13227235E8</v>
      </c>
      <c r="C374" s="17" t="s">
        <v>35</v>
      </c>
      <c r="D374" s="17" t="s">
        <v>36</v>
      </c>
      <c r="E374" s="17" t="s">
        <v>1469</v>
      </c>
      <c r="F374" s="17" t="s">
        <v>1470</v>
      </c>
      <c r="G374" s="17" t="s">
        <v>1561</v>
      </c>
      <c r="H374" s="17" t="s">
        <v>1562</v>
      </c>
      <c r="I374" s="41" t="b">
        <v>0</v>
      </c>
      <c r="J374" s="18" t="b">
        <v>0</v>
      </c>
      <c r="K374" s="18" t="b">
        <v>0</v>
      </c>
      <c r="N374" s="1" t="b">
        <v>0</v>
      </c>
      <c r="O374" s="1" t="s">
        <v>5848</v>
      </c>
      <c r="R374" s="18">
        <f t="shared" si="1"/>
        <v>374</v>
      </c>
      <c r="S374" s="18">
        <v>374.0</v>
      </c>
    </row>
    <row r="375">
      <c r="A375" s="17" t="s">
        <v>295</v>
      </c>
      <c r="B375" s="40">
        <v>5.2402359E7</v>
      </c>
      <c r="C375" s="17" t="s">
        <v>50</v>
      </c>
      <c r="D375" s="17" t="s">
        <v>59</v>
      </c>
      <c r="E375" s="17" t="s">
        <v>596</v>
      </c>
      <c r="F375" s="17" t="s">
        <v>597</v>
      </c>
      <c r="G375" s="17" t="s">
        <v>1564</v>
      </c>
      <c r="H375" s="17" t="s">
        <v>1565</v>
      </c>
      <c r="I375" s="41" t="b">
        <v>0</v>
      </c>
      <c r="J375" s="18" t="b">
        <v>0</v>
      </c>
      <c r="K375" s="18" t="b">
        <v>0</v>
      </c>
      <c r="N375" s="1" t="b">
        <v>1</v>
      </c>
      <c r="R375" s="18">
        <f t="shared" si="1"/>
        <v>375</v>
      </c>
      <c r="S375" s="18">
        <v>375.0</v>
      </c>
    </row>
    <row r="376">
      <c r="A376" s="17" t="s">
        <v>97</v>
      </c>
      <c r="B376" s="40">
        <v>5987068.0</v>
      </c>
      <c r="C376" s="17" t="s">
        <v>35</v>
      </c>
      <c r="D376" s="17" t="s">
        <v>59</v>
      </c>
      <c r="E376" s="17" t="s">
        <v>1316</v>
      </c>
      <c r="F376" s="17" t="s">
        <v>1317</v>
      </c>
      <c r="G376" s="17" t="s">
        <v>1567</v>
      </c>
      <c r="H376" s="17" t="s">
        <v>1568</v>
      </c>
      <c r="I376" s="41" t="b">
        <v>0</v>
      </c>
      <c r="J376" s="18" t="b">
        <v>0</v>
      </c>
      <c r="K376" s="18" t="b">
        <v>0</v>
      </c>
      <c r="N376" s="1" t="b">
        <v>1</v>
      </c>
      <c r="R376" s="18">
        <f t="shared" si="1"/>
        <v>376</v>
      </c>
      <c r="S376" s="18">
        <v>376.0</v>
      </c>
    </row>
    <row r="377">
      <c r="A377" s="17" t="s">
        <v>68</v>
      </c>
      <c r="B377" s="40">
        <v>2.1971186E7</v>
      </c>
      <c r="C377" s="17" t="s">
        <v>50</v>
      </c>
      <c r="D377" s="17" t="s">
        <v>1348</v>
      </c>
      <c r="E377" s="17" t="s">
        <v>218</v>
      </c>
      <c r="F377" s="17" t="s">
        <v>219</v>
      </c>
      <c r="G377" s="17" t="s">
        <v>1570</v>
      </c>
      <c r="H377" s="17" t="s">
        <v>1571</v>
      </c>
      <c r="I377" s="45" t="b">
        <v>1</v>
      </c>
      <c r="J377" s="18" t="b">
        <v>0</v>
      </c>
      <c r="K377" s="18" t="b">
        <v>0</v>
      </c>
      <c r="N377" s="1" t="b">
        <v>1</v>
      </c>
      <c r="R377" s="18">
        <f t="shared" si="1"/>
        <v>377</v>
      </c>
      <c r="S377" s="18">
        <v>377.0</v>
      </c>
    </row>
    <row r="378">
      <c r="A378" s="17" t="s">
        <v>68</v>
      </c>
      <c r="B378" s="40">
        <v>2.1971187E7</v>
      </c>
      <c r="C378" s="17" t="s">
        <v>35</v>
      </c>
      <c r="D378" s="17" t="s">
        <v>36</v>
      </c>
      <c r="E378" s="17" t="s">
        <v>218</v>
      </c>
      <c r="F378" s="17" t="s">
        <v>219</v>
      </c>
      <c r="G378" s="17" t="s">
        <v>1573</v>
      </c>
      <c r="H378" s="17" t="s">
        <v>1574</v>
      </c>
      <c r="I378" s="45" t="b">
        <v>1</v>
      </c>
      <c r="J378" s="18" t="b">
        <v>0</v>
      </c>
      <c r="K378" s="18" t="b">
        <v>0</v>
      </c>
      <c r="N378" s="1" t="b">
        <v>1</v>
      </c>
      <c r="R378" s="18">
        <f t="shared" si="1"/>
        <v>378</v>
      </c>
      <c r="S378" s="18">
        <v>378.0</v>
      </c>
    </row>
    <row r="379">
      <c r="A379" s="17" t="s">
        <v>275</v>
      </c>
      <c r="B379" s="40">
        <v>1.08307953E8</v>
      </c>
      <c r="C379" s="17" t="s">
        <v>35</v>
      </c>
      <c r="D379" s="17" t="s">
        <v>36</v>
      </c>
      <c r="E379" s="17" t="s">
        <v>276</v>
      </c>
      <c r="F379" s="17" t="s">
        <v>277</v>
      </c>
      <c r="G379" s="17" t="s">
        <v>1576</v>
      </c>
      <c r="H379" s="17" t="s">
        <v>1577</v>
      </c>
      <c r="I379" s="41" t="b">
        <v>0</v>
      </c>
      <c r="J379" s="18" t="b">
        <v>0</v>
      </c>
      <c r="K379" s="18" t="b">
        <v>0</v>
      </c>
      <c r="N379" s="1" t="b">
        <v>0</v>
      </c>
      <c r="O379" s="1" t="s">
        <v>5837</v>
      </c>
      <c r="R379" s="18">
        <f t="shared" si="1"/>
        <v>379</v>
      </c>
      <c r="S379" s="18">
        <v>379.0</v>
      </c>
    </row>
    <row r="380">
      <c r="A380" s="17" t="s">
        <v>104</v>
      </c>
      <c r="B380" s="40">
        <v>4.9034201E7</v>
      </c>
      <c r="C380" s="17" t="s">
        <v>35</v>
      </c>
      <c r="D380" s="17" t="s">
        <v>36</v>
      </c>
      <c r="E380" s="17" t="s">
        <v>380</v>
      </c>
      <c r="F380" s="17" t="s">
        <v>381</v>
      </c>
      <c r="G380" s="17" t="s">
        <v>1579</v>
      </c>
      <c r="H380" s="17" t="s">
        <v>1580</v>
      </c>
      <c r="I380" s="41" t="b">
        <v>0</v>
      </c>
      <c r="J380" s="18" t="b">
        <v>0</v>
      </c>
      <c r="K380" s="18" t="b">
        <v>0</v>
      </c>
      <c r="N380" s="1" t="b">
        <v>1</v>
      </c>
      <c r="R380" s="18">
        <f t="shared" si="1"/>
        <v>380</v>
      </c>
      <c r="S380" s="18">
        <v>380.0</v>
      </c>
    </row>
    <row r="381">
      <c r="A381" s="17" t="s">
        <v>104</v>
      </c>
      <c r="B381" s="40">
        <v>4.9040708E7</v>
      </c>
      <c r="C381" s="17" t="s">
        <v>176</v>
      </c>
      <c r="D381" s="17" t="s">
        <v>36</v>
      </c>
      <c r="E381" s="17" t="s">
        <v>380</v>
      </c>
      <c r="F381" s="17" t="s">
        <v>381</v>
      </c>
      <c r="G381" s="17" t="s">
        <v>1582</v>
      </c>
      <c r="H381" s="17" t="s">
        <v>1583</v>
      </c>
      <c r="I381" s="45" t="b">
        <v>1</v>
      </c>
      <c r="J381" s="18" t="b">
        <v>0</v>
      </c>
      <c r="K381" s="18" t="b">
        <v>0</v>
      </c>
      <c r="N381" s="1" t="b">
        <v>1</v>
      </c>
      <c r="R381" s="18">
        <f t="shared" si="1"/>
        <v>381</v>
      </c>
      <c r="S381" s="18">
        <v>381.0</v>
      </c>
    </row>
    <row r="382">
      <c r="A382" s="17" t="s">
        <v>104</v>
      </c>
      <c r="B382" s="40">
        <v>1.32672722E8</v>
      </c>
      <c r="C382" s="17" t="s">
        <v>50</v>
      </c>
      <c r="D382" s="17" t="s">
        <v>59</v>
      </c>
      <c r="E382" s="17" t="s">
        <v>316</v>
      </c>
      <c r="F382" s="17" t="s">
        <v>317</v>
      </c>
      <c r="G382" s="17" t="s">
        <v>1585</v>
      </c>
      <c r="H382" s="17" t="s">
        <v>1586</v>
      </c>
      <c r="I382" s="41" t="b">
        <v>0</v>
      </c>
      <c r="J382" s="18" t="b">
        <v>0</v>
      </c>
      <c r="K382" s="18" t="b">
        <v>0</v>
      </c>
      <c r="N382" s="1" t="b">
        <v>1</v>
      </c>
      <c r="R382" s="18">
        <f t="shared" si="1"/>
        <v>382</v>
      </c>
      <c r="S382" s="18">
        <v>382.0</v>
      </c>
    </row>
    <row r="383">
      <c r="A383" s="17" t="s">
        <v>104</v>
      </c>
      <c r="B383" s="40">
        <v>1.32681242E8</v>
      </c>
      <c r="C383" s="17" t="s">
        <v>35</v>
      </c>
      <c r="D383" s="17" t="s">
        <v>36</v>
      </c>
      <c r="E383" s="17" t="s">
        <v>316</v>
      </c>
      <c r="F383" s="17" t="s">
        <v>317</v>
      </c>
      <c r="G383" s="17" t="s">
        <v>1588</v>
      </c>
      <c r="H383" s="17" t="s">
        <v>1589</v>
      </c>
      <c r="I383" s="41" t="b">
        <v>0</v>
      </c>
      <c r="J383" s="18" t="b">
        <v>0</v>
      </c>
      <c r="K383" s="18" t="b">
        <v>0</v>
      </c>
      <c r="N383" s="1" t="b">
        <v>1</v>
      </c>
      <c r="R383" s="18">
        <f t="shared" si="1"/>
        <v>383</v>
      </c>
      <c r="S383" s="18">
        <v>383.0</v>
      </c>
    </row>
    <row r="384">
      <c r="A384" s="17" t="s">
        <v>89</v>
      </c>
      <c r="B384" s="40">
        <v>3778767.0</v>
      </c>
      <c r="C384" s="17" t="s">
        <v>50</v>
      </c>
      <c r="D384" s="17" t="s">
        <v>59</v>
      </c>
      <c r="E384" s="17" t="s">
        <v>192</v>
      </c>
      <c r="F384" s="17" t="s">
        <v>193</v>
      </c>
      <c r="G384" s="17" t="s">
        <v>1591</v>
      </c>
      <c r="H384" s="17" t="s">
        <v>1592</v>
      </c>
      <c r="I384" s="41" t="b">
        <v>0</v>
      </c>
      <c r="J384" s="18" t="b">
        <v>0</v>
      </c>
      <c r="K384" s="18" t="b">
        <v>0</v>
      </c>
      <c r="N384" s="1" t="b">
        <v>1</v>
      </c>
      <c r="R384" s="18">
        <f t="shared" si="1"/>
        <v>384</v>
      </c>
      <c r="S384" s="18">
        <v>384.0</v>
      </c>
    </row>
    <row r="385">
      <c r="A385" s="17" t="s">
        <v>89</v>
      </c>
      <c r="B385" s="40">
        <v>3810691.0</v>
      </c>
      <c r="C385" s="17" t="s">
        <v>90</v>
      </c>
      <c r="D385" s="17" t="s">
        <v>59</v>
      </c>
      <c r="E385" s="17" t="s">
        <v>192</v>
      </c>
      <c r="F385" s="17" t="s">
        <v>193</v>
      </c>
      <c r="G385" s="17" t="s">
        <v>1594</v>
      </c>
      <c r="H385" s="17" t="s">
        <v>1595</v>
      </c>
      <c r="I385" s="45" t="b">
        <v>1</v>
      </c>
      <c r="J385" s="18" t="b">
        <v>0</v>
      </c>
      <c r="K385" s="18" t="b">
        <v>0</v>
      </c>
      <c r="N385" s="1" t="b">
        <v>1</v>
      </c>
      <c r="R385" s="18">
        <f t="shared" si="1"/>
        <v>385</v>
      </c>
      <c r="S385" s="18">
        <v>385.0</v>
      </c>
    </row>
    <row r="386">
      <c r="A386" s="17" t="s">
        <v>484</v>
      </c>
      <c r="B386" s="40">
        <v>4.1146786E7</v>
      </c>
      <c r="C386" s="17" t="s">
        <v>50</v>
      </c>
      <c r="D386" s="17" t="s">
        <v>59</v>
      </c>
      <c r="E386" s="17" t="s">
        <v>485</v>
      </c>
      <c r="F386" s="17" t="s">
        <v>486</v>
      </c>
      <c r="G386" s="17" t="s">
        <v>1598</v>
      </c>
      <c r="H386" s="17" t="s">
        <v>1599</v>
      </c>
      <c r="I386" s="45" t="b">
        <v>1</v>
      </c>
      <c r="J386" s="18" t="b">
        <v>0</v>
      </c>
      <c r="K386" s="18" t="b">
        <v>0</v>
      </c>
      <c r="N386" s="1" t="b">
        <v>1</v>
      </c>
      <c r="R386" s="18">
        <f t="shared" si="1"/>
        <v>386</v>
      </c>
      <c r="S386" s="18">
        <v>386.0</v>
      </c>
    </row>
    <row r="387">
      <c r="A387" s="17" t="s">
        <v>34</v>
      </c>
      <c r="B387" s="40">
        <v>1.12840285E8</v>
      </c>
      <c r="C387" s="17" t="s">
        <v>59</v>
      </c>
      <c r="D387" s="17" t="s">
        <v>35</v>
      </c>
      <c r="E387" s="17" t="s">
        <v>437</v>
      </c>
      <c r="F387" s="17" t="s">
        <v>438</v>
      </c>
      <c r="G387" s="17" t="s">
        <v>1601</v>
      </c>
      <c r="H387" s="17" t="s">
        <v>1602</v>
      </c>
      <c r="I387" s="45" t="b">
        <v>1</v>
      </c>
      <c r="J387" s="18" t="b">
        <v>0</v>
      </c>
      <c r="K387" s="18" t="b">
        <v>0</v>
      </c>
      <c r="N387" s="1" t="b">
        <v>1</v>
      </c>
      <c r="R387" s="18">
        <f t="shared" si="1"/>
        <v>387</v>
      </c>
      <c r="S387" s="18">
        <v>387.0</v>
      </c>
    </row>
    <row r="388">
      <c r="A388" s="17" t="s">
        <v>175</v>
      </c>
      <c r="B388" s="40">
        <v>1.17389632E8</v>
      </c>
      <c r="C388" s="17" t="s">
        <v>35</v>
      </c>
      <c r="D388" s="17" t="s">
        <v>36</v>
      </c>
      <c r="E388" s="17" t="s">
        <v>325</v>
      </c>
      <c r="F388" s="17" t="s">
        <v>326</v>
      </c>
      <c r="G388" s="17" t="s">
        <v>1604</v>
      </c>
      <c r="H388" s="17" t="s">
        <v>1605</v>
      </c>
      <c r="I388" s="41" t="b">
        <v>0</v>
      </c>
      <c r="J388" s="18" t="b">
        <v>0</v>
      </c>
      <c r="K388" s="18" t="b">
        <v>0</v>
      </c>
      <c r="N388" s="1" t="b">
        <v>1</v>
      </c>
      <c r="R388" s="18">
        <f t="shared" si="1"/>
        <v>388</v>
      </c>
      <c r="S388" s="18">
        <v>388.0</v>
      </c>
    </row>
    <row r="389">
      <c r="A389" s="17" t="s">
        <v>104</v>
      </c>
      <c r="B389" s="40">
        <v>1.3264175E8</v>
      </c>
      <c r="C389" s="17" t="s">
        <v>50</v>
      </c>
      <c r="D389" s="17" t="s">
        <v>59</v>
      </c>
      <c r="E389" s="17" t="s">
        <v>316</v>
      </c>
      <c r="F389" s="17" t="s">
        <v>317</v>
      </c>
      <c r="G389" s="17" t="s">
        <v>1607</v>
      </c>
      <c r="H389" s="17" t="s">
        <v>1608</v>
      </c>
      <c r="I389" s="41" t="b">
        <v>0</v>
      </c>
      <c r="J389" s="18" t="b">
        <v>0</v>
      </c>
      <c r="K389" s="18" t="b">
        <v>0</v>
      </c>
      <c r="N389" s="1" t="b">
        <v>1</v>
      </c>
      <c r="R389" s="18">
        <f t="shared" si="1"/>
        <v>389</v>
      </c>
      <c r="S389" s="18">
        <v>389.0</v>
      </c>
    </row>
    <row r="390">
      <c r="A390" s="17" t="s">
        <v>119</v>
      </c>
      <c r="B390" s="40">
        <v>7674232.0</v>
      </c>
      <c r="C390" s="17" t="s">
        <v>50</v>
      </c>
      <c r="D390" s="17" t="s">
        <v>59</v>
      </c>
      <c r="E390" s="17" t="s">
        <v>121</v>
      </c>
      <c r="F390" s="17" t="s">
        <v>122</v>
      </c>
      <c r="G390" s="17" t="s">
        <v>1610</v>
      </c>
      <c r="H390" s="17" t="s">
        <v>1611</v>
      </c>
      <c r="I390" s="45" t="b">
        <v>1</v>
      </c>
      <c r="J390" s="18" t="b">
        <v>0</v>
      </c>
      <c r="K390" s="18" t="b">
        <v>0</v>
      </c>
      <c r="N390" s="1" t="b">
        <v>1</v>
      </c>
      <c r="R390" s="18">
        <f t="shared" si="1"/>
        <v>390</v>
      </c>
      <c r="S390" s="18">
        <v>390.0</v>
      </c>
    </row>
    <row r="391">
      <c r="A391" s="17" t="s">
        <v>119</v>
      </c>
      <c r="B391" s="40">
        <v>3.9726878E7</v>
      </c>
      <c r="C391" s="17" t="s">
        <v>35</v>
      </c>
      <c r="D391" s="17" t="s">
        <v>36</v>
      </c>
      <c r="E391" s="17" t="s">
        <v>468</v>
      </c>
      <c r="F391" s="17" t="s">
        <v>469</v>
      </c>
      <c r="G391" s="17" t="s">
        <v>1614</v>
      </c>
      <c r="H391" s="17" t="s">
        <v>1615</v>
      </c>
      <c r="I391" s="41" t="b">
        <v>0</v>
      </c>
      <c r="J391" s="18" t="b">
        <v>0</v>
      </c>
      <c r="K391" s="18" t="b">
        <v>0</v>
      </c>
      <c r="N391" s="1" t="b">
        <v>1</v>
      </c>
      <c r="R391" s="18">
        <f t="shared" si="1"/>
        <v>391</v>
      </c>
      <c r="S391" s="18">
        <v>391.0</v>
      </c>
    </row>
    <row r="392">
      <c r="A392" s="17" t="s">
        <v>197</v>
      </c>
      <c r="B392" s="40">
        <v>2.6774644E7</v>
      </c>
      <c r="C392" s="17" t="s">
        <v>50</v>
      </c>
      <c r="D392" s="17" t="s">
        <v>59</v>
      </c>
      <c r="E392" s="17" t="s">
        <v>289</v>
      </c>
      <c r="F392" s="17" t="s">
        <v>290</v>
      </c>
      <c r="G392" s="17" t="s">
        <v>1617</v>
      </c>
      <c r="H392" s="17" t="s">
        <v>1618</v>
      </c>
      <c r="I392" s="45" t="b">
        <v>1</v>
      </c>
      <c r="J392" s="18" t="b">
        <v>0</v>
      </c>
      <c r="K392" s="18" t="b">
        <v>0</v>
      </c>
      <c r="N392" s="1" t="b">
        <v>1</v>
      </c>
      <c r="R392" s="18">
        <f t="shared" si="1"/>
        <v>392</v>
      </c>
      <c r="S392" s="18">
        <v>392.0</v>
      </c>
    </row>
    <row r="393">
      <c r="A393" s="17" t="s">
        <v>175</v>
      </c>
      <c r="B393" s="40">
        <v>1.52011733E8</v>
      </c>
      <c r="C393" s="17" t="s">
        <v>35</v>
      </c>
      <c r="D393" s="17" t="s">
        <v>36</v>
      </c>
      <c r="E393" s="17" t="s">
        <v>1272</v>
      </c>
      <c r="F393" s="17" t="s">
        <v>1273</v>
      </c>
      <c r="G393" s="17" t="s">
        <v>1620</v>
      </c>
      <c r="H393" s="17" t="s">
        <v>1621</v>
      </c>
      <c r="I393" s="41" t="b">
        <v>0</v>
      </c>
      <c r="J393" s="18" t="b">
        <v>0</v>
      </c>
      <c r="K393" s="18" t="b">
        <v>0</v>
      </c>
      <c r="N393" s="1" t="b">
        <v>1</v>
      </c>
      <c r="R393" s="18">
        <f t="shared" si="1"/>
        <v>393</v>
      </c>
      <c r="S393" s="18">
        <v>393.0</v>
      </c>
    </row>
    <row r="394">
      <c r="A394" s="17" t="s">
        <v>104</v>
      </c>
      <c r="B394" s="40">
        <v>4.9030704E7</v>
      </c>
      <c r="C394" s="17" t="s">
        <v>36</v>
      </c>
      <c r="D394" s="17" t="s">
        <v>35</v>
      </c>
      <c r="E394" s="17" t="s">
        <v>380</v>
      </c>
      <c r="F394" s="17" t="s">
        <v>381</v>
      </c>
      <c r="G394" s="17" t="s">
        <v>1623</v>
      </c>
      <c r="H394" s="17" t="s">
        <v>1624</v>
      </c>
      <c r="I394" s="41" t="b">
        <v>0</v>
      </c>
      <c r="J394" s="18" t="b">
        <v>0</v>
      </c>
      <c r="K394" s="18" t="b">
        <v>0</v>
      </c>
      <c r="N394" s="1" t="b">
        <v>1</v>
      </c>
      <c r="R394" s="18">
        <f t="shared" si="1"/>
        <v>394</v>
      </c>
      <c r="S394" s="18">
        <v>394.0</v>
      </c>
    </row>
    <row r="395">
      <c r="A395" s="17" t="s">
        <v>230</v>
      </c>
      <c r="B395" s="40">
        <v>6.6435117E7</v>
      </c>
      <c r="C395" s="17" t="s">
        <v>35</v>
      </c>
      <c r="D395" s="17" t="s">
        <v>59</v>
      </c>
      <c r="E395" s="17" t="s">
        <v>1626</v>
      </c>
      <c r="F395" s="17" t="s">
        <v>1627</v>
      </c>
      <c r="G395" s="17" t="s">
        <v>1628</v>
      </c>
      <c r="H395" s="17" t="s">
        <v>1629</v>
      </c>
      <c r="I395" s="45" t="b">
        <v>1</v>
      </c>
      <c r="J395" s="18" t="b">
        <v>0</v>
      </c>
      <c r="K395" s="18" t="b">
        <v>0</v>
      </c>
      <c r="N395" s="1" t="b">
        <v>1</v>
      </c>
      <c r="R395" s="18">
        <f t="shared" si="1"/>
        <v>395</v>
      </c>
      <c r="S395" s="18">
        <v>395.0</v>
      </c>
    </row>
    <row r="396">
      <c r="A396" s="17" t="s">
        <v>89</v>
      </c>
      <c r="B396" s="40">
        <v>6.8811788E7</v>
      </c>
      <c r="C396" s="17" t="s">
        <v>414</v>
      </c>
      <c r="D396" s="17" t="s">
        <v>35</v>
      </c>
      <c r="E396" s="17" t="s">
        <v>830</v>
      </c>
      <c r="F396" s="17" t="s">
        <v>831</v>
      </c>
      <c r="G396" s="17" t="s">
        <v>1632</v>
      </c>
      <c r="H396" s="17" t="s">
        <v>1633</v>
      </c>
      <c r="I396" s="45" t="b">
        <v>1</v>
      </c>
      <c r="J396" s="18" t="b">
        <v>0</v>
      </c>
      <c r="K396" s="18" t="b">
        <v>0</v>
      </c>
      <c r="N396" s="1" t="b">
        <v>1</v>
      </c>
      <c r="R396" s="18">
        <f t="shared" si="1"/>
        <v>396</v>
      </c>
      <c r="S396" s="18">
        <v>396.0</v>
      </c>
    </row>
    <row r="397">
      <c r="A397" s="17" t="s">
        <v>119</v>
      </c>
      <c r="B397" s="40">
        <v>7673707.0</v>
      </c>
      <c r="C397" s="17" t="s">
        <v>59</v>
      </c>
      <c r="D397" s="17" t="s">
        <v>36</v>
      </c>
      <c r="E397" s="17" t="s">
        <v>121</v>
      </c>
      <c r="F397" s="17" t="s">
        <v>122</v>
      </c>
      <c r="G397" s="17" t="s">
        <v>1636</v>
      </c>
      <c r="H397" s="17" t="s">
        <v>1637</v>
      </c>
      <c r="I397" s="45" t="b">
        <v>1</v>
      </c>
      <c r="J397" s="18" t="b">
        <v>0</v>
      </c>
      <c r="K397" s="18" t="b">
        <v>0</v>
      </c>
      <c r="N397" s="1" t="b">
        <v>1</v>
      </c>
      <c r="R397" s="18">
        <f t="shared" si="1"/>
        <v>397</v>
      </c>
      <c r="S397" s="18">
        <v>397.0</v>
      </c>
    </row>
    <row r="398">
      <c r="A398" s="17" t="s">
        <v>197</v>
      </c>
      <c r="B398" s="40">
        <v>2.6779873E7</v>
      </c>
      <c r="C398" s="17" t="s">
        <v>50</v>
      </c>
      <c r="D398" s="17" t="s">
        <v>59</v>
      </c>
      <c r="E398" s="17" t="s">
        <v>289</v>
      </c>
      <c r="F398" s="17" t="s">
        <v>290</v>
      </c>
      <c r="G398" s="17" t="s">
        <v>1639</v>
      </c>
      <c r="H398" s="17" t="s">
        <v>1640</v>
      </c>
      <c r="I398" s="41" t="b">
        <v>0</v>
      </c>
      <c r="J398" s="18" t="b">
        <v>0</v>
      </c>
      <c r="K398" s="18" t="b">
        <v>0</v>
      </c>
      <c r="N398" s="1" t="b">
        <v>1</v>
      </c>
      <c r="R398" s="18">
        <f t="shared" si="1"/>
        <v>398</v>
      </c>
      <c r="S398" s="18">
        <v>398.0</v>
      </c>
    </row>
    <row r="399">
      <c r="A399" s="17" t="s">
        <v>204</v>
      </c>
      <c r="B399" s="40">
        <v>1.5942755E7</v>
      </c>
      <c r="C399" s="17" t="s">
        <v>35</v>
      </c>
      <c r="D399" s="17" t="s">
        <v>59</v>
      </c>
      <c r="E399" s="17" t="s">
        <v>1543</v>
      </c>
      <c r="F399" s="17" t="s">
        <v>1544</v>
      </c>
      <c r="G399" s="17" t="s">
        <v>1642</v>
      </c>
      <c r="H399" s="17" t="s">
        <v>1643</v>
      </c>
      <c r="I399" s="41" t="b">
        <v>0</v>
      </c>
      <c r="J399" s="18" t="b">
        <v>0</v>
      </c>
      <c r="K399" s="18" t="b">
        <v>0</v>
      </c>
      <c r="N399" s="1" t="b">
        <v>1</v>
      </c>
      <c r="R399" s="18">
        <f t="shared" si="1"/>
        <v>399</v>
      </c>
      <c r="S399" s="18">
        <v>399.0</v>
      </c>
    </row>
    <row r="400">
      <c r="A400" s="17" t="s">
        <v>295</v>
      </c>
      <c r="B400" s="40">
        <v>4.1224622E7</v>
      </c>
      <c r="C400" s="17" t="s">
        <v>50</v>
      </c>
      <c r="D400" s="17" t="s">
        <v>35</v>
      </c>
      <c r="E400" s="17" t="s">
        <v>296</v>
      </c>
      <c r="F400" s="17" t="s">
        <v>297</v>
      </c>
      <c r="G400" s="17" t="s">
        <v>1645</v>
      </c>
      <c r="H400" s="17" t="s">
        <v>1646</v>
      </c>
      <c r="I400" s="45" t="b">
        <v>1</v>
      </c>
      <c r="J400" s="18" t="b">
        <v>0</v>
      </c>
      <c r="K400" s="18" t="b">
        <v>0</v>
      </c>
      <c r="N400" s="1" t="b">
        <v>1</v>
      </c>
      <c r="R400" s="18">
        <f t="shared" si="1"/>
        <v>400</v>
      </c>
      <c r="S400" s="18">
        <v>400.0</v>
      </c>
    </row>
    <row r="401">
      <c r="A401" s="17" t="s">
        <v>175</v>
      </c>
      <c r="B401" s="40">
        <v>1.37871442E8</v>
      </c>
      <c r="C401" s="17" t="s">
        <v>36</v>
      </c>
      <c r="D401" s="17" t="s">
        <v>35</v>
      </c>
      <c r="E401" s="17" t="s">
        <v>662</v>
      </c>
      <c r="F401" s="17" t="s">
        <v>663</v>
      </c>
      <c r="G401" s="17" t="s">
        <v>1649</v>
      </c>
      <c r="H401" s="17" t="s">
        <v>1650</v>
      </c>
      <c r="I401" s="41" t="b">
        <v>0</v>
      </c>
      <c r="J401" s="18" t="b">
        <v>0</v>
      </c>
      <c r="K401" s="18" t="b">
        <v>0</v>
      </c>
      <c r="N401" s="1" t="b">
        <v>0</v>
      </c>
      <c r="O401" s="1" t="s">
        <v>5839</v>
      </c>
      <c r="R401" s="18">
        <f t="shared" si="1"/>
        <v>401</v>
      </c>
      <c r="S401" s="18">
        <v>401.0</v>
      </c>
    </row>
    <row r="402">
      <c r="A402" s="17" t="s">
        <v>175</v>
      </c>
      <c r="B402" s="40">
        <v>1.52098788E8</v>
      </c>
      <c r="C402" s="17" t="s">
        <v>36</v>
      </c>
      <c r="D402" s="17" t="s">
        <v>50</v>
      </c>
      <c r="E402" s="17" t="s">
        <v>1272</v>
      </c>
      <c r="F402" s="17" t="s">
        <v>1273</v>
      </c>
      <c r="G402" s="17" t="s">
        <v>1652</v>
      </c>
      <c r="H402" s="17" t="s">
        <v>1653</v>
      </c>
      <c r="I402" s="45" t="b">
        <v>1</v>
      </c>
      <c r="J402" s="18" t="b">
        <v>0</v>
      </c>
      <c r="K402" s="18" t="b">
        <v>0</v>
      </c>
      <c r="N402" s="1" t="b">
        <v>1</v>
      </c>
      <c r="R402" s="18">
        <f t="shared" si="1"/>
        <v>402</v>
      </c>
      <c r="S402" s="18">
        <v>402.0</v>
      </c>
    </row>
    <row r="403">
      <c r="A403" s="17" t="s">
        <v>77</v>
      </c>
      <c r="B403" s="40">
        <v>8.7952226E7</v>
      </c>
      <c r="C403" s="17" t="s">
        <v>35</v>
      </c>
      <c r="D403" s="17" t="s">
        <v>59</v>
      </c>
      <c r="E403" s="17" t="s">
        <v>224</v>
      </c>
      <c r="F403" s="17" t="s">
        <v>225</v>
      </c>
      <c r="G403" s="17" t="s">
        <v>1656</v>
      </c>
      <c r="H403" s="17" t="s">
        <v>1657</v>
      </c>
      <c r="I403" s="45" t="b">
        <v>1</v>
      </c>
      <c r="J403" s="18" t="b">
        <v>0</v>
      </c>
      <c r="K403" s="18" t="b">
        <v>0</v>
      </c>
      <c r="N403" s="1" t="b">
        <v>1</v>
      </c>
      <c r="R403" s="18">
        <f t="shared" si="1"/>
        <v>403</v>
      </c>
      <c r="S403" s="18">
        <v>403.0</v>
      </c>
    </row>
    <row r="404">
      <c r="A404" s="17" t="s">
        <v>77</v>
      </c>
      <c r="B404" s="40">
        <v>8.7957973E7</v>
      </c>
      <c r="C404" s="17" t="s">
        <v>36</v>
      </c>
      <c r="D404" s="17" t="s">
        <v>35</v>
      </c>
      <c r="E404" s="17" t="s">
        <v>224</v>
      </c>
      <c r="F404" s="17" t="s">
        <v>225</v>
      </c>
      <c r="G404" s="17" t="s">
        <v>1659</v>
      </c>
      <c r="H404" s="17" t="s">
        <v>1660</v>
      </c>
      <c r="I404" s="45" t="b">
        <v>1</v>
      </c>
      <c r="J404" s="18" t="b">
        <v>0</v>
      </c>
      <c r="K404" s="18" t="b">
        <v>0</v>
      </c>
      <c r="N404" s="1" t="b">
        <v>1</v>
      </c>
      <c r="R404" s="18">
        <f t="shared" si="1"/>
        <v>404</v>
      </c>
      <c r="S404" s="18">
        <v>404.0</v>
      </c>
    </row>
    <row r="405">
      <c r="A405" s="17" t="s">
        <v>275</v>
      </c>
      <c r="B405" s="40">
        <v>1.08227781E8</v>
      </c>
      <c r="C405" s="17" t="s">
        <v>36</v>
      </c>
      <c r="D405" s="17" t="s">
        <v>59</v>
      </c>
      <c r="E405" s="17" t="s">
        <v>276</v>
      </c>
      <c r="F405" s="17" t="s">
        <v>277</v>
      </c>
      <c r="G405" s="17" t="s">
        <v>1663</v>
      </c>
      <c r="H405" s="17" t="s">
        <v>1664</v>
      </c>
      <c r="I405" s="41" t="b">
        <v>0</v>
      </c>
      <c r="J405" s="18" t="b">
        <v>0</v>
      </c>
      <c r="K405" s="18" t="b">
        <v>0</v>
      </c>
      <c r="N405" s="1" t="b">
        <v>0</v>
      </c>
      <c r="O405" s="1" t="s">
        <v>5837</v>
      </c>
      <c r="R405" s="18">
        <f t="shared" si="1"/>
        <v>405</v>
      </c>
      <c r="S405" s="18">
        <v>405.0</v>
      </c>
    </row>
    <row r="406">
      <c r="A406" s="17" t="s">
        <v>119</v>
      </c>
      <c r="B406" s="40">
        <v>4.3124027E7</v>
      </c>
      <c r="C406" s="17" t="s">
        <v>231</v>
      </c>
      <c r="D406" s="17" t="s">
        <v>36</v>
      </c>
      <c r="E406" s="17" t="s">
        <v>868</v>
      </c>
      <c r="F406" s="17" t="s">
        <v>869</v>
      </c>
      <c r="G406" s="17" t="s">
        <v>1666</v>
      </c>
      <c r="H406" s="17" t="s">
        <v>1667</v>
      </c>
      <c r="I406" s="45" t="b">
        <v>1</v>
      </c>
      <c r="J406" s="18" t="b">
        <v>0</v>
      </c>
      <c r="K406" s="18" t="b">
        <v>0</v>
      </c>
      <c r="N406" s="1" t="b">
        <v>1</v>
      </c>
      <c r="R406" s="18">
        <f t="shared" si="1"/>
        <v>406</v>
      </c>
      <c r="S406" s="18">
        <v>406.0</v>
      </c>
    </row>
    <row r="407">
      <c r="A407" s="17" t="s">
        <v>197</v>
      </c>
      <c r="B407" s="40">
        <v>2.6762218E7</v>
      </c>
      <c r="C407" s="17" t="s">
        <v>50</v>
      </c>
      <c r="D407" s="17" t="s">
        <v>59</v>
      </c>
      <c r="E407" s="17" t="s">
        <v>289</v>
      </c>
      <c r="F407" s="17" t="s">
        <v>290</v>
      </c>
      <c r="G407" s="17" t="s">
        <v>1669</v>
      </c>
      <c r="H407" s="17" t="s">
        <v>1670</v>
      </c>
      <c r="I407" s="41" t="b">
        <v>0</v>
      </c>
      <c r="J407" s="18" t="b">
        <v>0</v>
      </c>
      <c r="K407" s="18" t="b">
        <v>0</v>
      </c>
      <c r="N407" s="1" t="b">
        <v>1</v>
      </c>
      <c r="R407" s="18">
        <f t="shared" si="1"/>
        <v>407</v>
      </c>
      <c r="S407" s="18">
        <v>407.0</v>
      </c>
    </row>
    <row r="408">
      <c r="A408" s="17" t="s">
        <v>197</v>
      </c>
      <c r="B408" s="40">
        <v>1.56864422E8</v>
      </c>
      <c r="C408" s="17" t="s">
        <v>35</v>
      </c>
      <c r="D408" s="17" t="s">
        <v>36</v>
      </c>
      <c r="E408" s="17" t="s">
        <v>534</v>
      </c>
      <c r="F408" s="17" t="s">
        <v>535</v>
      </c>
      <c r="G408" s="17" t="s">
        <v>1672</v>
      </c>
      <c r="H408" s="17" t="s">
        <v>1673</v>
      </c>
      <c r="I408" s="41" t="b">
        <v>0</v>
      </c>
      <c r="J408" s="18" t="b">
        <v>0</v>
      </c>
      <c r="K408" s="18" t="b">
        <v>0</v>
      </c>
      <c r="N408" s="1" t="b">
        <v>1</v>
      </c>
      <c r="R408" s="18">
        <f t="shared" si="1"/>
        <v>408</v>
      </c>
      <c r="S408" s="18">
        <v>408.0</v>
      </c>
    </row>
    <row r="409">
      <c r="A409" s="17" t="s">
        <v>204</v>
      </c>
      <c r="B409" s="40">
        <v>1.97403716E8</v>
      </c>
      <c r="C409" s="17" t="s">
        <v>35</v>
      </c>
      <c r="D409" s="17" t="s">
        <v>36</v>
      </c>
      <c r="E409" s="17" t="s">
        <v>576</v>
      </c>
      <c r="F409" s="17" t="s">
        <v>577</v>
      </c>
      <c r="G409" s="17" t="s">
        <v>1675</v>
      </c>
      <c r="H409" s="17" t="s">
        <v>1676</v>
      </c>
      <c r="I409" s="41" t="b">
        <v>0</v>
      </c>
      <c r="J409" s="18" t="b">
        <v>0</v>
      </c>
      <c r="K409" s="18" t="b">
        <v>0</v>
      </c>
      <c r="N409" s="1" t="b">
        <v>1</v>
      </c>
      <c r="R409" s="18">
        <f t="shared" si="1"/>
        <v>409</v>
      </c>
      <c r="S409" s="18">
        <v>409.0</v>
      </c>
    </row>
    <row r="410">
      <c r="A410" s="17" t="s">
        <v>204</v>
      </c>
      <c r="B410" s="40">
        <v>2.14781152E8</v>
      </c>
      <c r="C410" s="17" t="s">
        <v>35</v>
      </c>
      <c r="D410" s="17" t="s">
        <v>36</v>
      </c>
      <c r="E410" s="17" t="s">
        <v>584</v>
      </c>
      <c r="F410" s="17" t="s">
        <v>585</v>
      </c>
      <c r="G410" s="17" t="s">
        <v>1678</v>
      </c>
      <c r="H410" s="17" t="s">
        <v>1679</v>
      </c>
      <c r="I410" s="41" t="b">
        <v>0</v>
      </c>
      <c r="J410" s="18" t="b">
        <v>0</v>
      </c>
      <c r="K410" s="18" t="b">
        <v>0</v>
      </c>
      <c r="N410" s="1" t="b">
        <v>1</v>
      </c>
      <c r="R410" s="18">
        <f t="shared" si="1"/>
        <v>410</v>
      </c>
      <c r="S410" s="18">
        <v>410.0</v>
      </c>
    </row>
    <row r="411">
      <c r="A411" s="17" t="s">
        <v>295</v>
      </c>
      <c r="B411" s="40">
        <v>1.26042E7</v>
      </c>
      <c r="C411" s="17" t="s">
        <v>35</v>
      </c>
      <c r="D411" s="17" t="s">
        <v>36</v>
      </c>
      <c r="E411" s="17" t="s">
        <v>427</v>
      </c>
      <c r="F411" s="17" t="s">
        <v>428</v>
      </c>
      <c r="G411" s="17" t="s">
        <v>1681</v>
      </c>
      <c r="H411" s="17" t="s">
        <v>1682</v>
      </c>
      <c r="I411" s="45" t="b">
        <v>1</v>
      </c>
      <c r="J411" s="18" t="b">
        <v>0</v>
      </c>
      <c r="K411" s="18" t="b">
        <v>0</v>
      </c>
      <c r="N411" s="1" t="b">
        <v>1</v>
      </c>
      <c r="R411" s="18">
        <f t="shared" si="1"/>
        <v>411</v>
      </c>
      <c r="S411" s="18">
        <v>411.0</v>
      </c>
    </row>
    <row r="412">
      <c r="A412" s="17" t="s">
        <v>34</v>
      </c>
      <c r="B412" s="40">
        <v>1295127.0</v>
      </c>
      <c r="C412" s="17" t="s">
        <v>1685</v>
      </c>
      <c r="D412" s="17" t="s">
        <v>983</v>
      </c>
      <c r="E412" s="17" t="s">
        <v>37</v>
      </c>
      <c r="F412" s="17" t="s">
        <v>38</v>
      </c>
      <c r="G412" s="17" t="s">
        <v>1686</v>
      </c>
      <c r="H412" s="17" t="s">
        <v>1686</v>
      </c>
      <c r="I412" s="41" t="b">
        <v>0</v>
      </c>
      <c r="J412" s="18" t="b">
        <v>1</v>
      </c>
      <c r="K412" s="18" t="b">
        <v>1</v>
      </c>
      <c r="L412" s="46" t="s">
        <v>5829</v>
      </c>
      <c r="N412" s="1" t="b">
        <v>1</v>
      </c>
      <c r="R412" s="18">
        <f t="shared" si="1"/>
        <v>412</v>
      </c>
      <c r="S412" s="18">
        <v>412.0</v>
      </c>
    </row>
    <row r="413">
      <c r="A413" s="17" t="s">
        <v>175</v>
      </c>
      <c r="B413" s="40">
        <v>1.17310252E8</v>
      </c>
      <c r="C413" s="17" t="s">
        <v>35</v>
      </c>
      <c r="D413" s="17" t="s">
        <v>36</v>
      </c>
      <c r="E413" s="17" t="s">
        <v>325</v>
      </c>
      <c r="F413" s="17" t="s">
        <v>326</v>
      </c>
      <c r="G413" s="17" t="s">
        <v>1688</v>
      </c>
      <c r="H413" s="17" t="s">
        <v>1689</v>
      </c>
      <c r="I413" s="41" t="b">
        <v>0</v>
      </c>
      <c r="J413" s="18" t="b">
        <v>0</v>
      </c>
      <c r="K413" s="18" t="b">
        <v>0</v>
      </c>
      <c r="N413" s="1" t="b">
        <v>1</v>
      </c>
      <c r="R413" s="18">
        <f t="shared" si="1"/>
        <v>413</v>
      </c>
      <c r="S413" s="18">
        <v>413.0</v>
      </c>
    </row>
    <row r="414">
      <c r="A414" s="17" t="s">
        <v>175</v>
      </c>
      <c r="B414" s="40">
        <v>1.27155292E8</v>
      </c>
      <c r="C414" s="17" t="s">
        <v>35</v>
      </c>
      <c r="D414" s="17" t="s">
        <v>36</v>
      </c>
      <c r="E414" s="17" t="s">
        <v>1241</v>
      </c>
      <c r="F414" s="17" t="s">
        <v>1242</v>
      </c>
      <c r="G414" s="17" t="s">
        <v>1691</v>
      </c>
      <c r="H414" s="17" t="s">
        <v>1692</v>
      </c>
      <c r="I414" s="41" t="b">
        <v>0</v>
      </c>
      <c r="J414" s="18" t="b">
        <v>0</v>
      </c>
      <c r="K414" s="18" t="b">
        <v>0</v>
      </c>
      <c r="N414" s="1" t="b">
        <v>0</v>
      </c>
      <c r="O414" s="1" t="s">
        <v>5845</v>
      </c>
      <c r="R414" s="18">
        <f t="shared" si="1"/>
        <v>414</v>
      </c>
      <c r="S414" s="18">
        <v>414.0</v>
      </c>
    </row>
    <row r="415">
      <c r="A415" s="17" t="s">
        <v>97</v>
      </c>
      <c r="B415" s="40">
        <v>2924294.0</v>
      </c>
      <c r="C415" s="17" t="s">
        <v>50</v>
      </c>
      <c r="D415" s="17" t="s">
        <v>59</v>
      </c>
      <c r="E415" s="17" t="s">
        <v>98</v>
      </c>
      <c r="F415" s="17" t="s">
        <v>99</v>
      </c>
      <c r="G415" s="17" t="s">
        <v>1694</v>
      </c>
      <c r="H415" s="17" t="s">
        <v>1695</v>
      </c>
      <c r="I415" s="41" t="b">
        <v>0</v>
      </c>
      <c r="J415" s="18" t="b">
        <v>0</v>
      </c>
      <c r="K415" s="18" t="b">
        <v>0</v>
      </c>
      <c r="N415" s="1" t="b">
        <v>1</v>
      </c>
      <c r="R415" s="18">
        <f t="shared" si="1"/>
        <v>415</v>
      </c>
      <c r="S415" s="18">
        <v>415.0</v>
      </c>
    </row>
    <row r="416">
      <c r="A416" s="17" t="s">
        <v>97</v>
      </c>
      <c r="B416" s="40">
        <v>2944415.0</v>
      </c>
      <c r="C416" s="17" t="s">
        <v>50</v>
      </c>
      <c r="D416" s="17" t="s">
        <v>59</v>
      </c>
      <c r="E416" s="17" t="s">
        <v>98</v>
      </c>
      <c r="F416" s="17" t="s">
        <v>99</v>
      </c>
      <c r="G416" s="17" t="s">
        <v>1697</v>
      </c>
      <c r="H416" s="17" t="s">
        <v>1698</v>
      </c>
      <c r="I416" s="41" t="b">
        <v>0</v>
      </c>
      <c r="J416" s="18" t="b">
        <v>0</v>
      </c>
      <c r="K416" s="18" t="b">
        <v>0</v>
      </c>
      <c r="N416" s="1" t="b">
        <v>1</v>
      </c>
      <c r="R416" s="18">
        <f t="shared" si="1"/>
        <v>416</v>
      </c>
      <c r="S416" s="18">
        <v>416.0</v>
      </c>
    </row>
    <row r="417">
      <c r="A417" s="17" t="s">
        <v>97</v>
      </c>
      <c r="B417" s="40">
        <v>5977727.0</v>
      </c>
      <c r="C417" s="17" t="s">
        <v>35</v>
      </c>
      <c r="D417" s="17" t="s">
        <v>36</v>
      </c>
      <c r="E417" s="17" t="s">
        <v>1316</v>
      </c>
      <c r="F417" s="17" t="s">
        <v>1317</v>
      </c>
      <c r="G417" s="17" t="s">
        <v>1700</v>
      </c>
      <c r="H417" s="17" t="s">
        <v>1701</v>
      </c>
      <c r="I417" s="41" t="b">
        <v>0</v>
      </c>
      <c r="J417" s="18" t="b">
        <v>0</v>
      </c>
      <c r="K417" s="18" t="b">
        <v>0</v>
      </c>
      <c r="N417" s="1" t="b">
        <v>1</v>
      </c>
      <c r="R417" s="18">
        <f t="shared" si="1"/>
        <v>417</v>
      </c>
      <c r="S417" s="18">
        <v>417.0</v>
      </c>
    </row>
    <row r="418">
      <c r="A418" s="17" t="s">
        <v>97</v>
      </c>
      <c r="B418" s="40">
        <v>1.16699526E8</v>
      </c>
      <c r="C418" s="17" t="s">
        <v>50</v>
      </c>
      <c r="D418" s="17" t="s">
        <v>59</v>
      </c>
      <c r="E418" s="17" t="s">
        <v>330</v>
      </c>
      <c r="F418" s="17" t="s">
        <v>331</v>
      </c>
      <c r="G418" s="17" t="s">
        <v>1703</v>
      </c>
      <c r="H418" s="17" t="s">
        <v>1704</v>
      </c>
      <c r="I418" s="41" t="b">
        <v>0</v>
      </c>
      <c r="J418" s="18" t="b">
        <v>0</v>
      </c>
      <c r="K418" s="18" t="b">
        <v>0</v>
      </c>
      <c r="N418" s="1" t="b">
        <v>1</v>
      </c>
      <c r="R418" s="18">
        <f t="shared" si="1"/>
        <v>418</v>
      </c>
      <c r="S418" s="18">
        <v>418.0</v>
      </c>
    </row>
    <row r="419">
      <c r="A419" s="17" t="s">
        <v>97</v>
      </c>
      <c r="B419" s="40">
        <v>1.48827237E8</v>
      </c>
      <c r="C419" s="17" t="s">
        <v>35</v>
      </c>
      <c r="D419" s="17" t="s">
        <v>36</v>
      </c>
      <c r="E419" s="17" t="s">
        <v>1425</v>
      </c>
      <c r="F419" s="17" t="s">
        <v>1426</v>
      </c>
      <c r="G419" s="17" t="s">
        <v>1706</v>
      </c>
      <c r="H419" s="17" t="s">
        <v>1707</v>
      </c>
      <c r="I419" s="41" t="b">
        <v>0</v>
      </c>
      <c r="J419" s="18" t="b">
        <v>0</v>
      </c>
      <c r="K419" s="18" t="b">
        <v>0</v>
      </c>
      <c r="N419" s="1" t="b">
        <v>1</v>
      </c>
      <c r="R419" s="18">
        <f t="shared" si="1"/>
        <v>419</v>
      </c>
      <c r="S419" s="18">
        <v>419.0</v>
      </c>
    </row>
    <row r="420">
      <c r="A420" s="17" t="s">
        <v>68</v>
      </c>
      <c r="B420" s="40">
        <v>9.5468952E7</v>
      </c>
      <c r="C420" s="17" t="s">
        <v>1685</v>
      </c>
      <c r="D420" s="17" t="s">
        <v>983</v>
      </c>
      <c r="E420" s="17" t="s">
        <v>1400</v>
      </c>
      <c r="F420" s="17" t="s">
        <v>1401</v>
      </c>
      <c r="G420" s="17" t="s">
        <v>1709</v>
      </c>
      <c r="H420" s="17" t="s">
        <v>1710</v>
      </c>
      <c r="I420" s="41" t="b">
        <v>0</v>
      </c>
      <c r="J420" s="18" t="b">
        <v>0</v>
      </c>
      <c r="K420" s="18" t="b">
        <v>0</v>
      </c>
      <c r="N420" s="1" t="b">
        <v>1</v>
      </c>
      <c r="R420" s="18">
        <f t="shared" si="1"/>
        <v>420</v>
      </c>
      <c r="S420" s="18">
        <v>420.0</v>
      </c>
    </row>
    <row r="421">
      <c r="A421" s="17" t="s">
        <v>68</v>
      </c>
      <c r="B421" s="40">
        <v>9.5506498E7</v>
      </c>
      <c r="C421" s="17" t="s">
        <v>1712</v>
      </c>
      <c r="D421" s="17" t="s">
        <v>35</v>
      </c>
      <c r="E421" s="17" t="s">
        <v>1400</v>
      </c>
      <c r="F421" s="17" t="s">
        <v>1401</v>
      </c>
      <c r="G421" s="17" t="s">
        <v>1713</v>
      </c>
      <c r="H421" s="17" t="s">
        <v>1714</v>
      </c>
      <c r="I421" s="45" t="b">
        <v>1</v>
      </c>
      <c r="J421" s="18" t="b">
        <v>0</v>
      </c>
      <c r="K421" s="18" t="b">
        <v>0</v>
      </c>
      <c r="N421" s="1" t="b">
        <v>1</v>
      </c>
      <c r="R421" s="18">
        <f t="shared" si="1"/>
        <v>421</v>
      </c>
      <c r="S421" s="18">
        <v>421.0</v>
      </c>
    </row>
    <row r="422">
      <c r="A422" s="17" t="s">
        <v>112</v>
      </c>
      <c r="B422" s="40">
        <v>3.2339459E7</v>
      </c>
      <c r="C422" s="17" t="s">
        <v>1396</v>
      </c>
      <c r="D422" s="17" t="s">
        <v>1716</v>
      </c>
      <c r="E422" s="17" t="s">
        <v>113</v>
      </c>
      <c r="F422" s="17" t="s">
        <v>114</v>
      </c>
      <c r="G422" s="17" t="s">
        <v>1717</v>
      </c>
      <c r="H422" s="17" t="s">
        <v>1718</v>
      </c>
      <c r="I422" s="41" t="b">
        <v>0</v>
      </c>
      <c r="J422" s="18" t="b">
        <v>0</v>
      </c>
      <c r="K422" s="18" t="b">
        <v>0</v>
      </c>
      <c r="N422" s="1" t="b">
        <v>1</v>
      </c>
      <c r="R422" s="18">
        <f t="shared" si="1"/>
        <v>422</v>
      </c>
      <c r="S422" s="18">
        <v>422.0</v>
      </c>
    </row>
    <row r="423">
      <c r="A423" s="17" t="s">
        <v>112</v>
      </c>
      <c r="B423" s="40">
        <v>4.8381258E7</v>
      </c>
      <c r="C423" s="17" t="s">
        <v>50</v>
      </c>
      <c r="D423" s="17" t="s">
        <v>59</v>
      </c>
      <c r="E423" s="17" t="s">
        <v>776</v>
      </c>
      <c r="F423" s="17" t="s">
        <v>777</v>
      </c>
      <c r="G423" s="17" t="s">
        <v>1720</v>
      </c>
      <c r="H423" s="17" t="s">
        <v>1721</v>
      </c>
      <c r="I423" s="45" t="b">
        <v>1</v>
      </c>
      <c r="J423" s="18" t="b">
        <v>0</v>
      </c>
      <c r="K423" s="18" t="b">
        <v>0</v>
      </c>
      <c r="N423" s="1" t="b">
        <v>1</v>
      </c>
      <c r="R423" s="18">
        <f t="shared" si="1"/>
        <v>423</v>
      </c>
      <c r="S423" s="18">
        <v>423.0</v>
      </c>
    </row>
    <row r="424">
      <c r="A424" s="17" t="s">
        <v>112</v>
      </c>
      <c r="B424" s="40">
        <v>4.8453086E7</v>
      </c>
      <c r="C424" s="17" t="s">
        <v>50</v>
      </c>
      <c r="D424" s="17" t="s">
        <v>59</v>
      </c>
      <c r="E424" s="17" t="s">
        <v>776</v>
      </c>
      <c r="F424" s="17" t="s">
        <v>777</v>
      </c>
      <c r="G424" s="17" t="s">
        <v>1723</v>
      </c>
      <c r="H424" s="17" t="s">
        <v>1724</v>
      </c>
      <c r="I424" s="45" t="b">
        <v>1</v>
      </c>
      <c r="J424" s="18" t="b">
        <v>0</v>
      </c>
      <c r="K424" s="18" t="b">
        <v>0</v>
      </c>
      <c r="N424" s="1" t="b">
        <v>1</v>
      </c>
      <c r="R424" s="18">
        <f t="shared" si="1"/>
        <v>424</v>
      </c>
      <c r="S424" s="18">
        <v>424.0</v>
      </c>
    </row>
    <row r="425">
      <c r="A425" s="17" t="s">
        <v>89</v>
      </c>
      <c r="B425" s="40">
        <v>3728994.0</v>
      </c>
      <c r="C425" s="17" t="s">
        <v>35</v>
      </c>
      <c r="D425" s="17" t="s">
        <v>36</v>
      </c>
      <c r="E425" s="17" t="s">
        <v>192</v>
      </c>
      <c r="F425" s="17" t="s">
        <v>193</v>
      </c>
      <c r="G425" s="17" t="s">
        <v>1726</v>
      </c>
      <c r="H425" s="17" t="s">
        <v>1727</v>
      </c>
      <c r="I425" s="41" t="b">
        <v>0</v>
      </c>
      <c r="J425" s="18" t="b">
        <v>0</v>
      </c>
      <c r="K425" s="18" t="b">
        <v>0</v>
      </c>
      <c r="N425" s="1" t="b">
        <v>1</v>
      </c>
      <c r="R425" s="18">
        <f t="shared" si="1"/>
        <v>425</v>
      </c>
      <c r="S425" s="18">
        <v>425.0</v>
      </c>
    </row>
    <row r="426">
      <c r="A426" s="17" t="s">
        <v>89</v>
      </c>
      <c r="B426" s="40">
        <v>3736151.0</v>
      </c>
      <c r="C426" s="17" t="s">
        <v>35</v>
      </c>
      <c r="D426" s="17" t="s">
        <v>36</v>
      </c>
      <c r="E426" s="17" t="s">
        <v>192</v>
      </c>
      <c r="F426" s="17" t="s">
        <v>193</v>
      </c>
      <c r="G426" s="17" t="s">
        <v>1729</v>
      </c>
      <c r="H426" s="17" t="s">
        <v>1730</v>
      </c>
      <c r="I426" s="41" t="b">
        <v>0</v>
      </c>
      <c r="J426" s="18" t="b">
        <v>0</v>
      </c>
      <c r="K426" s="18" t="b">
        <v>0</v>
      </c>
      <c r="N426" s="1" t="b">
        <v>1</v>
      </c>
      <c r="R426" s="18">
        <f t="shared" si="1"/>
        <v>426</v>
      </c>
      <c r="S426" s="18">
        <v>426.0</v>
      </c>
    </row>
    <row r="427">
      <c r="A427" s="17" t="s">
        <v>89</v>
      </c>
      <c r="B427" s="40">
        <v>3850504.0</v>
      </c>
      <c r="C427" s="17" t="s">
        <v>634</v>
      </c>
      <c r="D427" s="17" t="s">
        <v>59</v>
      </c>
      <c r="E427" s="17" t="s">
        <v>192</v>
      </c>
      <c r="F427" s="17" t="s">
        <v>193</v>
      </c>
      <c r="G427" s="17" t="s">
        <v>1732</v>
      </c>
      <c r="H427" s="17" t="s">
        <v>1733</v>
      </c>
      <c r="I427" s="45" t="b">
        <v>1</v>
      </c>
      <c r="J427" s="18" t="b">
        <v>0</v>
      </c>
      <c r="K427" s="18" t="b">
        <v>0</v>
      </c>
      <c r="N427" s="1" t="b">
        <v>1</v>
      </c>
      <c r="R427" s="18">
        <f t="shared" si="1"/>
        <v>427</v>
      </c>
      <c r="S427" s="18">
        <v>427.0</v>
      </c>
    </row>
    <row r="428">
      <c r="A428" s="17" t="s">
        <v>119</v>
      </c>
      <c r="B428" s="40">
        <v>7674972.0</v>
      </c>
      <c r="C428" s="17" t="s">
        <v>50</v>
      </c>
      <c r="D428" s="17" t="s">
        <v>59</v>
      </c>
      <c r="E428" s="17" t="s">
        <v>121</v>
      </c>
      <c r="F428" s="17" t="s">
        <v>122</v>
      </c>
      <c r="G428" s="17" t="s">
        <v>1735</v>
      </c>
      <c r="H428" s="17" t="s">
        <v>1735</v>
      </c>
      <c r="I428" s="41" t="b">
        <v>0</v>
      </c>
      <c r="J428" s="18" t="b">
        <v>1</v>
      </c>
      <c r="K428" s="18" t="b">
        <v>1</v>
      </c>
      <c r="L428" s="46" t="s">
        <v>5829</v>
      </c>
      <c r="N428" s="1" t="b">
        <v>1</v>
      </c>
      <c r="R428" s="18">
        <f t="shared" si="1"/>
        <v>428</v>
      </c>
      <c r="S428" s="18">
        <v>428.0</v>
      </c>
    </row>
    <row r="429">
      <c r="A429" s="17" t="s">
        <v>119</v>
      </c>
      <c r="B429" s="40">
        <v>7675993.0</v>
      </c>
      <c r="C429" s="17" t="s">
        <v>50</v>
      </c>
      <c r="D429" s="17" t="s">
        <v>59</v>
      </c>
      <c r="E429" s="17" t="s">
        <v>121</v>
      </c>
      <c r="F429" s="17" t="s">
        <v>122</v>
      </c>
      <c r="G429" s="17" t="s">
        <v>1737</v>
      </c>
      <c r="H429" s="17" t="s">
        <v>1737</v>
      </c>
      <c r="I429" s="41" t="b">
        <v>0</v>
      </c>
      <c r="J429" s="18" t="b">
        <v>1</v>
      </c>
      <c r="K429" s="18" t="b">
        <v>1</v>
      </c>
      <c r="L429" s="46" t="s">
        <v>5829</v>
      </c>
      <c r="N429" s="1" t="b">
        <v>1</v>
      </c>
      <c r="R429" s="18">
        <f t="shared" si="1"/>
        <v>429</v>
      </c>
      <c r="S429" s="18">
        <v>429.0</v>
      </c>
    </row>
    <row r="430">
      <c r="A430" s="17" t="s">
        <v>119</v>
      </c>
      <c r="B430" s="40">
        <v>3.9711955E7</v>
      </c>
      <c r="C430" s="17" t="s">
        <v>50</v>
      </c>
      <c r="D430" s="17" t="s">
        <v>59</v>
      </c>
      <c r="E430" s="17" t="s">
        <v>468</v>
      </c>
      <c r="F430" s="17" t="s">
        <v>469</v>
      </c>
      <c r="G430" s="17" t="s">
        <v>1739</v>
      </c>
      <c r="H430" s="17" t="s">
        <v>1740</v>
      </c>
      <c r="I430" s="45" t="b">
        <v>1</v>
      </c>
      <c r="J430" s="18" t="b">
        <v>0</v>
      </c>
      <c r="K430" s="18" t="b">
        <v>0</v>
      </c>
      <c r="N430" s="1" t="b">
        <v>1</v>
      </c>
      <c r="R430" s="18">
        <f t="shared" si="1"/>
        <v>430</v>
      </c>
      <c r="S430" s="18">
        <v>430.0</v>
      </c>
    </row>
    <row r="431">
      <c r="A431" s="17" t="s">
        <v>239</v>
      </c>
      <c r="B431" s="40">
        <v>1646421.0</v>
      </c>
      <c r="C431" s="17" t="s">
        <v>35</v>
      </c>
      <c r="D431" s="17" t="s">
        <v>36</v>
      </c>
      <c r="E431" s="17" t="s">
        <v>1457</v>
      </c>
      <c r="F431" s="17" t="s">
        <v>1458</v>
      </c>
      <c r="G431" s="17" t="s">
        <v>1743</v>
      </c>
      <c r="H431" s="17" t="s">
        <v>1744</v>
      </c>
      <c r="I431" s="41" t="b">
        <v>0</v>
      </c>
      <c r="J431" s="18" t="b">
        <v>0</v>
      </c>
      <c r="K431" s="18" t="b">
        <v>0</v>
      </c>
      <c r="N431" s="1" t="b">
        <v>0</v>
      </c>
      <c r="O431" s="1" t="s">
        <v>5847</v>
      </c>
      <c r="R431" s="18">
        <f t="shared" si="1"/>
        <v>431</v>
      </c>
      <c r="S431" s="18">
        <v>431.0</v>
      </c>
    </row>
    <row r="432">
      <c r="A432" s="17" t="s">
        <v>239</v>
      </c>
      <c r="B432" s="40">
        <v>4.2291094E7</v>
      </c>
      <c r="C432" s="17" t="s">
        <v>50</v>
      </c>
      <c r="D432" s="17" t="s">
        <v>59</v>
      </c>
      <c r="E432" s="17" t="s">
        <v>397</v>
      </c>
      <c r="F432" s="17" t="s">
        <v>398</v>
      </c>
      <c r="G432" s="17" t="s">
        <v>1746</v>
      </c>
      <c r="H432" s="17" t="s">
        <v>1747</v>
      </c>
      <c r="I432" s="41" t="b">
        <v>0</v>
      </c>
      <c r="J432" s="18" t="b">
        <v>0</v>
      </c>
      <c r="K432" s="18" t="b">
        <v>0</v>
      </c>
      <c r="N432" s="1" t="b">
        <v>1</v>
      </c>
      <c r="R432" s="18">
        <f t="shared" si="1"/>
        <v>432</v>
      </c>
      <c r="S432" s="18">
        <v>432.0</v>
      </c>
    </row>
    <row r="433">
      <c r="A433" s="17" t="s">
        <v>58</v>
      </c>
      <c r="B433" s="40">
        <v>4.7563002E7</v>
      </c>
      <c r="C433" s="17" t="s">
        <v>50</v>
      </c>
      <c r="D433" s="17" t="s">
        <v>59</v>
      </c>
      <c r="E433" s="17" t="s">
        <v>930</v>
      </c>
      <c r="F433" s="17" t="s">
        <v>931</v>
      </c>
      <c r="G433" s="17" t="s">
        <v>1749</v>
      </c>
      <c r="H433" s="17" t="s">
        <v>1750</v>
      </c>
      <c r="I433" s="41" t="b">
        <v>0</v>
      </c>
      <c r="J433" s="18" t="b">
        <v>0</v>
      </c>
      <c r="K433" s="18" t="b">
        <v>0</v>
      </c>
      <c r="N433" s="1" t="b">
        <v>1</v>
      </c>
      <c r="R433" s="18">
        <f t="shared" si="1"/>
        <v>433</v>
      </c>
      <c r="S433" s="18">
        <v>433.0</v>
      </c>
    </row>
    <row r="434">
      <c r="A434" s="17" t="s">
        <v>58</v>
      </c>
      <c r="B434" s="40">
        <v>7.76842E7</v>
      </c>
      <c r="C434" s="17" t="s">
        <v>50</v>
      </c>
      <c r="D434" s="17" t="s">
        <v>59</v>
      </c>
      <c r="E434" s="17" t="s">
        <v>128</v>
      </c>
      <c r="F434" s="17" t="s">
        <v>129</v>
      </c>
      <c r="G434" s="17" t="s">
        <v>1752</v>
      </c>
      <c r="H434" s="17" t="s">
        <v>1753</v>
      </c>
      <c r="I434" s="41" t="b">
        <v>0</v>
      </c>
      <c r="J434" s="18" t="b">
        <v>0</v>
      </c>
      <c r="K434" s="18" t="b">
        <v>0</v>
      </c>
      <c r="N434" s="1" t="b">
        <v>1</v>
      </c>
      <c r="R434" s="18">
        <f t="shared" si="1"/>
        <v>434</v>
      </c>
      <c r="S434" s="18">
        <v>434.0</v>
      </c>
    </row>
    <row r="435">
      <c r="A435" s="17" t="s">
        <v>58</v>
      </c>
      <c r="B435" s="40">
        <v>7.7684481E7</v>
      </c>
      <c r="C435" s="17" t="s">
        <v>50</v>
      </c>
      <c r="D435" s="17" t="s">
        <v>59</v>
      </c>
      <c r="E435" s="17" t="s">
        <v>128</v>
      </c>
      <c r="F435" s="17" t="s">
        <v>129</v>
      </c>
      <c r="G435" s="17" t="s">
        <v>1755</v>
      </c>
      <c r="H435" s="17" t="s">
        <v>1756</v>
      </c>
      <c r="I435" s="41" t="b">
        <v>0</v>
      </c>
      <c r="J435" s="18" t="b">
        <v>0</v>
      </c>
      <c r="K435" s="18" t="b">
        <v>0</v>
      </c>
      <c r="N435" s="1" t="b">
        <v>1</v>
      </c>
      <c r="R435" s="18">
        <f t="shared" si="1"/>
        <v>435</v>
      </c>
      <c r="S435" s="18">
        <v>435.0</v>
      </c>
    </row>
    <row r="436">
      <c r="A436" s="17" t="s">
        <v>197</v>
      </c>
      <c r="B436" s="40">
        <v>2.6763239E7</v>
      </c>
      <c r="C436" s="17" t="s">
        <v>35</v>
      </c>
      <c r="D436" s="17" t="s">
        <v>59</v>
      </c>
      <c r="E436" s="17" t="s">
        <v>289</v>
      </c>
      <c r="F436" s="17" t="s">
        <v>290</v>
      </c>
      <c r="G436" s="17" t="s">
        <v>1758</v>
      </c>
      <c r="H436" s="17" t="s">
        <v>1759</v>
      </c>
      <c r="I436" s="45" t="b">
        <v>1</v>
      </c>
      <c r="J436" s="18" t="b">
        <v>0</v>
      </c>
      <c r="K436" s="18" t="b">
        <v>0</v>
      </c>
      <c r="N436" s="1" t="b">
        <v>1</v>
      </c>
      <c r="R436" s="18">
        <f t="shared" si="1"/>
        <v>436</v>
      </c>
      <c r="S436" s="18">
        <v>436.0</v>
      </c>
    </row>
    <row r="437">
      <c r="A437" s="17" t="s">
        <v>197</v>
      </c>
      <c r="B437" s="40">
        <v>2.6779923E7</v>
      </c>
      <c r="C437" s="17" t="s">
        <v>50</v>
      </c>
      <c r="D437" s="17" t="s">
        <v>59</v>
      </c>
      <c r="E437" s="17" t="s">
        <v>289</v>
      </c>
      <c r="F437" s="17" t="s">
        <v>290</v>
      </c>
      <c r="G437" s="17" t="s">
        <v>1761</v>
      </c>
      <c r="H437" s="17" t="s">
        <v>1762</v>
      </c>
      <c r="I437" s="41" t="b">
        <v>0</v>
      </c>
      <c r="J437" s="18" t="b">
        <v>0</v>
      </c>
      <c r="K437" s="18" t="b">
        <v>0</v>
      </c>
      <c r="N437" s="1" t="b">
        <v>1</v>
      </c>
      <c r="R437" s="18">
        <f t="shared" si="1"/>
        <v>437</v>
      </c>
      <c r="S437" s="18">
        <v>437.0</v>
      </c>
    </row>
    <row r="438">
      <c r="A438" s="17" t="s">
        <v>197</v>
      </c>
      <c r="B438" s="40">
        <v>7.7964073E7</v>
      </c>
      <c r="C438" s="17" t="s">
        <v>35</v>
      </c>
      <c r="D438" s="17" t="s">
        <v>36</v>
      </c>
      <c r="E438" s="17" t="s">
        <v>1109</v>
      </c>
      <c r="F438" s="17" t="s">
        <v>1110</v>
      </c>
      <c r="G438" s="17" t="s">
        <v>1764</v>
      </c>
      <c r="H438" s="17" t="s">
        <v>1765</v>
      </c>
      <c r="I438" s="45" t="b">
        <v>1</v>
      </c>
      <c r="J438" s="18" t="b">
        <v>0</v>
      </c>
      <c r="K438" s="18" t="b">
        <v>0</v>
      </c>
      <c r="N438" s="1" t="b">
        <v>1</v>
      </c>
      <c r="R438" s="18">
        <f t="shared" si="1"/>
        <v>438</v>
      </c>
      <c r="S438" s="18">
        <v>438.0</v>
      </c>
    </row>
    <row r="439">
      <c r="A439" s="17" t="s">
        <v>197</v>
      </c>
      <c r="B439" s="40">
        <v>7.7964127E7</v>
      </c>
      <c r="C439" s="17" t="s">
        <v>59</v>
      </c>
      <c r="D439" s="17" t="s">
        <v>50</v>
      </c>
      <c r="E439" s="17" t="s">
        <v>1109</v>
      </c>
      <c r="F439" s="17" t="s">
        <v>1110</v>
      </c>
      <c r="G439" s="17" t="s">
        <v>1767</v>
      </c>
      <c r="H439" s="17" t="s">
        <v>1768</v>
      </c>
      <c r="I439" s="41" t="b">
        <v>0</v>
      </c>
      <c r="J439" s="18" t="b">
        <v>0</v>
      </c>
      <c r="K439" s="18" t="b">
        <v>0</v>
      </c>
      <c r="N439" s="1" t="b">
        <v>1</v>
      </c>
      <c r="R439" s="18">
        <f t="shared" si="1"/>
        <v>439</v>
      </c>
      <c r="S439" s="18">
        <v>439.0</v>
      </c>
    </row>
    <row r="440">
      <c r="A440" s="17" t="s">
        <v>204</v>
      </c>
      <c r="B440" s="40">
        <v>2.9193781E7</v>
      </c>
      <c r="C440" s="17" t="s">
        <v>35</v>
      </c>
      <c r="D440" s="17" t="s">
        <v>36</v>
      </c>
      <c r="E440" s="17" t="s">
        <v>1027</v>
      </c>
      <c r="F440" s="17" t="s">
        <v>1028</v>
      </c>
      <c r="G440" s="17" t="s">
        <v>1770</v>
      </c>
      <c r="H440" s="17" t="s">
        <v>1771</v>
      </c>
      <c r="I440" s="41" t="b">
        <v>0</v>
      </c>
      <c r="J440" s="18" t="b">
        <v>0</v>
      </c>
      <c r="K440" s="18" t="b">
        <v>0</v>
      </c>
      <c r="N440" s="1" t="b">
        <v>1</v>
      </c>
      <c r="R440" s="18">
        <f t="shared" si="1"/>
        <v>440</v>
      </c>
      <c r="S440" s="18">
        <v>440.0</v>
      </c>
    </row>
    <row r="441">
      <c r="A441" s="17" t="s">
        <v>204</v>
      </c>
      <c r="B441" s="40">
        <v>4.740854E7</v>
      </c>
      <c r="C441" s="17" t="s">
        <v>35</v>
      </c>
      <c r="D441" s="17" t="s">
        <v>36</v>
      </c>
      <c r="E441" s="17" t="s">
        <v>356</v>
      </c>
      <c r="F441" s="17" t="s">
        <v>357</v>
      </c>
      <c r="G441" s="17" t="s">
        <v>1773</v>
      </c>
      <c r="H441" s="17" t="s">
        <v>1774</v>
      </c>
      <c r="I441" s="45" t="b">
        <v>1</v>
      </c>
      <c r="J441" s="18" t="b">
        <v>0</v>
      </c>
      <c r="K441" s="18" t="b">
        <v>0</v>
      </c>
      <c r="N441" s="1" t="b">
        <v>1</v>
      </c>
      <c r="R441" s="18">
        <f t="shared" si="1"/>
        <v>441</v>
      </c>
      <c r="S441" s="18">
        <v>441.0</v>
      </c>
    </row>
    <row r="442">
      <c r="A442" s="17" t="s">
        <v>204</v>
      </c>
      <c r="B442" s="40">
        <v>4.7798707E7</v>
      </c>
      <c r="C442" s="17" t="s">
        <v>36</v>
      </c>
      <c r="D442" s="17" t="s">
        <v>50</v>
      </c>
      <c r="E442" s="17" t="s">
        <v>211</v>
      </c>
      <c r="F442" s="17" t="s">
        <v>212</v>
      </c>
      <c r="G442" s="17" t="s">
        <v>1776</v>
      </c>
      <c r="H442" s="17" t="s">
        <v>1777</v>
      </c>
      <c r="I442" s="41" t="b">
        <v>0</v>
      </c>
      <c r="J442" s="18" t="b">
        <v>0</v>
      </c>
      <c r="K442" s="18" t="b">
        <v>0</v>
      </c>
      <c r="N442" s="1" t="b">
        <v>1</v>
      </c>
      <c r="R442" s="18">
        <f t="shared" si="1"/>
        <v>442</v>
      </c>
      <c r="S442" s="18">
        <v>442.0</v>
      </c>
    </row>
    <row r="443">
      <c r="A443" s="17" t="s">
        <v>204</v>
      </c>
      <c r="B443" s="40">
        <v>4.7799467E7</v>
      </c>
      <c r="C443" s="17" t="s">
        <v>35</v>
      </c>
      <c r="D443" s="17" t="s">
        <v>36</v>
      </c>
      <c r="E443" s="17" t="s">
        <v>211</v>
      </c>
      <c r="F443" s="17" t="s">
        <v>212</v>
      </c>
      <c r="G443" s="17" t="s">
        <v>1779</v>
      </c>
      <c r="H443" s="17" t="s">
        <v>1780</v>
      </c>
      <c r="I443" s="41" t="b">
        <v>0</v>
      </c>
      <c r="J443" s="18" t="b">
        <v>0</v>
      </c>
      <c r="K443" s="18" t="b">
        <v>0</v>
      </c>
      <c r="N443" s="1" t="b">
        <v>1</v>
      </c>
      <c r="R443" s="18">
        <f t="shared" si="1"/>
        <v>443</v>
      </c>
      <c r="S443" s="18">
        <v>443.0</v>
      </c>
    </row>
    <row r="444">
      <c r="A444" s="17" t="s">
        <v>204</v>
      </c>
      <c r="B444" s="40">
        <v>4.7800105E7</v>
      </c>
      <c r="C444" s="17" t="s">
        <v>35</v>
      </c>
      <c r="D444" s="17" t="s">
        <v>59</v>
      </c>
      <c r="E444" s="17" t="s">
        <v>211</v>
      </c>
      <c r="F444" s="17" t="s">
        <v>212</v>
      </c>
      <c r="G444" s="17" t="s">
        <v>1782</v>
      </c>
      <c r="H444" s="17" t="s">
        <v>1783</v>
      </c>
      <c r="I444" s="45" t="b">
        <v>1</v>
      </c>
      <c r="J444" s="18" t="b">
        <v>0</v>
      </c>
      <c r="K444" s="18" t="b">
        <v>0</v>
      </c>
      <c r="N444" s="1" t="b">
        <v>1</v>
      </c>
      <c r="R444" s="18">
        <f t="shared" si="1"/>
        <v>444</v>
      </c>
      <c r="S444" s="18">
        <v>444.0</v>
      </c>
    </row>
    <row r="445">
      <c r="A445" s="17" t="s">
        <v>204</v>
      </c>
      <c r="B445" s="40">
        <v>2.14780624E8</v>
      </c>
      <c r="C445" s="17" t="s">
        <v>36</v>
      </c>
      <c r="D445" s="17" t="s">
        <v>35</v>
      </c>
      <c r="E445" s="17" t="s">
        <v>584</v>
      </c>
      <c r="F445" s="17" t="s">
        <v>585</v>
      </c>
      <c r="G445" s="17" t="s">
        <v>1785</v>
      </c>
      <c r="H445" s="17" t="s">
        <v>1786</v>
      </c>
      <c r="I445" s="41" t="b">
        <v>0</v>
      </c>
      <c r="J445" s="18" t="b">
        <v>0</v>
      </c>
      <c r="K445" s="18" t="b">
        <v>0</v>
      </c>
      <c r="N445" s="1" t="b">
        <v>1</v>
      </c>
      <c r="R445" s="18">
        <f t="shared" si="1"/>
        <v>445</v>
      </c>
      <c r="S445" s="18">
        <v>445.0</v>
      </c>
    </row>
    <row r="446">
      <c r="A446" s="17" t="s">
        <v>295</v>
      </c>
      <c r="B446" s="40">
        <v>4.1224607E7</v>
      </c>
      <c r="C446" s="17" t="s">
        <v>36</v>
      </c>
      <c r="D446" s="17" t="s">
        <v>50</v>
      </c>
      <c r="E446" s="17" t="s">
        <v>296</v>
      </c>
      <c r="F446" s="17" t="s">
        <v>297</v>
      </c>
      <c r="G446" s="17" t="s">
        <v>1788</v>
      </c>
      <c r="H446" s="17" t="s">
        <v>1789</v>
      </c>
      <c r="I446" s="45" t="b">
        <v>1</v>
      </c>
      <c r="J446" s="18" t="b">
        <v>0</v>
      </c>
      <c r="K446" s="18" t="b">
        <v>0</v>
      </c>
      <c r="N446" s="1" t="b">
        <v>1</v>
      </c>
      <c r="R446" s="18">
        <f t="shared" si="1"/>
        <v>446</v>
      </c>
      <c r="S446" s="18">
        <v>446.0</v>
      </c>
    </row>
    <row r="447">
      <c r="A447" s="17" t="s">
        <v>295</v>
      </c>
      <c r="B447" s="40">
        <v>4.1224981E7</v>
      </c>
      <c r="C447" s="17" t="s">
        <v>35</v>
      </c>
      <c r="D447" s="17" t="s">
        <v>36</v>
      </c>
      <c r="E447" s="17" t="s">
        <v>296</v>
      </c>
      <c r="F447" s="17" t="s">
        <v>297</v>
      </c>
      <c r="G447" s="17" t="s">
        <v>1792</v>
      </c>
      <c r="H447" s="17" t="s">
        <v>1793</v>
      </c>
      <c r="I447" s="41" t="b">
        <v>0</v>
      </c>
      <c r="J447" s="18" t="b">
        <v>0</v>
      </c>
      <c r="K447" s="18" t="b">
        <v>0</v>
      </c>
      <c r="N447" s="1" t="b">
        <v>1</v>
      </c>
      <c r="R447" s="18">
        <f t="shared" si="1"/>
        <v>447</v>
      </c>
      <c r="S447" s="18">
        <v>447.0</v>
      </c>
    </row>
    <row r="448">
      <c r="A448" s="17" t="s">
        <v>295</v>
      </c>
      <c r="B448" s="40">
        <v>4.1227237E7</v>
      </c>
      <c r="C448" s="17" t="s">
        <v>36</v>
      </c>
      <c r="D448" s="17" t="s">
        <v>50</v>
      </c>
      <c r="E448" s="17" t="s">
        <v>296</v>
      </c>
      <c r="F448" s="17" t="s">
        <v>297</v>
      </c>
      <c r="G448" s="17" t="s">
        <v>1795</v>
      </c>
      <c r="H448" s="17" t="s">
        <v>1796</v>
      </c>
      <c r="I448" s="41" t="b">
        <v>0</v>
      </c>
      <c r="J448" s="18" t="b">
        <v>0</v>
      </c>
      <c r="K448" s="18" t="b">
        <v>0</v>
      </c>
      <c r="N448" s="1" t="b">
        <v>1</v>
      </c>
      <c r="R448" s="18">
        <f t="shared" si="1"/>
        <v>448</v>
      </c>
      <c r="S448" s="18">
        <v>448.0</v>
      </c>
    </row>
    <row r="449">
      <c r="A449" s="17" t="s">
        <v>295</v>
      </c>
      <c r="B449" s="40">
        <v>4.9368513E7</v>
      </c>
      <c r="C449" s="17" t="s">
        <v>59</v>
      </c>
      <c r="D449" s="17" t="s">
        <v>35</v>
      </c>
      <c r="E449" s="17" t="s">
        <v>1798</v>
      </c>
      <c r="F449" s="17" t="s">
        <v>1799</v>
      </c>
      <c r="G449" s="17" t="s">
        <v>1800</v>
      </c>
      <c r="H449" s="17" t="s">
        <v>1801</v>
      </c>
      <c r="I449" s="41" t="b">
        <v>0</v>
      </c>
      <c r="J449" s="18" t="b">
        <v>0</v>
      </c>
      <c r="K449" s="18" t="b">
        <v>0</v>
      </c>
      <c r="N449" s="1" t="b">
        <v>1</v>
      </c>
      <c r="R449" s="18">
        <f t="shared" si="1"/>
        <v>449</v>
      </c>
      <c r="S449" s="18">
        <v>449.0</v>
      </c>
    </row>
    <row r="450">
      <c r="A450" s="17" t="s">
        <v>295</v>
      </c>
      <c r="B450" s="40">
        <v>1.79204513E8</v>
      </c>
      <c r="C450" s="17" t="s">
        <v>35</v>
      </c>
      <c r="D450" s="17" t="s">
        <v>36</v>
      </c>
      <c r="E450" s="17" t="s">
        <v>374</v>
      </c>
      <c r="F450" s="17" t="s">
        <v>375</v>
      </c>
      <c r="G450" s="17" t="s">
        <v>1803</v>
      </c>
      <c r="H450" s="17" t="s">
        <v>1804</v>
      </c>
      <c r="I450" s="41" t="b">
        <v>0</v>
      </c>
      <c r="J450" s="18" t="b">
        <v>0</v>
      </c>
      <c r="K450" s="18" t="b">
        <v>0</v>
      </c>
      <c r="N450" s="1" t="b">
        <v>1</v>
      </c>
      <c r="R450" s="18">
        <f t="shared" si="1"/>
        <v>450</v>
      </c>
      <c r="S450" s="18">
        <v>450.0</v>
      </c>
    </row>
    <row r="451">
      <c r="A451" s="17" t="s">
        <v>295</v>
      </c>
      <c r="B451" s="40">
        <v>1.79234201E8</v>
      </c>
      <c r="C451" s="17" t="s">
        <v>50</v>
      </c>
      <c r="D451" s="17" t="s">
        <v>36</v>
      </c>
      <c r="E451" s="17" t="s">
        <v>374</v>
      </c>
      <c r="F451" s="17" t="s">
        <v>375</v>
      </c>
      <c r="G451" s="17" t="s">
        <v>1806</v>
      </c>
      <c r="H451" s="17" t="s">
        <v>1807</v>
      </c>
      <c r="I451" s="41" t="b">
        <v>0</v>
      </c>
      <c r="J451" s="18" t="b">
        <v>0</v>
      </c>
      <c r="K451" s="18" t="b">
        <v>0</v>
      </c>
      <c r="N451" s="1" t="b">
        <v>1</v>
      </c>
      <c r="R451" s="18">
        <f t="shared" si="1"/>
        <v>451</v>
      </c>
      <c r="S451" s="18">
        <v>451.0</v>
      </c>
    </row>
    <row r="452">
      <c r="A452" s="17" t="s">
        <v>147</v>
      </c>
      <c r="B452" s="40">
        <v>5.4727469E7</v>
      </c>
      <c r="C452" s="17" t="s">
        <v>59</v>
      </c>
      <c r="D452" s="17" t="s">
        <v>35</v>
      </c>
      <c r="E452" s="17" t="s">
        <v>407</v>
      </c>
      <c r="F452" s="17" t="s">
        <v>408</v>
      </c>
      <c r="G452" s="17" t="s">
        <v>1809</v>
      </c>
      <c r="H452" s="17" t="s">
        <v>1810</v>
      </c>
      <c r="I452" s="41" t="b">
        <v>0</v>
      </c>
      <c r="J452" s="18" t="b">
        <v>0</v>
      </c>
      <c r="K452" s="18" t="b">
        <v>0</v>
      </c>
      <c r="N452" s="1" t="b">
        <v>1</v>
      </c>
      <c r="R452" s="18">
        <f t="shared" si="1"/>
        <v>452</v>
      </c>
      <c r="S452" s="18">
        <v>452.0</v>
      </c>
    </row>
    <row r="453">
      <c r="A453" s="17" t="s">
        <v>147</v>
      </c>
      <c r="B453" s="40">
        <v>5.4729385E7</v>
      </c>
      <c r="C453" s="17" t="s">
        <v>59</v>
      </c>
      <c r="D453" s="17" t="s">
        <v>35</v>
      </c>
      <c r="E453" s="17" t="s">
        <v>407</v>
      </c>
      <c r="F453" s="17" t="s">
        <v>408</v>
      </c>
      <c r="G453" s="17" t="s">
        <v>1812</v>
      </c>
      <c r="H453" s="17" t="s">
        <v>1813</v>
      </c>
      <c r="I453" s="41" t="b">
        <v>0</v>
      </c>
      <c r="J453" s="18" t="b">
        <v>0</v>
      </c>
      <c r="K453" s="18" t="b">
        <v>0</v>
      </c>
      <c r="N453" s="1" t="b">
        <v>1</v>
      </c>
      <c r="R453" s="18">
        <f t="shared" si="1"/>
        <v>453</v>
      </c>
      <c r="S453" s="18">
        <v>453.0</v>
      </c>
    </row>
    <row r="454">
      <c r="A454" s="17" t="s">
        <v>147</v>
      </c>
      <c r="B454" s="40">
        <v>1.05276124E8</v>
      </c>
      <c r="C454" s="17" t="s">
        <v>50</v>
      </c>
      <c r="D454" s="17" t="s">
        <v>59</v>
      </c>
      <c r="E454" s="17" t="s">
        <v>148</v>
      </c>
      <c r="F454" s="17" t="s">
        <v>149</v>
      </c>
      <c r="G454" s="17" t="s">
        <v>1815</v>
      </c>
      <c r="H454" s="17" t="s">
        <v>1816</v>
      </c>
      <c r="I454" s="41" t="b">
        <v>0</v>
      </c>
      <c r="J454" s="18" t="b">
        <v>0</v>
      </c>
      <c r="K454" s="18" t="b">
        <v>0</v>
      </c>
      <c r="N454" s="1" t="b">
        <v>1</v>
      </c>
      <c r="R454" s="18">
        <f t="shared" si="1"/>
        <v>454</v>
      </c>
      <c r="S454" s="18">
        <v>454.0</v>
      </c>
    </row>
    <row r="455">
      <c r="A455" s="17" t="s">
        <v>34</v>
      </c>
      <c r="B455" s="40">
        <v>1.12801283E8</v>
      </c>
      <c r="C455" s="17" t="s">
        <v>50</v>
      </c>
      <c r="D455" s="17" t="s">
        <v>36</v>
      </c>
      <c r="E455" s="17" t="s">
        <v>437</v>
      </c>
      <c r="F455" s="17" t="s">
        <v>438</v>
      </c>
      <c r="G455" s="17" t="s">
        <v>1818</v>
      </c>
      <c r="H455" s="17" t="s">
        <v>1819</v>
      </c>
      <c r="I455" s="45" t="b">
        <v>1</v>
      </c>
      <c r="J455" s="18" t="b">
        <v>0</v>
      </c>
      <c r="K455" s="18" t="b">
        <v>0</v>
      </c>
      <c r="N455" s="1" t="b">
        <v>1</v>
      </c>
      <c r="R455" s="18">
        <f t="shared" si="1"/>
        <v>455</v>
      </c>
      <c r="S455" s="18">
        <v>455.0</v>
      </c>
    </row>
    <row r="456">
      <c r="A456" s="17" t="s">
        <v>34</v>
      </c>
      <c r="B456" s="40">
        <v>1.12841521E8</v>
      </c>
      <c r="C456" s="17" t="s">
        <v>36</v>
      </c>
      <c r="D456" s="17" t="s">
        <v>50</v>
      </c>
      <c r="E456" s="17" t="s">
        <v>437</v>
      </c>
      <c r="F456" s="17" t="s">
        <v>438</v>
      </c>
      <c r="G456" s="17" t="s">
        <v>1821</v>
      </c>
      <c r="H456" s="17" t="s">
        <v>1822</v>
      </c>
      <c r="I456" s="41" t="b">
        <v>0</v>
      </c>
      <c r="J456" s="18" t="b">
        <v>0</v>
      </c>
      <c r="K456" s="18" t="b">
        <v>0</v>
      </c>
      <c r="N456" s="1" t="b">
        <v>1</v>
      </c>
      <c r="R456" s="18">
        <f t="shared" si="1"/>
        <v>456</v>
      </c>
      <c r="S456" s="18">
        <v>456.0</v>
      </c>
    </row>
    <row r="457">
      <c r="A457" s="17" t="s">
        <v>175</v>
      </c>
      <c r="B457" s="40">
        <v>4.1937258E7</v>
      </c>
      <c r="C457" s="17" t="s">
        <v>35</v>
      </c>
      <c r="D457" s="17" t="s">
        <v>59</v>
      </c>
      <c r="E457" s="17" t="s">
        <v>178</v>
      </c>
      <c r="F457" s="17" t="s">
        <v>179</v>
      </c>
      <c r="G457" s="17" t="s">
        <v>1824</v>
      </c>
      <c r="H457" s="17" t="s">
        <v>1825</v>
      </c>
      <c r="I457" s="41" t="b">
        <v>0</v>
      </c>
      <c r="J457" s="18" t="b">
        <v>0</v>
      </c>
      <c r="K457" s="18" t="b">
        <v>0</v>
      </c>
      <c r="N457" s="1" t="b">
        <v>1</v>
      </c>
      <c r="R457" s="18">
        <f t="shared" si="1"/>
        <v>457</v>
      </c>
      <c r="S457" s="18">
        <v>457.0</v>
      </c>
    </row>
    <row r="458">
      <c r="A458" s="17" t="s">
        <v>175</v>
      </c>
      <c r="B458" s="40">
        <v>1.17342472E8</v>
      </c>
      <c r="C458" s="17" t="s">
        <v>59</v>
      </c>
      <c r="D458" s="17" t="s">
        <v>35</v>
      </c>
      <c r="E458" s="17" t="s">
        <v>325</v>
      </c>
      <c r="F458" s="17" t="s">
        <v>326</v>
      </c>
      <c r="G458" s="17" t="s">
        <v>1827</v>
      </c>
      <c r="H458" s="17" t="s">
        <v>1828</v>
      </c>
      <c r="I458" s="41" t="b">
        <v>0</v>
      </c>
      <c r="J458" s="18" t="b">
        <v>0</v>
      </c>
      <c r="K458" s="18" t="b">
        <v>0</v>
      </c>
      <c r="N458" s="1" t="b">
        <v>1</v>
      </c>
      <c r="R458" s="18">
        <f t="shared" si="1"/>
        <v>458</v>
      </c>
      <c r="S458" s="18">
        <v>458.0</v>
      </c>
    </row>
    <row r="459">
      <c r="A459" s="17" t="s">
        <v>175</v>
      </c>
      <c r="B459" s="40">
        <v>1.17357964E8</v>
      </c>
      <c r="C459" s="17" t="s">
        <v>50</v>
      </c>
      <c r="D459" s="17" t="s">
        <v>59</v>
      </c>
      <c r="E459" s="17" t="s">
        <v>325</v>
      </c>
      <c r="F459" s="17" t="s">
        <v>326</v>
      </c>
      <c r="G459" s="17" t="s">
        <v>1830</v>
      </c>
      <c r="H459" s="17" t="s">
        <v>1831</v>
      </c>
      <c r="I459" s="41" t="b">
        <v>0</v>
      </c>
      <c r="J459" s="18" t="b">
        <v>0</v>
      </c>
      <c r="K459" s="18" t="b">
        <v>0</v>
      </c>
      <c r="N459" s="1" t="b">
        <v>1</v>
      </c>
      <c r="R459" s="18">
        <f t="shared" si="1"/>
        <v>459</v>
      </c>
      <c r="S459" s="18">
        <v>459.0</v>
      </c>
    </row>
    <row r="460">
      <c r="A460" s="17" t="s">
        <v>175</v>
      </c>
      <c r="B460" s="40">
        <v>1.17365075E8</v>
      </c>
      <c r="C460" s="17" t="s">
        <v>35</v>
      </c>
      <c r="D460" s="17" t="s">
        <v>36</v>
      </c>
      <c r="E460" s="17" t="s">
        <v>325</v>
      </c>
      <c r="F460" s="17" t="s">
        <v>326</v>
      </c>
      <c r="G460" s="17" t="s">
        <v>1833</v>
      </c>
      <c r="H460" s="17" t="s">
        <v>1834</v>
      </c>
      <c r="I460" s="41" t="b">
        <v>0</v>
      </c>
      <c r="J460" s="18" t="b">
        <v>0</v>
      </c>
      <c r="K460" s="18" t="b">
        <v>0</v>
      </c>
      <c r="N460" s="1" t="b">
        <v>1</v>
      </c>
      <c r="R460" s="18">
        <f t="shared" si="1"/>
        <v>460</v>
      </c>
      <c r="S460" s="18">
        <v>460.0</v>
      </c>
    </row>
    <row r="461">
      <c r="A461" s="17" t="s">
        <v>175</v>
      </c>
      <c r="B461" s="40">
        <v>1.5201176E8</v>
      </c>
      <c r="C461" s="17" t="s">
        <v>36</v>
      </c>
      <c r="D461" s="17" t="s">
        <v>35</v>
      </c>
      <c r="E461" s="17" t="s">
        <v>1272</v>
      </c>
      <c r="F461" s="17" t="s">
        <v>1273</v>
      </c>
      <c r="G461" s="17" t="s">
        <v>1836</v>
      </c>
      <c r="H461" s="17" t="s">
        <v>1837</v>
      </c>
      <c r="I461" s="41" t="b">
        <v>0</v>
      </c>
      <c r="J461" s="18" t="b">
        <v>0</v>
      </c>
      <c r="K461" s="18" t="b">
        <v>0</v>
      </c>
      <c r="N461" s="1" t="b">
        <v>1</v>
      </c>
      <c r="R461" s="18">
        <f t="shared" si="1"/>
        <v>461</v>
      </c>
      <c r="S461" s="18">
        <v>461.0</v>
      </c>
    </row>
    <row r="462">
      <c r="A462" s="17" t="s">
        <v>97</v>
      </c>
      <c r="B462" s="40">
        <v>1.48829743E8</v>
      </c>
      <c r="C462" s="17" t="s">
        <v>50</v>
      </c>
      <c r="D462" s="17" t="s">
        <v>36</v>
      </c>
      <c r="E462" s="17" t="s">
        <v>1425</v>
      </c>
      <c r="F462" s="17" t="s">
        <v>1426</v>
      </c>
      <c r="G462" s="17" t="s">
        <v>1839</v>
      </c>
      <c r="H462" s="17" t="s">
        <v>1102</v>
      </c>
      <c r="I462" s="41" t="b">
        <v>0</v>
      </c>
      <c r="J462" s="18" t="b">
        <v>0</v>
      </c>
      <c r="K462" s="18" t="b">
        <v>0</v>
      </c>
      <c r="N462" s="1" t="b">
        <v>1</v>
      </c>
      <c r="R462" s="18">
        <f t="shared" si="1"/>
        <v>462</v>
      </c>
      <c r="S462" s="18">
        <v>462.0</v>
      </c>
    </row>
    <row r="463">
      <c r="A463" s="17" t="s">
        <v>678</v>
      </c>
      <c r="B463" s="40">
        <v>3.8415929E7</v>
      </c>
      <c r="C463" s="17" t="s">
        <v>50</v>
      </c>
      <c r="D463" s="17" t="s">
        <v>36</v>
      </c>
      <c r="E463" s="17" t="s">
        <v>679</v>
      </c>
      <c r="F463" s="17" t="s">
        <v>680</v>
      </c>
      <c r="G463" s="17" t="s">
        <v>1841</v>
      </c>
      <c r="H463" s="17" t="s">
        <v>1842</v>
      </c>
      <c r="I463" s="41" t="b">
        <v>0</v>
      </c>
      <c r="J463" s="18" t="b">
        <v>0</v>
      </c>
      <c r="K463" s="18" t="b">
        <v>0</v>
      </c>
      <c r="N463" s="1" t="b">
        <v>0</v>
      </c>
      <c r="O463" s="1" t="s">
        <v>5840</v>
      </c>
      <c r="R463" s="18">
        <f t="shared" si="1"/>
        <v>463</v>
      </c>
      <c r="S463" s="18">
        <v>463.0</v>
      </c>
    </row>
    <row r="464">
      <c r="A464" s="17" t="s">
        <v>68</v>
      </c>
      <c r="B464" s="40">
        <v>8486198.0</v>
      </c>
      <c r="C464" s="17" t="s">
        <v>35</v>
      </c>
      <c r="D464" s="17" t="s">
        <v>59</v>
      </c>
      <c r="E464" s="17" t="s">
        <v>69</v>
      </c>
      <c r="F464" s="17" t="s">
        <v>70</v>
      </c>
      <c r="G464" s="17" t="s">
        <v>71</v>
      </c>
      <c r="H464" s="17" t="s">
        <v>1844</v>
      </c>
      <c r="I464" s="41" t="b">
        <v>0</v>
      </c>
      <c r="J464" s="18" t="b">
        <v>0</v>
      </c>
      <c r="K464" s="18" t="b">
        <v>0</v>
      </c>
      <c r="N464" s="1" t="b">
        <v>0</v>
      </c>
      <c r="O464" s="1" t="s">
        <v>5831</v>
      </c>
      <c r="R464" s="18">
        <f t="shared" si="1"/>
        <v>464</v>
      </c>
      <c r="S464" s="18">
        <v>464.0</v>
      </c>
    </row>
    <row r="465">
      <c r="A465" s="17" t="s">
        <v>68</v>
      </c>
      <c r="B465" s="40">
        <v>1.32905866E8</v>
      </c>
      <c r="C465" s="17" t="s">
        <v>59</v>
      </c>
      <c r="D465" s="17" t="s">
        <v>50</v>
      </c>
      <c r="E465" s="17" t="s">
        <v>1516</v>
      </c>
      <c r="F465" s="17" t="s">
        <v>1517</v>
      </c>
      <c r="G465" s="17" t="s">
        <v>1846</v>
      </c>
      <c r="H465" s="17" t="s">
        <v>1847</v>
      </c>
      <c r="I465" s="41" t="b">
        <v>0</v>
      </c>
      <c r="J465" s="18" t="b">
        <v>0</v>
      </c>
      <c r="K465" s="18" t="b">
        <v>0</v>
      </c>
      <c r="N465" s="1" t="b">
        <v>1</v>
      </c>
      <c r="R465" s="18">
        <f t="shared" si="1"/>
        <v>465</v>
      </c>
      <c r="S465" s="18">
        <v>465.0</v>
      </c>
    </row>
    <row r="466">
      <c r="A466" s="17" t="s">
        <v>68</v>
      </c>
      <c r="B466" s="40">
        <v>1.32911051E8</v>
      </c>
      <c r="C466" s="17" t="s">
        <v>36</v>
      </c>
      <c r="D466" s="17" t="s">
        <v>50</v>
      </c>
      <c r="E466" s="17" t="s">
        <v>1516</v>
      </c>
      <c r="F466" s="17" t="s">
        <v>1517</v>
      </c>
      <c r="G466" s="17" t="s">
        <v>1849</v>
      </c>
      <c r="H466" s="17" t="s">
        <v>1850</v>
      </c>
      <c r="I466" s="41" t="b">
        <v>0</v>
      </c>
      <c r="J466" s="18" t="b">
        <v>0</v>
      </c>
      <c r="K466" s="18" t="b">
        <v>0</v>
      </c>
      <c r="N466" s="1" t="b">
        <v>1</v>
      </c>
      <c r="R466" s="18">
        <f t="shared" si="1"/>
        <v>466</v>
      </c>
      <c r="S466" s="18">
        <v>466.0</v>
      </c>
    </row>
    <row r="467">
      <c r="A467" s="17" t="s">
        <v>77</v>
      </c>
      <c r="B467" s="40">
        <v>4.3111366E7</v>
      </c>
      <c r="C467" s="17" t="s">
        <v>50</v>
      </c>
      <c r="D467" s="17" t="s">
        <v>59</v>
      </c>
      <c r="E467" s="17" t="s">
        <v>78</v>
      </c>
      <c r="F467" s="17" t="s">
        <v>79</v>
      </c>
      <c r="G467" s="17" t="s">
        <v>1852</v>
      </c>
      <c r="H467" s="17" t="s">
        <v>1853</v>
      </c>
      <c r="I467" s="41" t="b">
        <v>0</v>
      </c>
      <c r="J467" s="18" t="b">
        <v>0</v>
      </c>
      <c r="K467" s="18" t="b">
        <v>0</v>
      </c>
      <c r="N467" s="1" t="b">
        <v>1</v>
      </c>
      <c r="R467" s="18">
        <f t="shared" si="1"/>
        <v>467</v>
      </c>
      <c r="S467" s="18">
        <v>467.0</v>
      </c>
    </row>
    <row r="468">
      <c r="A468" s="17" t="s">
        <v>77</v>
      </c>
      <c r="B468" s="40">
        <v>1.21564532E8</v>
      </c>
      <c r="C468" s="17" t="s">
        <v>50</v>
      </c>
      <c r="D468" s="17" t="s">
        <v>36</v>
      </c>
      <c r="E468" s="17" t="s">
        <v>1855</v>
      </c>
      <c r="F468" s="17" t="s">
        <v>1856</v>
      </c>
      <c r="G468" s="17" t="s">
        <v>1857</v>
      </c>
      <c r="H468" s="17" t="s">
        <v>1858</v>
      </c>
      <c r="I468" s="41" t="b">
        <v>0</v>
      </c>
      <c r="J468" s="18" t="b">
        <v>0</v>
      </c>
      <c r="K468" s="18" t="b">
        <v>0</v>
      </c>
      <c r="N468" s="1" t="b">
        <v>1</v>
      </c>
      <c r="R468" s="18">
        <f t="shared" si="1"/>
        <v>468</v>
      </c>
      <c r="S468" s="18">
        <v>468.0</v>
      </c>
    </row>
    <row r="469">
      <c r="A469" s="17" t="s">
        <v>275</v>
      </c>
      <c r="B469" s="40">
        <v>1.0824396E8</v>
      </c>
      <c r="C469" s="17" t="s">
        <v>50</v>
      </c>
      <c r="D469" s="17" t="s">
        <v>36</v>
      </c>
      <c r="E469" s="17" t="s">
        <v>276</v>
      </c>
      <c r="F469" s="17" t="s">
        <v>277</v>
      </c>
      <c r="G469" s="17" t="s">
        <v>1860</v>
      </c>
      <c r="H469" s="17" t="s">
        <v>1861</v>
      </c>
      <c r="I469" s="41" t="b">
        <v>0</v>
      </c>
      <c r="J469" s="18" t="b">
        <v>0</v>
      </c>
      <c r="K469" s="18" t="b">
        <v>0</v>
      </c>
      <c r="N469" s="1" t="b">
        <v>0</v>
      </c>
      <c r="O469" s="1" t="s">
        <v>5837</v>
      </c>
      <c r="R469" s="18">
        <f t="shared" si="1"/>
        <v>469</v>
      </c>
      <c r="S469" s="18">
        <v>469.0</v>
      </c>
    </row>
    <row r="470">
      <c r="A470" s="17" t="s">
        <v>104</v>
      </c>
      <c r="B470" s="40">
        <v>4.9022598E7</v>
      </c>
      <c r="C470" s="17" t="s">
        <v>50</v>
      </c>
      <c r="D470" s="17" t="s">
        <v>59</v>
      </c>
      <c r="E470" s="17" t="s">
        <v>380</v>
      </c>
      <c r="F470" s="17" t="s">
        <v>381</v>
      </c>
      <c r="G470" s="17" t="s">
        <v>1863</v>
      </c>
      <c r="H470" s="17" t="s">
        <v>1864</v>
      </c>
      <c r="I470" s="41" t="b">
        <v>0</v>
      </c>
      <c r="J470" s="18" t="b">
        <v>0</v>
      </c>
      <c r="K470" s="18" t="b">
        <v>0</v>
      </c>
      <c r="N470" s="1" t="b">
        <v>1</v>
      </c>
      <c r="R470" s="18">
        <f t="shared" si="1"/>
        <v>470</v>
      </c>
      <c r="S470" s="18">
        <v>470.0</v>
      </c>
    </row>
    <row r="471">
      <c r="A471" s="17" t="s">
        <v>104</v>
      </c>
      <c r="B471" s="40">
        <v>1.32649775E8</v>
      </c>
      <c r="C471" s="17" t="s">
        <v>35</v>
      </c>
      <c r="D471" s="17" t="s">
        <v>36</v>
      </c>
      <c r="E471" s="17" t="s">
        <v>316</v>
      </c>
      <c r="F471" s="17" t="s">
        <v>317</v>
      </c>
      <c r="G471" s="17" t="s">
        <v>1866</v>
      </c>
      <c r="H471" s="17" t="s">
        <v>1867</v>
      </c>
      <c r="I471" s="41" t="b">
        <v>0</v>
      </c>
      <c r="J471" s="18" t="b">
        <v>0</v>
      </c>
      <c r="K471" s="18" t="b">
        <v>0</v>
      </c>
      <c r="N471" s="1" t="b">
        <v>1</v>
      </c>
      <c r="R471" s="18">
        <f t="shared" si="1"/>
        <v>471</v>
      </c>
      <c r="S471" s="18">
        <v>471.0</v>
      </c>
    </row>
    <row r="472">
      <c r="A472" s="17" t="s">
        <v>104</v>
      </c>
      <c r="B472" s="40">
        <v>1.32673703E8</v>
      </c>
      <c r="C472" s="17" t="s">
        <v>50</v>
      </c>
      <c r="D472" s="17" t="s">
        <v>35</v>
      </c>
      <c r="E472" s="17" t="s">
        <v>316</v>
      </c>
      <c r="F472" s="17" t="s">
        <v>317</v>
      </c>
      <c r="G472" s="17" t="s">
        <v>1869</v>
      </c>
      <c r="H472" s="17" t="s">
        <v>1870</v>
      </c>
      <c r="I472" s="45" t="b">
        <v>1</v>
      </c>
      <c r="J472" s="18" t="b">
        <v>0</v>
      </c>
      <c r="K472" s="18" t="b">
        <v>0</v>
      </c>
      <c r="N472" s="1" t="b">
        <v>1</v>
      </c>
      <c r="R472" s="18">
        <f t="shared" si="1"/>
        <v>472</v>
      </c>
      <c r="S472" s="18">
        <v>472.0</v>
      </c>
    </row>
    <row r="473">
      <c r="A473" s="17" t="s">
        <v>112</v>
      </c>
      <c r="B473" s="40">
        <v>3.2337399E7</v>
      </c>
      <c r="C473" s="17" t="s">
        <v>36</v>
      </c>
      <c r="D473" s="17" t="s">
        <v>50</v>
      </c>
      <c r="E473" s="17" t="s">
        <v>113</v>
      </c>
      <c r="F473" s="17" t="s">
        <v>114</v>
      </c>
      <c r="G473" s="17" t="s">
        <v>1873</v>
      </c>
      <c r="H473" s="17" t="s">
        <v>1874</v>
      </c>
      <c r="I473" s="41" t="b">
        <v>0</v>
      </c>
      <c r="J473" s="18" t="b">
        <v>0</v>
      </c>
      <c r="K473" s="18" t="b">
        <v>0</v>
      </c>
      <c r="N473" s="1" t="b">
        <v>1</v>
      </c>
      <c r="R473" s="18">
        <f t="shared" si="1"/>
        <v>473</v>
      </c>
      <c r="S473" s="18">
        <v>473.0</v>
      </c>
    </row>
    <row r="474">
      <c r="A474" s="17" t="s">
        <v>112</v>
      </c>
      <c r="B474" s="40">
        <v>3.2340928E7</v>
      </c>
      <c r="C474" s="17" t="s">
        <v>36</v>
      </c>
      <c r="D474" s="17" t="s">
        <v>50</v>
      </c>
      <c r="E474" s="17" t="s">
        <v>113</v>
      </c>
      <c r="F474" s="17" t="s">
        <v>114</v>
      </c>
      <c r="G474" s="17" t="s">
        <v>1876</v>
      </c>
      <c r="H474" s="17" t="s">
        <v>1877</v>
      </c>
      <c r="I474" s="41" t="b">
        <v>0</v>
      </c>
      <c r="J474" s="18" t="b">
        <v>0</v>
      </c>
      <c r="K474" s="18" t="b">
        <v>0</v>
      </c>
      <c r="N474" s="1" t="b">
        <v>1</v>
      </c>
      <c r="R474" s="18">
        <f t="shared" si="1"/>
        <v>474</v>
      </c>
      <c r="S474" s="18">
        <v>474.0</v>
      </c>
    </row>
    <row r="475">
      <c r="A475" s="17" t="s">
        <v>112</v>
      </c>
      <c r="B475" s="40">
        <v>4.8367518E7</v>
      </c>
      <c r="C475" s="17" t="s">
        <v>35</v>
      </c>
      <c r="D475" s="17" t="s">
        <v>36</v>
      </c>
      <c r="E475" s="17" t="s">
        <v>776</v>
      </c>
      <c r="F475" s="17" t="s">
        <v>777</v>
      </c>
      <c r="G475" s="17" t="s">
        <v>1879</v>
      </c>
      <c r="H475" s="17" t="s">
        <v>1880</v>
      </c>
      <c r="I475" s="41" t="b">
        <v>0</v>
      </c>
      <c r="J475" s="18" t="b">
        <v>0</v>
      </c>
      <c r="K475" s="18" t="b">
        <v>0</v>
      </c>
      <c r="N475" s="1" t="b">
        <v>1</v>
      </c>
      <c r="R475" s="18">
        <f t="shared" si="1"/>
        <v>475</v>
      </c>
      <c r="S475" s="18">
        <v>475.0</v>
      </c>
    </row>
    <row r="476">
      <c r="A476" s="17" t="s">
        <v>112</v>
      </c>
      <c r="B476" s="40">
        <v>4.8373494E7</v>
      </c>
      <c r="C476" s="17" t="s">
        <v>59</v>
      </c>
      <c r="D476" s="17" t="s">
        <v>50</v>
      </c>
      <c r="E476" s="17" t="s">
        <v>776</v>
      </c>
      <c r="F476" s="17" t="s">
        <v>777</v>
      </c>
      <c r="G476" s="17" t="s">
        <v>1882</v>
      </c>
      <c r="H476" s="17" t="s">
        <v>1882</v>
      </c>
      <c r="I476" s="41" t="b">
        <v>0</v>
      </c>
      <c r="J476" s="18" t="b">
        <v>1</v>
      </c>
      <c r="K476" s="18" t="b">
        <v>1</v>
      </c>
      <c r="L476" s="46" t="s">
        <v>5829</v>
      </c>
      <c r="N476" s="1" t="b">
        <v>1</v>
      </c>
      <c r="R476" s="18">
        <f t="shared" si="1"/>
        <v>476</v>
      </c>
      <c r="S476" s="18">
        <v>476.0</v>
      </c>
    </row>
    <row r="477">
      <c r="A477" s="17" t="s">
        <v>112</v>
      </c>
      <c r="B477" s="40">
        <v>4.8381381E7</v>
      </c>
      <c r="C477" s="17" t="s">
        <v>35</v>
      </c>
      <c r="D477" s="17" t="s">
        <v>59</v>
      </c>
      <c r="E477" s="17" t="s">
        <v>776</v>
      </c>
      <c r="F477" s="17" t="s">
        <v>777</v>
      </c>
      <c r="G477" s="17" t="s">
        <v>1884</v>
      </c>
      <c r="H477" s="17" t="s">
        <v>1885</v>
      </c>
      <c r="I477" s="45" t="b">
        <v>1</v>
      </c>
      <c r="J477" s="18" t="b">
        <v>0</v>
      </c>
      <c r="K477" s="18" t="b">
        <v>0</v>
      </c>
      <c r="N477" s="1" t="b">
        <v>1</v>
      </c>
      <c r="R477" s="18">
        <f t="shared" si="1"/>
        <v>477</v>
      </c>
      <c r="S477" s="18">
        <v>477.0</v>
      </c>
    </row>
    <row r="478">
      <c r="A478" s="17" t="s">
        <v>49</v>
      </c>
      <c r="B478" s="40">
        <v>9.5126648E7</v>
      </c>
      <c r="C478" s="17" t="s">
        <v>59</v>
      </c>
      <c r="D478" s="17" t="s">
        <v>50</v>
      </c>
      <c r="E478" s="17" t="s">
        <v>785</v>
      </c>
      <c r="F478" s="17" t="s">
        <v>786</v>
      </c>
      <c r="G478" s="17" t="s">
        <v>1887</v>
      </c>
      <c r="H478" s="17" t="s">
        <v>1888</v>
      </c>
      <c r="I478" s="41" t="b">
        <v>0</v>
      </c>
      <c r="J478" s="18" t="b">
        <v>0</v>
      </c>
      <c r="K478" s="18" t="b">
        <v>0</v>
      </c>
      <c r="N478" s="1" t="b">
        <v>0</v>
      </c>
      <c r="O478" s="1" t="s">
        <v>5834</v>
      </c>
      <c r="R478" s="18">
        <f t="shared" si="1"/>
        <v>478</v>
      </c>
      <c r="S478" s="18">
        <v>478.0</v>
      </c>
    </row>
    <row r="479">
      <c r="A479" s="17" t="s">
        <v>89</v>
      </c>
      <c r="B479" s="40">
        <v>3744951.0</v>
      </c>
      <c r="C479" s="17" t="s">
        <v>50</v>
      </c>
      <c r="D479" s="17" t="s">
        <v>59</v>
      </c>
      <c r="E479" s="17" t="s">
        <v>192</v>
      </c>
      <c r="F479" s="17" t="s">
        <v>193</v>
      </c>
      <c r="G479" s="17" t="s">
        <v>1890</v>
      </c>
      <c r="H479" s="17" t="s">
        <v>1891</v>
      </c>
      <c r="I479" s="41" t="b">
        <v>0</v>
      </c>
      <c r="J479" s="18" t="b">
        <v>0</v>
      </c>
      <c r="K479" s="18" t="b">
        <v>0</v>
      </c>
      <c r="N479" s="1" t="b">
        <v>1</v>
      </c>
      <c r="R479" s="18">
        <f t="shared" si="1"/>
        <v>479</v>
      </c>
      <c r="S479" s="18">
        <v>479.0</v>
      </c>
    </row>
    <row r="480">
      <c r="A480" s="17" t="s">
        <v>89</v>
      </c>
      <c r="B480" s="40">
        <v>3778174.0</v>
      </c>
      <c r="C480" s="17" t="s">
        <v>36</v>
      </c>
      <c r="D480" s="17" t="s">
        <v>50</v>
      </c>
      <c r="E480" s="17" t="s">
        <v>192</v>
      </c>
      <c r="F480" s="17" t="s">
        <v>193</v>
      </c>
      <c r="G480" s="17" t="s">
        <v>1893</v>
      </c>
      <c r="H480" s="17" t="s">
        <v>1894</v>
      </c>
      <c r="I480" s="45" t="b">
        <v>1</v>
      </c>
      <c r="J480" s="18" t="b">
        <v>0</v>
      </c>
      <c r="K480" s="18" t="b">
        <v>0</v>
      </c>
      <c r="N480" s="1" t="b">
        <v>1</v>
      </c>
      <c r="R480" s="18">
        <f t="shared" si="1"/>
        <v>480</v>
      </c>
      <c r="S480" s="18">
        <v>480.0</v>
      </c>
    </row>
    <row r="481">
      <c r="A481" s="17" t="s">
        <v>89</v>
      </c>
      <c r="B481" s="40">
        <v>3793550.0</v>
      </c>
      <c r="C481" s="17" t="s">
        <v>50</v>
      </c>
      <c r="D481" s="17" t="s">
        <v>59</v>
      </c>
      <c r="E481" s="17" t="s">
        <v>192</v>
      </c>
      <c r="F481" s="17" t="s">
        <v>193</v>
      </c>
      <c r="G481" s="17" t="s">
        <v>1896</v>
      </c>
      <c r="H481" s="17" t="s">
        <v>1897</v>
      </c>
      <c r="I481" s="41" t="b">
        <v>0</v>
      </c>
      <c r="J481" s="18" t="b">
        <v>0</v>
      </c>
      <c r="K481" s="18" t="b">
        <v>0</v>
      </c>
      <c r="N481" s="1" t="b">
        <v>1</v>
      </c>
      <c r="R481" s="18">
        <f t="shared" si="1"/>
        <v>481</v>
      </c>
      <c r="S481" s="18">
        <v>481.0</v>
      </c>
    </row>
    <row r="482">
      <c r="A482" s="17" t="s">
        <v>89</v>
      </c>
      <c r="B482" s="40">
        <v>2.3635881E7</v>
      </c>
      <c r="C482" s="17" t="s">
        <v>36</v>
      </c>
      <c r="D482" s="17" t="s">
        <v>50</v>
      </c>
      <c r="E482" s="17" t="s">
        <v>825</v>
      </c>
      <c r="F482" s="17" t="s">
        <v>826</v>
      </c>
      <c r="G482" s="17" t="s">
        <v>1899</v>
      </c>
      <c r="H482" s="17" t="s">
        <v>1900</v>
      </c>
      <c r="I482" s="45" t="b">
        <v>1</v>
      </c>
      <c r="J482" s="18" t="b">
        <v>0</v>
      </c>
      <c r="K482" s="18" t="b">
        <v>0</v>
      </c>
      <c r="N482" s="1" t="b">
        <v>1</v>
      </c>
      <c r="R482" s="18">
        <f t="shared" si="1"/>
        <v>482</v>
      </c>
      <c r="S482" s="18">
        <v>482.0</v>
      </c>
    </row>
    <row r="483">
      <c r="A483" s="17" t="s">
        <v>89</v>
      </c>
      <c r="B483" s="40">
        <v>6.8815554E7</v>
      </c>
      <c r="C483" s="17" t="s">
        <v>35</v>
      </c>
      <c r="D483" s="17" t="s">
        <v>36</v>
      </c>
      <c r="E483" s="17" t="s">
        <v>830</v>
      </c>
      <c r="F483" s="17" t="s">
        <v>831</v>
      </c>
      <c r="G483" s="17" t="s">
        <v>1902</v>
      </c>
      <c r="H483" s="17" t="s">
        <v>1903</v>
      </c>
      <c r="I483" s="41" t="b">
        <v>0</v>
      </c>
      <c r="J483" s="18" t="b">
        <v>0</v>
      </c>
      <c r="K483" s="18" t="b">
        <v>0</v>
      </c>
      <c r="N483" s="1" t="b">
        <v>1</v>
      </c>
      <c r="R483" s="18">
        <f t="shared" si="1"/>
        <v>483</v>
      </c>
      <c r="S483" s="18">
        <v>483.0</v>
      </c>
    </row>
    <row r="484">
      <c r="A484" s="17" t="s">
        <v>89</v>
      </c>
      <c r="B484" s="40">
        <v>6.8822082E7</v>
      </c>
      <c r="C484" s="17" t="s">
        <v>35</v>
      </c>
      <c r="D484" s="17" t="s">
        <v>36</v>
      </c>
      <c r="E484" s="17" t="s">
        <v>830</v>
      </c>
      <c r="F484" s="17" t="s">
        <v>831</v>
      </c>
      <c r="G484" s="17" t="s">
        <v>207</v>
      </c>
      <c r="H484" s="17" t="s">
        <v>208</v>
      </c>
      <c r="I484" s="41" t="b">
        <v>0</v>
      </c>
      <c r="J484" s="18" t="b">
        <v>0</v>
      </c>
      <c r="K484" s="18" t="b">
        <v>0</v>
      </c>
      <c r="N484" s="1" t="b">
        <v>1</v>
      </c>
      <c r="R484" s="18">
        <f t="shared" si="1"/>
        <v>484</v>
      </c>
      <c r="S484" s="18">
        <v>484.0</v>
      </c>
    </row>
    <row r="485">
      <c r="A485" s="17" t="s">
        <v>89</v>
      </c>
      <c r="B485" s="40">
        <v>8.1858274E7</v>
      </c>
      <c r="C485" s="17" t="s">
        <v>35</v>
      </c>
      <c r="D485" s="17" t="s">
        <v>59</v>
      </c>
      <c r="E485" s="17" t="s">
        <v>91</v>
      </c>
      <c r="F485" s="17" t="s">
        <v>92</v>
      </c>
      <c r="G485" s="17" t="s">
        <v>1906</v>
      </c>
      <c r="H485" s="17" t="s">
        <v>1907</v>
      </c>
      <c r="I485" s="41" t="b">
        <v>0</v>
      </c>
      <c r="J485" s="18" t="b">
        <v>0</v>
      </c>
      <c r="K485" s="18" t="b">
        <v>0</v>
      </c>
      <c r="N485" s="1" t="b">
        <v>1</v>
      </c>
      <c r="R485" s="18">
        <f t="shared" si="1"/>
        <v>485</v>
      </c>
      <c r="S485" s="18">
        <v>485.0</v>
      </c>
    </row>
    <row r="486">
      <c r="A486" s="17" t="s">
        <v>89</v>
      </c>
      <c r="B486" s="40">
        <v>8.9799616E7</v>
      </c>
      <c r="C486" s="17" t="s">
        <v>50</v>
      </c>
      <c r="D486" s="17" t="s">
        <v>36</v>
      </c>
      <c r="E486" s="17" t="s">
        <v>1336</v>
      </c>
      <c r="F486" s="17" t="s">
        <v>1337</v>
      </c>
      <c r="G486" s="17" t="s">
        <v>1909</v>
      </c>
      <c r="H486" s="17" t="s">
        <v>1910</v>
      </c>
      <c r="I486" s="41" t="b">
        <v>0</v>
      </c>
      <c r="J486" s="18" t="b">
        <v>0</v>
      </c>
      <c r="K486" s="18" t="b">
        <v>0</v>
      </c>
      <c r="N486" s="1" t="b">
        <v>1</v>
      </c>
      <c r="R486" s="18">
        <f t="shared" si="1"/>
        <v>486</v>
      </c>
      <c r="S486" s="18">
        <v>486.0</v>
      </c>
    </row>
    <row r="487">
      <c r="A487" s="17" t="s">
        <v>119</v>
      </c>
      <c r="B487" s="40">
        <v>3.1163336E7</v>
      </c>
      <c r="C487" s="17" t="s">
        <v>59</v>
      </c>
      <c r="D487" s="17" t="s">
        <v>35</v>
      </c>
      <c r="E487" s="17" t="s">
        <v>841</v>
      </c>
      <c r="F487" s="17" t="s">
        <v>842</v>
      </c>
      <c r="G487" s="17" t="s">
        <v>1912</v>
      </c>
      <c r="H487" s="17" t="s">
        <v>1913</v>
      </c>
      <c r="I487" s="41" t="b">
        <v>0</v>
      </c>
      <c r="J487" s="18" t="b">
        <v>0</v>
      </c>
      <c r="K487" s="18" t="b">
        <v>0</v>
      </c>
      <c r="N487" s="1" t="b">
        <v>0</v>
      </c>
      <c r="O487" s="1" t="s">
        <v>5844</v>
      </c>
      <c r="R487" s="18">
        <f t="shared" si="1"/>
        <v>487</v>
      </c>
      <c r="S487" s="18">
        <v>487.0</v>
      </c>
    </row>
    <row r="488">
      <c r="A488" s="17" t="s">
        <v>119</v>
      </c>
      <c r="B488" s="40">
        <v>3.1223548E7</v>
      </c>
      <c r="C488" s="17" t="s">
        <v>36</v>
      </c>
      <c r="D488" s="17" t="s">
        <v>50</v>
      </c>
      <c r="E488" s="17" t="s">
        <v>841</v>
      </c>
      <c r="F488" s="17" t="s">
        <v>842</v>
      </c>
      <c r="G488" s="17" t="s">
        <v>1915</v>
      </c>
      <c r="H488" s="17" t="s">
        <v>1916</v>
      </c>
      <c r="I488" s="41" t="b">
        <v>0</v>
      </c>
      <c r="J488" s="18" t="b">
        <v>0</v>
      </c>
      <c r="K488" s="18" t="b">
        <v>0</v>
      </c>
      <c r="N488" s="1" t="b">
        <v>0</v>
      </c>
      <c r="O488" s="1" t="s">
        <v>5844</v>
      </c>
      <c r="R488" s="18">
        <f t="shared" si="1"/>
        <v>488</v>
      </c>
      <c r="S488" s="18">
        <v>488.0</v>
      </c>
    </row>
    <row r="489">
      <c r="A489" s="17" t="s">
        <v>119</v>
      </c>
      <c r="B489" s="40">
        <v>3.1343133E7</v>
      </c>
      <c r="C489" s="17" t="s">
        <v>36</v>
      </c>
      <c r="D489" s="17" t="s">
        <v>50</v>
      </c>
      <c r="E489" s="17" t="s">
        <v>841</v>
      </c>
      <c r="F489" s="17" t="s">
        <v>842</v>
      </c>
      <c r="G489" s="17" t="s">
        <v>1918</v>
      </c>
      <c r="H489" s="17" t="s">
        <v>1919</v>
      </c>
      <c r="I489" s="41" t="b">
        <v>0</v>
      </c>
      <c r="J489" s="18" t="b">
        <v>0</v>
      </c>
      <c r="K489" s="18" t="b">
        <v>0</v>
      </c>
      <c r="N489" s="1" t="b">
        <v>0</v>
      </c>
      <c r="O489" s="1" t="s">
        <v>5844</v>
      </c>
      <c r="R489" s="18">
        <f t="shared" si="1"/>
        <v>489</v>
      </c>
      <c r="S489" s="18">
        <v>489.0</v>
      </c>
    </row>
    <row r="490">
      <c r="A490" s="17" t="s">
        <v>119</v>
      </c>
      <c r="B490" s="40">
        <v>3.1350259E7</v>
      </c>
      <c r="C490" s="17" t="s">
        <v>59</v>
      </c>
      <c r="D490" s="17" t="s">
        <v>35</v>
      </c>
      <c r="E490" s="17" t="s">
        <v>841</v>
      </c>
      <c r="F490" s="17" t="s">
        <v>842</v>
      </c>
      <c r="G490" s="17" t="s">
        <v>1921</v>
      </c>
      <c r="H490" s="17" t="s">
        <v>1922</v>
      </c>
      <c r="I490" s="41" t="b">
        <v>0</v>
      </c>
      <c r="J490" s="18" t="b">
        <v>0</v>
      </c>
      <c r="K490" s="18" t="b">
        <v>0</v>
      </c>
      <c r="N490" s="1" t="b">
        <v>0</v>
      </c>
      <c r="O490" s="1" t="s">
        <v>5844</v>
      </c>
      <c r="R490" s="18">
        <f t="shared" si="1"/>
        <v>490</v>
      </c>
      <c r="S490" s="18">
        <v>490.0</v>
      </c>
    </row>
    <row r="491">
      <c r="A491" s="17" t="s">
        <v>119</v>
      </c>
      <c r="B491" s="40">
        <v>4.2329611E7</v>
      </c>
      <c r="C491" s="17" t="s">
        <v>59</v>
      </c>
      <c r="D491" s="17" t="s">
        <v>35</v>
      </c>
      <c r="E491" s="17" t="s">
        <v>473</v>
      </c>
      <c r="F491" s="17" t="s">
        <v>474</v>
      </c>
      <c r="G491" s="17" t="s">
        <v>1924</v>
      </c>
      <c r="H491" s="17" t="s">
        <v>1925</v>
      </c>
      <c r="I491" s="41" t="b">
        <v>0</v>
      </c>
      <c r="J491" s="18" t="b">
        <v>0</v>
      </c>
      <c r="K491" s="18" t="b">
        <v>0</v>
      </c>
      <c r="N491" s="1" t="b">
        <v>1</v>
      </c>
      <c r="R491" s="18">
        <f t="shared" si="1"/>
        <v>491</v>
      </c>
      <c r="S491" s="18">
        <v>491.0</v>
      </c>
    </row>
    <row r="492">
      <c r="A492" s="17" t="s">
        <v>119</v>
      </c>
      <c r="B492" s="40">
        <v>4.3076615E7</v>
      </c>
      <c r="C492" s="17" t="s">
        <v>50</v>
      </c>
      <c r="D492" s="17" t="s">
        <v>59</v>
      </c>
      <c r="E492" s="17" t="s">
        <v>868</v>
      </c>
      <c r="F492" s="17" t="s">
        <v>869</v>
      </c>
      <c r="G492" s="17" t="s">
        <v>1927</v>
      </c>
      <c r="H492" s="17" t="s">
        <v>1927</v>
      </c>
      <c r="I492" s="41" t="b">
        <v>0</v>
      </c>
      <c r="J492" s="18" t="b">
        <v>1</v>
      </c>
      <c r="K492" s="18" t="b">
        <v>1</v>
      </c>
      <c r="L492" s="46" t="s">
        <v>5829</v>
      </c>
      <c r="N492" s="1" t="b">
        <v>1</v>
      </c>
      <c r="R492" s="18">
        <f t="shared" si="1"/>
        <v>492</v>
      </c>
      <c r="S492" s="18">
        <v>492.0</v>
      </c>
    </row>
    <row r="493">
      <c r="A493" s="17" t="s">
        <v>119</v>
      </c>
      <c r="B493" s="40">
        <v>6.174304E7</v>
      </c>
      <c r="C493" s="17" t="s">
        <v>36</v>
      </c>
      <c r="D493" s="17" t="s">
        <v>50</v>
      </c>
      <c r="E493" s="17" t="s">
        <v>478</v>
      </c>
      <c r="F493" s="17" t="s">
        <v>479</v>
      </c>
      <c r="G493" s="17" t="s">
        <v>1929</v>
      </c>
      <c r="H493" s="17" t="s">
        <v>1930</v>
      </c>
      <c r="I493" s="41" t="b">
        <v>0</v>
      </c>
      <c r="J493" s="18" t="b">
        <v>0</v>
      </c>
      <c r="K493" s="18" t="b">
        <v>0</v>
      </c>
      <c r="N493" s="1" t="b">
        <v>1</v>
      </c>
      <c r="R493" s="18">
        <f t="shared" si="1"/>
        <v>493</v>
      </c>
      <c r="S493" s="18">
        <v>493.0</v>
      </c>
    </row>
    <row r="494">
      <c r="A494" s="17" t="s">
        <v>119</v>
      </c>
      <c r="B494" s="40">
        <v>6.392923E7</v>
      </c>
      <c r="C494" s="17" t="s">
        <v>59</v>
      </c>
      <c r="D494" s="17" t="s">
        <v>50</v>
      </c>
      <c r="E494" s="17" t="s">
        <v>1932</v>
      </c>
      <c r="F494" s="17" t="s">
        <v>1933</v>
      </c>
      <c r="G494" s="17" t="s">
        <v>1934</v>
      </c>
      <c r="H494" s="17" t="s">
        <v>1935</v>
      </c>
      <c r="I494" s="41" t="b">
        <v>0</v>
      </c>
      <c r="J494" s="18" t="b">
        <v>0</v>
      </c>
      <c r="K494" s="18" t="b">
        <v>0</v>
      </c>
      <c r="N494" s="1" t="b">
        <v>0</v>
      </c>
      <c r="O494" s="1" t="s">
        <v>5850</v>
      </c>
      <c r="R494" s="18">
        <f t="shared" si="1"/>
        <v>494</v>
      </c>
      <c r="S494" s="18">
        <v>494.0</v>
      </c>
    </row>
    <row r="495">
      <c r="A495" s="17" t="s">
        <v>239</v>
      </c>
      <c r="B495" s="40">
        <v>1.0991153E7</v>
      </c>
      <c r="C495" s="17" t="s">
        <v>50</v>
      </c>
      <c r="D495" s="17" t="s">
        <v>59</v>
      </c>
      <c r="E495" s="17" t="s">
        <v>241</v>
      </c>
      <c r="F495" s="17" t="s">
        <v>242</v>
      </c>
      <c r="G495" s="17" t="s">
        <v>1937</v>
      </c>
      <c r="H495" s="17" t="s">
        <v>1938</v>
      </c>
      <c r="I495" s="41" t="b">
        <v>0</v>
      </c>
      <c r="J495" s="18" t="b">
        <v>0</v>
      </c>
      <c r="K495" s="18" t="b">
        <v>0</v>
      </c>
      <c r="N495" s="1" t="b">
        <v>0</v>
      </c>
      <c r="O495" s="1" t="s">
        <v>5836</v>
      </c>
      <c r="R495" s="18">
        <f t="shared" si="1"/>
        <v>495</v>
      </c>
      <c r="S495" s="18">
        <v>495.0</v>
      </c>
    </row>
    <row r="496">
      <c r="A496" s="17" t="s">
        <v>239</v>
      </c>
      <c r="B496" s="40">
        <v>1.914585E7</v>
      </c>
      <c r="C496" s="17" t="s">
        <v>35</v>
      </c>
      <c r="D496" s="17" t="s">
        <v>36</v>
      </c>
      <c r="E496" s="17" t="s">
        <v>1362</v>
      </c>
      <c r="F496" s="17" t="s">
        <v>1363</v>
      </c>
      <c r="G496" s="17" t="s">
        <v>1940</v>
      </c>
      <c r="H496" s="17" t="s">
        <v>1941</v>
      </c>
      <c r="I496" s="41" t="b">
        <v>0</v>
      </c>
      <c r="J496" s="18" t="b">
        <v>0</v>
      </c>
      <c r="K496" s="18" t="b">
        <v>0</v>
      </c>
      <c r="N496" s="1" t="b">
        <v>1</v>
      </c>
      <c r="R496" s="18">
        <f t="shared" si="1"/>
        <v>496</v>
      </c>
      <c r="S496" s="18">
        <v>496.0</v>
      </c>
    </row>
    <row r="497">
      <c r="A497" s="17" t="s">
        <v>58</v>
      </c>
      <c r="B497" s="40">
        <v>4.9040564E7</v>
      </c>
      <c r="C497" s="17" t="s">
        <v>59</v>
      </c>
      <c r="D497" s="17" t="s">
        <v>35</v>
      </c>
      <c r="E497" s="17" t="s">
        <v>60</v>
      </c>
      <c r="F497" s="17" t="s">
        <v>61</v>
      </c>
      <c r="G497" s="17" t="s">
        <v>1943</v>
      </c>
      <c r="H497" s="17" t="s">
        <v>1944</v>
      </c>
      <c r="I497" s="41" t="b">
        <v>0</v>
      </c>
      <c r="J497" s="18" t="b">
        <v>0</v>
      </c>
      <c r="K497" s="18" t="b">
        <v>0</v>
      </c>
      <c r="N497" s="1" t="b">
        <v>1</v>
      </c>
      <c r="R497" s="18">
        <f t="shared" si="1"/>
        <v>497</v>
      </c>
      <c r="S497" s="18">
        <v>497.0</v>
      </c>
    </row>
    <row r="498">
      <c r="A498" s="17" t="s">
        <v>58</v>
      </c>
      <c r="B498" s="40">
        <v>6.7722858E7</v>
      </c>
      <c r="C498" s="17" t="s">
        <v>50</v>
      </c>
      <c r="D498" s="17" t="s">
        <v>36</v>
      </c>
      <c r="E498" s="17" t="s">
        <v>496</v>
      </c>
      <c r="F498" s="17" t="s">
        <v>497</v>
      </c>
      <c r="G498" s="17" t="s">
        <v>1946</v>
      </c>
      <c r="H498" s="17" t="s">
        <v>1947</v>
      </c>
      <c r="I498" s="41" t="b">
        <v>0</v>
      </c>
      <c r="J498" s="18" t="b">
        <v>0</v>
      </c>
      <c r="K498" s="18" t="b">
        <v>0</v>
      </c>
      <c r="N498" s="1" t="b">
        <v>1</v>
      </c>
      <c r="R498" s="18">
        <f t="shared" si="1"/>
        <v>498</v>
      </c>
      <c r="S498" s="18">
        <v>498.0</v>
      </c>
    </row>
    <row r="499">
      <c r="A499" s="17" t="s">
        <v>58</v>
      </c>
      <c r="B499" s="40">
        <v>7.7656585E7</v>
      </c>
      <c r="C499" s="17" t="s">
        <v>50</v>
      </c>
      <c r="D499" s="17" t="s">
        <v>59</v>
      </c>
      <c r="E499" s="17" t="s">
        <v>128</v>
      </c>
      <c r="F499" s="17" t="s">
        <v>129</v>
      </c>
      <c r="G499" s="17" t="s">
        <v>1949</v>
      </c>
      <c r="H499" s="17" t="s">
        <v>1950</v>
      </c>
      <c r="I499" s="41" t="b">
        <v>0</v>
      </c>
      <c r="J499" s="18" t="b">
        <v>0</v>
      </c>
      <c r="K499" s="18" t="b">
        <v>0</v>
      </c>
      <c r="N499" s="1" t="b">
        <v>1</v>
      </c>
      <c r="R499" s="18">
        <f t="shared" si="1"/>
        <v>499</v>
      </c>
      <c r="S499" s="18">
        <v>499.0</v>
      </c>
    </row>
    <row r="500">
      <c r="A500" s="17" t="s">
        <v>58</v>
      </c>
      <c r="B500" s="40">
        <v>7.7684409E7</v>
      </c>
      <c r="C500" s="17" t="s">
        <v>50</v>
      </c>
      <c r="D500" s="17" t="s">
        <v>59</v>
      </c>
      <c r="E500" s="17" t="s">
        <v>128</v>
      </c>
      <c r="F500" s="17" t="s">
        <v>129</v>
      </c>
      <c r="G500" s="17" t="s">
        <v>1952</v>
      </c>
      <c r="H500" s="17" t="s">
        <v>1953</v>
      </c>
      <c r="I500" s="41" t="b">
        <v>0</v>
      </c>
      <c r="J500" s="18" t="b">
        <v>0</v>
      </c>
      <c r="K500" s="18" t="b">
        <v>0</v>
      </c>
      <c r="N500" s="1" t="b">
        <v>1</v>
      </c>
      <c r="R500" s="18">
        <f t="shared" si="1"/>
        <v>500</v>
      </c>
      <c r="S500" s="18">
        <v>500.0</v>
      </c>
    </row>
    <row r="501">
      <c r="A501" s="17" t="s">
        <v>58</v>
      </c>
      <c r="B501" s="40">
        <v>7.7693873E7</v>
      </c>
      <c r="C501" s="17" t="s">
        <v>59</v>
      </c>
      <c r="D501" s="17" t="s">
        <v>35</v>
      </c>
      <c r="E501" s="17" t="s">
        <v>128</v>
      </c>
      <c r="F501" s="17" t="s">
        <v>129</v>
      </c>
      <c r="G501" s="17" t="s">
        <v>1955</v>
      </c>
      <c r="H501" s="17" t="s">
        <v>1956</v>
      </c>
      <c r="I501" s="41" t="b">
        <v>0</v>
      </c>
      <c r="J501" s="18" t="b">
        <v>0</v>
      </c>
      <c r="K501" s="18" t="b">
        <v>0</v>
      </c>
      <c r="N501" s="1" t="b">
        <v>1</v>
      </c>
      <c r="R501" s="18">
        <f t="shared" si="1"/>
        <v>501</v>
      </c>
      <c r="S501" s="18">
        <v>501.0</v>
      </c>
    </row>
    <row r="502">
      <c r="A502" s="17" t="s">
        <v>89</v>
      </c>
      <c r="B502" s="40">
        <v>3739726.0</v>
      </c>
      <c r="C502" s="17" t="s">
        <v>59</v>
      </c>
      <c r="D502" s="17" t="s">
        <v>35</v>
      </c>
      <c r="E502" s="17" t="s">
        <v>192</v>
      </c>
      <c r="F502" s="17" t="s">
        <v>193</v>
      </c>
      <c r="G502" s="17" t="s">
        <v>1958</v>
      </c>
      <c r="H502" s="17" t="s">
        <v>1958</v>
      </c>
      <c r="I502" s="41" t="b">
        <v>0</v>
      </c>
      <c r="J502" s="18" t="b">
        <v>1</v>
      </c>
      <c r="K502" s="18" t="b">
        <v>1</v>
      </c>
      <c r="L502" s="46" t="s">
        <v>5829</v>
      </c>
      <c r="N502" s="1" t="b">
        <v>1</v>
      </c>
      <c r="R502" s="18">
        <f t="shared" si="1"/>
        <v>502</v>
      </c>
      <c r="S502" s="18">
        <v>502.0</v>
      </c>
    </row>
    <row r="503">
      <c r="A503" s="17" t="s">
        <v>239</v>
      </c>
      <c r="B503" s="40">
        <v>5.0402276E7</v>
      </c>
      <c r="C503" s="17" t="s">
        <v>35</v>
      </c>
      <c r="D503" s="17" t="s">
        <v>59</v>
      </c>
      <c r="E503" s="17" t="s">
        <v>915</v>
      </c>
      <c r="F503" s="17" t="s">
        <v>916</v>
      </c>
      <c r="G503" s="17" t="s">
        <v>1960</v>
      </c>
      <c r="H503" s="17" t="s">
        <v>1961</v>
      </c>
      <c r="I503" s="41" t="b">
        <v>0</v>
      </c>
      <c r="J503" s="18" t="b">
        <v>0</v>
      </c>
      <c r="K503" s="18" t="b">
        <v>0</v>
      </c>
      <c r="N503" s="1" t="b">
        <v>1</v>
      </c>
      <c r="R503" s="18">
        <f t="shared" si="1"/>
        <v>503</v>
      </c>
      <c r="S503" s="18">
        <v>503.0</v>
      </c>
    </row>
    <row r="504">
      <c r="A504" s="17" t="s">
        <v>34</v>
      </c>
      <c r="B504" s="40">
        <v>218362.0</v>
      </c>
      <c r="C504" s="17" t="s">
        <v>35</v>
      </c>
      <c r="D504" s="17" t="s">
        <v>50</v>
      </c>
      <c r="E504" s="17" t="s">
        <v>638</v>
      </c>
      <c r="F504" s="17" t="s">
        <v>639</v>
      </c>
      <c r="G504" s="17" t="s">
        <v>1963</v>
      </c>
      <c r="H504" s="17" t="s">
        <v>1964</v>
      </c>
      <c r="I504" s="41" t="b">
        <v>0</v>
      </c>
      <c r="J504" s="18" t="b">
        <v>0</v>
      </c>
      <c r="K504" s="18" t="b">
        <v>0</v>
      </c>
      <c r="N504" s="1" t="b">
        <v>1</v>
      </c>
      <c r="R504" s="18">
        <f t="shared" si="1"/>
        <v>504</v>
      </c>
      <c r="S504" s="18">
        <v>504.0</v>
      </c>
    </row>
    <row r="505">
      <c r="A505" s="17" t="s">
        <v>97</v>
      </c>
      <c r="B505" s="40">
        <v>1.16699182E8</v>
      </c>
      <c r="C505" s="17" t="s">
        <v>50</v>
      </c>
      <c r="D505" s="17" t="s">
        <v>59</v>
      </c>
      <c r="E505" s="17" t="s">
        <v>330</v>
      </c>
      <c r="F505" s="17" t="s">
        <v>331</v>
      </c>
      <c r="G505" s="17" t="s">
        <v>1966</v>
      </c>
      <c r="H505" s="17" t="s">
        <v>1967</v>
      </c>
      <c r="I505" s="41" t="b">
        <v>0</v>
      </c>
      <c r="J505" s="18" t="b">
        <v>0</v>
      </c>
      <c r="K505" s="18" t="b">
        <v>0</v>
      </c>
      <c r="N505" s="1" t="b">
        <v>1</v>
      </c>
      <c r="R505" s="18">
        <f t="shared" si="1"/>
        <v>505</v>
      </c>
      <c r="S505" s="18">
        <v>505.0</v>
      </c>
    </row>
    <row r="506">
      <c r="A506" s="17" t="s">
        <v>68</v>
      </c>
      <c r="B506" s="40">
        <v>8331660.0</v>
      </c>
      <c r="C506" s="17" t="s">
        <v>1396</v>
      </c>
      <c r="D506" s="17" t="s">
        <v>1716</v>
      </c>
      <c r="E506" s="17" t="s">
        <v>69</v>
      </c>
      <c r="F506" s="17" t="s">
        <v>70</v>
      </c>
      <c r="G506" s="17" t="s">
        <v>1969</v>
      </c>
      <c r="H506" s="17" t="s">
        <v>1970</v>
      </c>
      <c r="I506" s="41" t="b">
        <v>0</v>
      </c>
      <c r="J506" s="18" t="b">
        <v>0</v>
      </c>
      <c r="K506" s="18" t="b">
        <v>0</v>
      </c>
      <c r="N506" s="1" t="b">
        <v>0</v>
      </c>
      <c r="O506" s="1" t="s">
        <v>5831</v>
      </c>
      <c r="R506" s="18">
        <f t="shared" si="1"/>
        <v>506</v>
      </c>
      <c r="S506" s="18">
        <v>506.0</v>
      </c>
    </row>
    <row r="507">
      <c r="A507" s="17" t="s">
        <v>68</v>
      </c>
      <c r="B507" s="40">
        <v>2.2006166E7</v>
      </c>
      <c r="C507" s="17" t="s">
        <v>35</v>
      </c>
      <c r="D507" s="17" t="s">
        <v>50</v>
      </c>
      <c r="E507" s="17" t="s">
        <v>1972</v>
      </c>
      <c r="F507" s="17" t="s">
        <v>1973</v>
      </c>
      <c r="G507" s="17" t="s">
        <v>1974</v>
      </c>
      <c r="H507" s="17" t="s">
        <v>1975</v>
      </c>
      <c r="I507" s="41" t="b">
        <v>0</v>
      </c>
      <c r="J507" s="18" t="b">
        <v>0</v>
      </c>
      <c r="K507" s="18" t="b">
        <v>0</v>
      </c>
      <c r="N507" s="1" t="b">
        <v>1</v>
      </c>
      <c r="R507" s="18">
        <f t="shared" si="1"/>
        <v>507</v>
      </c>
      <c r="S507" s="18">
        <v>507.0</v>
      </c>
    </row>
    <row r="508">
      <c r="A508" s="17" t="s">
        <v>68</v>
      </c>
      <c r="B508" s="40">
        <v>2.2006175E7</v>
      </c>
      <c r="C508" s="17" t="s">
        <v>35</v>
      </c>
      <c r="D508" s="17" t="s">
        <v>36</v>
      </c>
      <c r="E508" s="17" t="s">
        <v>1972</v>
      </c>
      <c r="F508" s="17" t="s">
        <v>1973</v>
      </c>
      <c r="G508" s="17" t="s">
        <v>1977</v>
      </c>
      <c r="H508" s="17" t="s">
        <v>1978</v>
      </c>
      <c r="I508" s="41" t="b">
        <v>0</v>
      </c>
      <c r="J508" s="18" t="b">
        <v>0</v>
      </c>
      <c r="K508" s="18" t="b">
        <v>0</v>
      </c>
      <c r="N508" s="1" t="b">
        <v>1</v>
      </c>
      <c r="R508" s="18">
        <f t="shared" si="1"/>
        <v>508</v>
      </c>
      <c r="S508" s="18">
        <v>508.0</v>
      </c>
    </row>
    <row r="509">
      <c r="A509" s="17" t="s">
        <v>104</v>
      </c>
      <c r="B509" s="40">
        <v>1.188593E7</v>
      </c>
      <c r="C509" s="17" t="s">
        <v>35</v>
      </c>
      <c r="D509" s="17" t="s">
        <v>50</v>
      </c>
      <c r="E509" s="17" t="s">
        <v>1058</v>
      </c>
      <c r="F509" s="17" t="s">
        <v>1059</v>
      </c>
      <c r="G509" s="17" t="s">
        <v>1980</v>
      </c>
      <c r="H509" s="17" t="s">
        <v>1981</v>
      </c>
      <c r="I509" s="41" t="b">
        <v>0</v>
      </c>
      <c r="J509" s="18" t="b">
        <v>0</v>
      </c>
      <c r="K509" s="18" t="b">
        <v>0</v>
      </c>
      <c r="N509" s="1" t="b">
        <v>1</v>
      </c>
      <c r="R509" s="18">
        <f t="shared" si="1"/>
        <v>509</v>
      </c>
      <c r="S509" s="18">
        <v>509.0</v>
      </c>
    </row>
    <row r="510">
      <c r="A510" s="17" t="s">
        <v>230</v>
      </c>
      <c r="B510" s="40">
        <v>6.6481792E7</v>
      </c>
      <c r="C510" s="17" t="s">
        <v>1685</v>
      </c>
      <c r="D510" s="17" t="s">
        <v>983</v>
      </c>
      <c r="E510" s="17" t="s">
        <v>1626</v>
      </c>
      <c r="F510" s="17" t="s">
        <v>1627</v>
      </c>
      <c r="G510" s="17" t="s">
        <v>1983</v>
      </c>
      <c r="H510" s="17" t="s">
        <v>1984</v>
      </c>
      <c r="I510" s="45" t="b">
        <v>1</v>
      </c>
      <c r="J510" s="18" t="b">
        <v>0</v>
      </c>
      <c r="K510" s="18" t="b">
        <v>0</v>
      </c>
      <c r="N510" s="1" t="b">
        <v>1</v>
      </c>
      <c r="R510" s="18">
        <f t="shared" si="1"/>
        <v>510</v>
      </c>
      <c r="S510" s="18">
        <v>510.0</v>
      </c>
    </row>
    <row r="511">
      <c r="A511" s="17" t="s">
        <v>89</v>
      </c>
      <c r="B511" s="40">
        <v>8.1946201E7</v>
      </c>
      <c r="C511" s="17" t="s">
        <v>35</v>
      </c>
      <c r="D511" s="17" t="s">
        <v>36</v>
      </c>
      <c r="E511" s="17" t="s">
        <v>91</v>
      </c>
      <c r="F511" s="17" t="s">
        <v>92</v>
      </c>
      <c r="G511" s="17" t="s">
        <v>1987</v>
      </c>
      <c r="H511" s="17" t="s">
        <v>1988</v>
      </c>
      <c r="I511" s="41" t="b">
        <v>0</v>
      </c>
      <c r="J511" s="18" t="b">
        <v>0</v>
      </c>
      <c r="K511" s="18" t="b">
        <v>0</v>
      </c>
      <c r="N511" s="1" t="b">
        <v>1</v>
      </c>
      <c r="R511" s="18">
        <f t="shared" si="1"/>
        <v>511</v>
      </c>
      <c r="S511" s="18">
        <v>511.0</v>
      </c>
    </row>
    <row r="512">
      <c r="A512" s="17" t="s">
        <v>295</v>
      </c>
      <c r="B512" s="40">
        <v>3.6993612E7</v>
      </c>
      <c r="C512" s="17" t="s">
        <v>35</v>
      </c>
      <c r="D512" s="17" t="s">
        <v>50</v>
      </c>
      <c r="E512" s="17" t="s">
        <v>432</v>
      </c>
      <c r="F512" s="17" t="s">
        <v>433</v>
      </c>
      <c r="G512" s="17" t="s">
        <v>1990</v>
      </c>
      <c r="H512" s="17" t="s">
        <v>1991</v>
      </c>
      <c r="I512" s="41" t="b">
        <v>0</v>
      </c>
      <c r="J512" s="18" t="b">
        <v>0</v>
      </c>
      <c r="K512" s="18" t="b">
        <v>0</v>
      </c>
      <c r="N512" s="1" t="b">
        <v>1</v>
      </c>
      <c r="R512" s="18">
        <f t="shared" si="1"/>
        <v>512</v>
      </c>
      <c r="S512" s="18">
        <v>512.0</v>
      </c>
    </row>
    <row r="513">
      <c r="A513" s="17" t="s">
        <v>68</v>
      </c>
      <c r="B513" s="40">
        <v>1.36504844E8</v>
      </c>
      <c r="C513" s="17" t="s">
        <v>36</v>
      </c>
      <c r="D513" s="17" t="s">
        <v>59</v>
      </c>
      <c r="E513" s="17" t="s">
        <v>307</v>
      </c>
      <c r="F513" s="17" t="s">
        <v>308</v>
      </c>
      <c r="G513" s="17" t="s">
        <v>1993</v>
      </c>
      <c r="H513" s="17" t="s">
        <v>1994</v>
      </c>
      <c r="I513" s="45" t="b">
        <v>1</v>
      </c>
      <c r="J513" s="18" t="b">
        <v>0</v>
      </c>
      <c r="K513" s="18" t="b">
        <v>0</v>
      </c>
      <c r="N513" s="1" t="b">
        <v>1</v>
      </c>
      <c r="R513" s="18">
        <f t="shared" si="1"/>
        <v>513</v>
      </c>
      <c r="S513" s="18">
        <v>513.0</v>
      </c>
    </row>
    <row r="514">
      <c r="A514" s="17" t="s">
        <v>239</v>
      </c>
      <c r="B514" s="40">
        <v>4.2287241E7</v>
      </c>
      <c r="C514" s="17" t="s">
        <v>35</v>
      </c>
      <c r="D514" s="17" t="s">
        <v>36</v>
      </c>
      <c r="E514" s="17" t="s">
        <v>397</v>
      </c>
      <c r="F514" s="17" t="s">
        <v>398</v>
      </c>
      <c r="G514" s="17" t="s">
        <v>1997</v>
      </c>
      <c r="H514" s="17" t="s">
        <v>1997</v>
      </c>
      <c r="I514" s="41" t="b">
        <v>0</v>
      </c>
      <c r="J514" s="18" t="b">
        <v>1</v>
      </c>
      <c r="K514" s="18" t="b">
        <v>1</v>
      </c>
      <c r="L514" s="46" t="s">
        <v>5829</v>
      </c>
      <c r="N514" s="1" t="b">
        <v>1</v>
      </c>
      <c r="R514" s="18">
        <f t="shared" si="1"/>
        <v>514</v>
      </c>
      <c r="S514" s="18">
        <v>514.0</v>
      </c>
    </row>
    <row r="515">
      <c r="A515" s="17" t="s">
        <v>484</v>
      </c>
      <c r="B515" s="40">
        <v>4.1151914E7</v>
      </c>
      <c r="C515" s="17" t="s">
        <v>36</v>
      </c>
      <c r="D515" s="17" t="s">
        <v>35</v>
      </c>
      <c r="E515" s="17" t="s">
        <v>485</v>
      </c>
      <c r="F515" s="17" t="s">
        <v>486</v>
      </c>
      <c r="G515" s="17" t="s">
        <v>1999</v>
      </c>
      <c r="H515" s="17" t="s">
        <v>2000</v>
      </c>
      <c r="I515" s="41" t="b">
        <v>0</v>
      </c>
      <c r="J515" s="18" t="b">
        <v>0</v>
      </c>
      <c r="K515" s="18" t="b">
        <v>0</v>
      </c>
      <c r="N515" s="1" t="b">
        <v>1</v>
      </c>
      <c r="R515" s="18">
        <f t="shared" si="1"/>
        <v>515</v>
      </c>
      <c r="S515" s="18">
        <v>515.0</v>
      </c>
    </row>
    <row r="516">
      <c r="A516" s="17" t="s">
        <v>147</v>
      </c>
      <c r="B516" s="40">
        <v>5.4727444E7</v>
      </c>
      <c r="C516" s="17" t="s">
        <v>59</v>
      </c>
      <c r="D516" s="17" t="s">
        <v>36</v>
      </c>
      <c r="E516" s="17" t="s">
        <v>407</v>
      </c>
      <c r="F516" s="17" t="s">
        <v>408</v>
      </c>
      <c r="G516" s="17" t="s">
        <v>2002</v>
      </c>
      <c r="H516" s="17" t="s">
        <v>2003</v>
      </c>
      <c r="I516" s="45" t="b">
        <v>1</v>
      </c>
      <c r="J516" s="18" t="b">
        <v>0</v>
      </c>
      <c r="K516" s="18" t="b">
        <v>0</v>
      </c>
      <c r="N516" s="1" t="b">
        <v>1</v>
      </c>
      <c r="R516" s="18">
        <f t="shared" si="1"/>
        <v>516</v>
      </c>
      <c r="S516" s="18">
        <v>516.0</v>
      </c>
    </row>
    <row r="517">
      <c r="A517" s="17" t="s">
        <v>119</v>
      </c>
      <c r="B517" s="40">
        <v>6.3930254E7</v>
      </c>
      <c r="C517" s="17" t="s">
        <v>50</v>
      </c>
      <c r="D517" s="17" t="s">
        <v>59</v>
      </c>
      <c r="E517" s="17" t="s">
        <v>1932</v>
      </c>
      <c r="F517" s="17" t="s">
        <v>1933</v>
      </c>
      <c r="G517" s="17" t="s">
        <v>2006</v>
      </c>
      <c r="H517" s="17" t="s">
        <v>2007</v>
      </c>
      <c r="I517" s="41" t="b">
        <v>0</v>
      </c>
      <c r="J517" s="18" t="b">
        <v>0</v>
      </c>
      <c r="K517" s="18" t="b">
        <v>0</v>
      </c>
      <c r="N517" s="1" t="b">
        <v>0</v>
      </c>
      <c r="O517" s="1" t="s">
        <v>5850</v>
      </c>
      <c r="R517" s="18">
        <f t="shared" si="1"/>
        <v>517</v>
      </c>
      <c r="S517" s="18">
        <v>517.0</v>
      </c>
    </row>
    <row r="518">
      <c r="A518" s="17" t="s">
        <v>204</v>
      </c>
      <c r="B518" s="40">
        <v>1.97423957E8</v>
      </c>
      <c r="C518" s="17" t="s">
        <v>35</v>
      </c>
      <c r="D518" s="17" t="s">
        <v>36</v>
      </c>
      <c r="E518" s="17" t="s">
        <v>576</v>
      </c>
      <c r="F518" s="17" t="s">
        <v>577</v>
      </c>
      <c r="G518" s="17" t="s">
        <v>2009</v>
      </c>
      <c r="H518" s="17" t="s">
        <v>2010</v>
      </c>
      <c r="I518" s="41" t="b">
        <v>0</v>
      </c>
      <c r="J518" s="18" t="b">
        <v>0</v>
      </c>
      <c r="K518" s="18" t="b">
        <v>0</v>
      </c>
      <c r="N518" s="1" t="b">
        <v>1</v>
      </c>
      <c r="R518" s="18">
        <f t="shared" si="1"/>
        <v>518</v>
      </c>
      <c r="S518" s="18">
        <v>518.0</v>
      </c>
    </row>
    <row r="519">
      <c r="A519" s="17" t="s">
        <v>295</v>
      </c>
      <c r="B519" s="40">
        <v>1.2609313E7</v>
      </c>
      <c r="C519" s="17" t="s">
        <v>59</v>
      </c>
      <c r="D519" s="17" t="s">
        <v>50</v>
      </c>
      <c r="E519" s="17" t="s">
        <v>427</v>
      </c>
      <c r="F519" s="17" t="s">
        <v>428</v>
      </c>
      <c r="G519" s="17" t="s">
        <v>2012</v>
      </c>
      <c r="H519" s="17" t="s">
        <v>1035</v>
      </c>
      <c r="I519" s="41" t="b">
        <v>0</v>
      </c>
      <c r="J519" s="18" t="b">
        <v>0</v>
      </c>
      <c r="K519" s="18" t="b">
        <v>0</v>
      </c>
      <c r="N519" s="1" t="b">
        <v>1</v>
      </c>
      <c r="R519" s="18">
        <f t="shared" si="1"/>
        <v>519</v>
      </c>
      <c r="S519" s="18">
        <v>519.0</v>
      </c>
    </row>
    <row r="520">
      <c r="A520" s="17" t="s">
        <v>175</v>
      </c>
      <c r="B520" s="40">
        <v>1.37871301E8</v>
      </c>
      <c r="C520" s="17" t="s">
        <v>50</v>
      </c>
      <c r="D520" s="17" t="s">
        <v>59</v>
      </c>
      <c r="E520" s="17" t="s">
        <v>662</v>
      </c>
      <c r="F520" s="17" t="s">
        <v>663</v>
      </c>
      <c r="G520" s="17" t="s">
        <v>2014</v>
      </c>
      <c r="H520" s="17" t="s">
        <v>2015</v>
      </c>
      <c r="I520" s="41" t="b">
        <v>0</v>
      </c>
      <c r="J520" s="18" t="b">
        <v>0</v>
      </c>
      <c r="K520" s="18" t="b">
        <v>0</v>
      </c>
      <c r="N520" s="1" t="b">
        <v>0</v>
      </c>
      <c r="O520" s="1" t="s">
        <v>5839</v>
      </c>
      <c r="R520" s="18">
        <f t="shared" si="1"/>
        <v>520</v>
      </c>
      <c r="S520" s="18">
        <v>520.0</v>
      </c>
    </row>
    <row r="521">
      <c r="A521" s="17" t="s">
        <v>239</v>
      </c>
      <c r="B521" s="40">
        <v>1.9147099E7</v>
      </c>
      <c r="C521" s="17" t="s">
        <v>50</v>
      </c>
      <c r="D521" s="17" t="s">
        <v>36</v>
      </c>
      <c r="E521" s="17" t="s">
        <v>1362</v>
      </c>
      <c r="F521" s="17" t="s">
        <v>1363</v>
      </c>
      <c r="G521" s="17" t="s">
        <v>2017</v>
      </c>
      <c r="H521" s="17" t="s">
        <v>2018</v>
      </c>
      <c r="I521" s="41" t="b">
        <v>0</v>
      </c>
      <c r="J521" s="18" t="b">
        <v>0</v>
      </c>
      <c r="K521" s="18" t="b">
        <v>0</v>
      </c>
      <c r="N521" s="1" t="b">
        <v>1</v>
      </c>
      <c r="R521" s="18">
        <f t="shared" si="1"/>
        <v>521</v>
      </c>
      <c r="S521" s="18">
        <v>521.0</v>
      </c>
    </row>
    <row r="522">
      <c r="A522" s="17" t="s">
        <v>197</v>
      </c>
      <c r="B522" s="40">
        <v>2.6697212E7</v>
      </c>
      <c r="C522" s="17" t="s">
        <v>2020</v>
      </c>
      <c r="D522" s="17" t="s">
        <v>35</v>
      </c>
      <c r="E522" s="17" t="s">
        <v>289</v>
      </c>
      <c r="F522" s="17" t="s">
        <v>290</v>
      </c>
      <c r="G522" s="17" t="s">
        <v>2021</v>
      </c>
      <c r="H522" s="17" t="s">
        <v>2022</v>
      </c>
      <c r="I522" s="45" t="b">
        <v>1</v>
      </c>
      <c r="J522" s="18" t="b">
        <v>0</v>
      </c>
      <c r="K522" s="18" t="b">
        <v>0</v>
      </c>
      <c r="N522" s="1" t="b">
        <v>1</v>
      </c>
      <c r="R522" s="18">
        <f t="shared" si="1"/>
        <v>522</v>
      </c>
      <c r="S522" s="18">
        <v>522.0</v>
      </c>
    </row>
    <row r="523">
      <c r="A523" s="17" t="s">
        <v>295</v>
      </c>
      <c r="B523" s="40">
        <v>1.2611954E7</v>
      </c>
      <c r="C523" s="17" t="s">
        <v>59</v>
      </c>
      <c r="D523" s="17" t="s">
        <v>50</v>
      </c>
      <c r="E523" s="17" t="s">
        <v>427</v>
      </c>
      <c r="F523" s="17" t="s">
        <v>428</v>
      </c>
      <c r="G523" s="17" t="s">
        <v>2025</v>
      </c>
      <c r="H523" s="17" t="s">
        <v>2026</v>
      </c>
      <c r="I523" s="45" t="b">
        <v>1</v>
      </c>
      <c r="J523" s="18" t="b">
        <v>0</v>
      </c>
      <c r="K523" s="18" t="b">
        <v>0</v>
      </c>
      <c r="N523" s="1" t="b">
        <v>1</v>
      </c>
      <c r="R523" s="18">
        <f t="shared" si="1"/>
        <v>523</v>
      </c>
      <c r="S523" s="18">
        <v>523.0</v>
      </c>
    </row>
    <row r="524">
      <c r="A524" s="17" t="s">
        <v>295</v>
      </c>
      <c r="B524" s="40">
        <v>1.79218294E8</v>
      </c>
      <c r="C524" s="17" t="s">
        <v>35</v>
      </c>
      <c r="D524" s="17" t="s">
        <v>36</v>
      </c>
      <c r="E524" s="17" t="s">
        <v>374</v>
      </c>
      <c r="F524" s="17" t="s">
        <v>375</v>
      </c>
      <c r="G524" s="17" t="s">
        <v>2029</v>
      </c>
      <c r="H524" s="17" t="s">
        <v>2030</v>
      </c>
      <c r="I524" s="45" t="b">
        <v>1</v>
      </c>
      <c r="J524" s="18" t="b">
        <v>0</v>
      </c>
      <c r="K524" s="18" t="b">
        <v>0</v>
      </c>
      <c r="N524" s="1" t="b">
        <v>1</v>
      </c>
      <c r="R524" s="18">
        <f t="shared" si="1"/>
        <v>524</v>
      </c>
      <c r="S524" s="18">
        <v>524.0</v>
      </c>
    </row>
    <row r="525">
      <c r="A525" s="17" t="s">
        <v>112</v>
      </c>
      <c r="B525" s="40">
        <v>4.8304049E7</v>
      </c>
      <c r="C525" s="17" t="s">
        <v>35</v>
      </c>
      <c r="D525" s="17" t="s">
        <v>36</v>
      </c>
      <c r="E525" s="17" t="s">
        <v>776</v>
      </c>
      <c r="F525" s="17" t="s">
        <v>777</v>
      </c>
      <c r="G525" s="17" t="s">
        <v>2033</v>
      </c>
      <c r="H525" s="17" t="s">
        <v>2034</v>
      </c>
      <c r="I525" s="41" t="b">
        <v>0</v>
      </c>
      <c r="J525" s="18" t="b">
        <v>0</v>
      </c>
      <c r="K525" s="18" t="b">
        <v>0</v>
      </c>
      <c r="N525" s="1" t="b">
        <v>1</v>
      </c>
      <c r="R525" s="18">
        <f t="shared" si="1"/>
        <v>525</v>
      </c>
      <c r="S525" s="18">
        <v>525.0</v>
      </c>
    </row>
    <row r="526">
      <c r="A526" s="17" t="s">
        <v>112</v>
      </c>
      <c r="B526" s="40">
        <v>4.8463745E7</v>
      </c>
      <c r="C526" s="17" t="s">
        <v>50</v>
      </c>
      <c r="D526" s="17" t="s">
        <v>2036</v>
      </c>
      <c r="E526" s="17" t="s">
        <v>776</v>
      </c>
      <c r="F526" s="17" t="s">
        <v>777</v>
      </c>
      <c r="G526" s="17" t="s">
        <v>2037</v>
      </c>
      <c r="H526" s="17" t="s">
        <v>2038</v>
      </c>
      <c r="I526" s="45" t="b">
        <v>1</v>
      </c>
      <c r="J526" s="18" t="b">
        <v>0</v>
      </c>
      <c r="K526" s="18" t="b">
        <v>0</v>
      </c>
      <c r="N526" s="1" t="b">
        <v>1</v>
      </c>
      <c r="R526" s="18">
        <f t="shared" si="1"/>
        <v>526</v>
      </c>
      <c r="S526" s="18">
        <v>526.0</v>
      </c>
    </row>
    <row r="527">
      <c r="A527" s="17" t="s">
        <v>119</v>
      </c>
      <c r="B527" s="40">
        <v>7675064.0</v>
      </c>
      <c r="C527" s="17" t="s">
        <v>35</v>
      </c>
      <c r="D527" s="17" t="s">
        <v>50</v>
      </c>
      <c r="E527" s="17" t="s">
        <v>121</v>
      </c>
      <c r="F527" s="17" t="s">
        <v>122</v>
      </c>
      <c r="G527" s="17" t="s">
        <v>2041</v>
      </c>
      <c r="H527" s="17" t="s">
        <v>2042</v>
      </c>
      <c r="I527" s="45" t="b">
        <v>1</v>
      </c>
      <c r="J527" s="18" t="b">
        <v>0</v>
      </c>
      <c r="K527" s="18" t="b">
        <v>0</v>
      </c>
      <c r="N527" s="1" t="b">
        <v>1</v>
      </c>
      <c r="R527" s="18">
        <f t="shared" si="1"/>
        <v>527</v>
      </c>
      <c r="S527" s="18">
        <v>527.0</v>
      </c>
    </row>
    <row r="528">
      <c r="A528" s="17" t="s">
        <v>119</v>
      </c>
      <c r="B528" s="40">
        <v>3.5106373E7</v>
      </c>
      <c r="C528" s="17" t="s">
        <v>2044</v>
      </c>
      <c r="D528" s="17" t="s">
        <v>36</v>
      </c>
      <c r="E528" s="17" t="s">
        <v>2045</v>
      </c>
      <c r="F528" s="17" t="s">
        <v>2046</v>
      </c>
      <c r="G528" s="17" t="s">
        <v>2047</v>
      </c>
      <c r="H528" s="17" t="s">
        <v>2047</v>
      </c>
      <c r="I528" s="41" t="b">
        <v>0</v>
      </c>
      <c r="J528" s="18" t="b">
        <v>1</v>
      </c>
      <c r="K528" s="18" t="b">
        <v>1</v>
      </c>
      <c r="L528" s="46" t="s">
        <v>5829</v>
      </c>
      <c r="N528" s="1" t="b">
        <v>1</v>
      </c>
      <c r="R528" s="18">
        <f t="shared" si="1"/>
        <v>528</v>
      </c>
      <c r="S528" s="18">
        <v>528.0</v>
      </c>
    </row>
    <row r="529">
      <c r="A529" s="17" t="s">
        <v>119</v>
      </c>
      <c r="B529" s="40">
        <v>3.5118546E7</v>
      </c>
      <c r="C529" s="17" t="s">
        <v>59</v>
      </c>
      <c r="D529" s="17" t="s">
        <v>2051</v>
      </c>
      <c r="E529" s="17" t="s">
        <v>2045</v>
      </c>
      <c r="F529" s="17" t="s">
        <v>2046</v>
      </c>
      <c r="G529" s="17" t="s">
        <v>2052</v>
      </c>
      <c r="H529" s="17" t="s">
        <v>2053</v>
      </c>
      <c r="I529" s="45" t="b">
        <v>1</v>
      </c>
      <c r="J529" s="18" t="b">
        <v>0</v>
      </c>
      <c r="K529" s="18" t="b">
        <v>0</v>
      </c>
      <c r="N529" s="1" t="b">
        <v>1</v>
      </c>
      <c r="R529" s="18">
        <f t="shared" si="1"/>
        <v>529</v>
      </c>
      <c r="S529" s="18">
        <v>529.0</v>
      </c>
    </row>
    <row r="530">
      <c r="A530" s="17" t="s">
        <v>119</v>
      </c>
      <c r="B530" s="40">
        <v>4.2346604E7</v>
      </c>
      <c r="C530" s="17" t="s">
        <v>35</v>
      </c>
      <c r="D530" s="17" t="s">
        <v>36</v>
      </c>
      <c r="E530" s="17" t="s">
        <v>473</v>
      </c>
      <c r="F530" s="17" t="s">
        <v>474</v>
      </c>
      <c r="G530" s="17" t="s">
        <v>150</v>
      </c>
      <c r="H530" s="17" t="s">
        <v>151</v>
      </c>
      <c r="I530" s="41" t="b">
        <v>0</v>
      </c>
      <c r="J530" s="18" t="b">
        <v>0</v>
      </c>
      <c r="K530" s="18" t="b">
        <v>0</v>
      </c>
      <c r="N530" s="1" t="b">
        <v>1</v>
      </c>
      <c r="R530" s="18">
        <f t="shared" si="1"/>
        <v>530</v>
      </c>
      <c r="S530" s="18">
        <v>530.0</v>
      </c>
    </row>
    <row r="531">
      <c r="A531" s="17" t="s">
        <v>295</v>
      </c>
      <c r="B531" s="40">
        <v>1.0142088E7</v>
      </c>
      <c r="C531" s="17" t="s">
        <v>50</v>
      </c>
      <c r="D531" s="17" t="s">
        <v>59</v>
      </c>
      <c r="E531" s="17" t="s">
        <v>590</v>
      </c>
      <c r="F531" s="17" t="s">
        <v>591</v>
      </c>
      <c r="G531" s="17" t="s">
        <v>2057</v>
      </c>
      <c r="H531" s="17" t="s">
        <v>2058</v>
      </c>
      <c r="I531" s="41" t="b">
        <v>0</v>
      </c>
      <c r="J531" s="18" t="b">
        <v>0</v>
      </c>
      <c r="K531" s="18" t="b">
        <v>0</v>
      </c>
      <c r="N531" s="1" t="b">
        <v>1</v>
      </c>
      <c r="R531" s="18">
        <f t="shared" si="1"/>
        <v>531</v>
      </c>
      <c r="S531" s="18">
        <v>531.0</v>
      </c>
    </row>
    <row r="532">
      <c r="A532" s="17" t="s">
        <v>89</v>
      </c>
      <c r="B532" s="40">
        <v>2173810.0</v>
      </c>
      <c r="C532" s="17" t="s">
        <v>50</v>
      </c>
      <c r="D532" s="17" t="s">
        <v>59</v>
      </c>
      <c r="E532" s="17" t="s">
        <v>814</v>
      </c>
      <c r="F532" s="17" t="s">
        <v>815</v>
      </c>
      <c r="G532" s="17" t="s">
        <v>2060</v>
      </c>
      <c r="H532" s="17" t="s">
        <v>1562</v>
      </c>
      <c r="I532" s="41" t="b">
        <v>0</v>
      </c>
      <c r="J532" s="18" t="b">
        <v>0</v>
      </c>
      <c r="K532" s="18" t="b">
        <v>0</v>
      </c>
      <c r="N532" s="1" t="b">
        <v>1</v>
      </c>
      <c r="R532" s="18">
        <f t="shared" si="1"/>
        <v>532</v>
      </c>
      <c r="S532" s="18">
        <v>532.0</v>
      </c>
    </row>
    <row r="533">
      <c r="A533" s="17" t="s">
        <v>119</v>
      </c>
      <c r="B533" s="40">
        <v>6.1776487E7</v>
      </c>
      <c r="C533" s="17" t="s">
        <v>50</v>
      </c>
      <c r="D533" s="17" t="s">
        <v>177</v>
      </c>
      <c r="E533" s="17" t="s">
        <v>478</v>
      </c>
      <c r="F533" s="17" t="s">
        <v>479</v>
      </c>
      <c r="G533" s="17" t="s">
        <v>2062</v>
      </c>
      <c r="H533" s="17" t="s">
        <v>2063</v>
      </c>
      <c r="I533" s="45" t="b">
        <v>1</v>
      </c>
      <c r="J533" s="18" t="b">
        <v>0</v>
      </c>
      <c r="K533" s="18" t="b">
        <v>0</v>
      </c>
      <c r="N533" s="1" t="b">
        <v>1</v>
      </c>
      <c r="R533" s="18">
        <f t="shared" si="1"/>
        <v>533</v>
      </c>
      <c r="S533" s="18">
        <v>533.0</v>
      </c>
    </row>
    <row r="534">
      <c r="A534" s="17" t="s">
        <v>197</v>
      </c>
      <c r="B534" s="40">
        <v>2.6697125E7</v>
      </c>
      <c r="C534" s="17" t="s">
        <v>50</v>
      </c>
      <c r="D534" s="17" t="s">
        <v>59</v>
      </c>
      <c r="E534" s="17" t="s">
        <v>289</v>
      </c>
      <c r="F534" s="17" t="s">
        <v>290</v>
      </c>
      <c r="G534" s="17" t="s">
        <v>1678</v>
      </c>
      <c r="H534" s="17" t="s">
        <v>1679</v>
      </c>
      <c r="I534" s="41" t="b">
        <v>0</v>
      </c>
      <c r="J534" s="18" t="b">
        <v>0</v>
      </c>
      <c r="K534" s="18" t="b">
        <v>0</v>
      </c>
      <c r="N534" s="1" t="b">
        <v>1</v>
      </c>
      <c r="R534" s="18">
        <f t="shared" si="1"/>
        <v>534</v>
      </c>
      <c r="S534" s="18">
        <v>534.0</v>
      </c>
    </row>
    <row r="535">
      <c r="A535" s="17" t="s">
        <v>197</v>
      </c>
      <c r="B535" s="40">
        <v>2.6761012E7</v>
      </c>
      <c r="C535" s="17" t="s">
        <v>50</v>
      </c>
      <c r="D535" s="17" t="s">
        <v>59</v>
      </c>
      <c r="E535" s="17" t="s">
        <v>289</v>
      </c>
      <c r="F535" s="17" t="s">
        <v>290</v>
      </c>
      <c r="G535" s="17" t="s">
        <v>2066</v>
      </c>
      <c r="H535" s="17" t="s">
        <v>2067</v>
      </c>
      <c r="I535" s="45" t="b">
        <v>1</v>
      </c>
      <c r="J535" s="18" t="b">
        <v>0</v>
      </c>
      <c r="K535" s="18" t="b">
        <v>0</v>
      </c>
      <c r="N535" s="1" t="b">
        <v>1</v>
      </c>
      <c r="R535" s="18">
        <f t="shared" si="1"/>
        <v>535</v>
      </c>
      <c r="S535" s="18">
        <v>535.0</v>
      </c>
    </row>
    <row r="536">
      <c r="A536" s="17" t="s">
        <v>197</v>
      </c>
      <c r="B536" s="40">
        <v>2.676219E7</v>
      </c>
      <c r="C536" s="17" t="s">
        <v>938</v>
      </c>
      <c r="D536" s="17" t="s">
        <v>59</v>
      </c>
      <c r="E536" s="17" t="s">
        <v>289</v>
      </c>
      <c r="F536" s="17" t="s">
        <v>290</v>
      </c>
      <c r="G536" s="17" t="s">
        <v>2069</v>
      </c>
      <c r="H536" s="17" t="s">
        <v>2070</v>
      </c>
      <c r="I536" s="45" t="b">
        <v>1</v>
      </c>
      <c r="J536" s="18" t="b">
        <v>0</v>
      </c>
      <c r="K536" s="18" t="b">
        <v>0</v>
      </c>
      <c r="N536" s="1" t="b">
        <v>1</v>
      </c>
      <c r="R536" s="18">
        <f t="shared" si="1"/>
        <v>536</v>
      </c>
      <c r="S536" s="18">
        <v>536.0</v>
      </c>
    </row>
    <row r="537">
      <c r="A537" s="17" t="s">
        <v>197</v>
      </c>
      <c r="B537" s="40">
        <v>1.19919437E8</v>
      </c>
      <c r="C537" s="17" t="s">
        <v>35</v>
      </c>
      <c r="D537" s="17" t="s">
        <v>36</v>
      </c>
      <c r="E537" s="17" t="s">
        <v>519</v>
      </c>
      <c r="F537" s="17" t="s">
        <v>520</v>
      </c>
      <c r="G537" s="17" t="s">
        <v>2072</v>
      </c>
      <c r="H537" s="17" t="s">
        <v>2073</v>
      </c>
      <c r="I537" s="41" t="b">
        <v>0</v>
      </c>
      <c r="J537" s="18" t="b">
        <v>0</v>
      </c>
      <c r="K537" s="18" t="b">
        <v>0</v>
      </c>
      <c r="N537" s="1" t="b">
        <v>1</v>
      </c>
      <c r="R537" s="18">
        <f t="shared" si="1"/>
        <v>537</v>
      </c>
      <c r="S537" s="18">
        <v>537.0</v>
      </c>
    </row>
    <row r="538">
      <c r="A538" s="17" t="s">
        <v>197</v>
      </c>
      <c r="B538" s="40">
        <v>2.26736442E8</v>
      </c>
      <c r="C538" s="17" t="s">
        <v>90</v>
      </c>
      <c r="D538" s="17" t="s">
        <v>59</v>
      </c>
      <c r="E538" s="17" t="s">
        <v>544</v>
      </c>
      <c r="F538" s="17" t="s">
        <v>545</v>
      </c>
      <c r="G538" s="17" t="s">
        <v>2075</v>
      </c>
      <c r="H538" s="17" t="s">
        <v>2076</v>
      </c>
      <c r="I538" s="41" t="b">
        <v>0</v>
      </c>
      <c r="J538" s="18" t="b">
        <v>0</v>
      </c>
      <c r="K538" s="18" t="b">
        <v>0</v>
      </c>
      <c r="N538" s="1" t="b">
        <v>0</v>
      </c>
      <c r="O538" s="1" t="s">
        <v>5838</v>
      </c>
      <c r="R538" s="18">
        <f t="shared" si="1"/>
        <v>538</v>
      </c>
      <c r="S538" s="18">
        <v>538.0</v>
      </c>
    </row>
    <row r="539">
      <c r="A539" s="17" t="s">
        <v>204</v>
      </c>
      <c r="B539" s="40">
        <v>4.7475126E7</v>
      </c>
      <c r="C539" s="17" t="s">
        <v>50</v>
      </c>
      <c r="D539" s="17" t="s">
        <v>59</v>
      </c>
      <c r="E539" s="17" t="s">
        <v>356</v>
      </c>
      <c r="F539" s="17" t="s">
        <v>357</v>
      </c>
      <c r="G539" s="17" t="s">
        <v>2078</v>
      </c>
      <c r="H539" s="17" t="s">
        <v>2079</v>
      </c>
      <c r="I539" s="45" t="b">
        <v>1</v>
      </c>
      <c r="J539" s="18" t="b">
        <v>0</v>
      </c>
      <c r="K539" s="18" t="b">
        <v>0</v>
      </c>
      <c r="N539" s="1" t="b">
        <v>1</v>
      </c>
      <c r="R539" s="18">
        <f t="shared" si="1"/>
        <v>539</v>
      </c>
      <c r="S539" s="18">
        <v>539.0</v>
      </c>
    </row>
    <row r="540">
      <c r="A540" s="17" t="s">
        <v>204</v>
      </c>
      <c r="B540" s="40">
        <v>4.7478368E7</v>
      </c>
      <c r="C540" s="17" t="s">
        <v>50</v>
      </c>
      <c r="D540" s="17" t="s">
        <v>36</v>
      </c>
      <c r="E540" s="17" t="s">
        <v>356</v>
      </c>
      <c r="F540" s="17" t="s">
        <v>357</v>
      </c>
      <c r="G540" s="17" t="s">
        <v>2081</v>
      </c>
      <c r="H540" s="17" t="s">
        <v>2082</v>
      </c>
      <c r="I540" s="45" t="b">
        <v>1</v>
      </c>
      <c r="J540" s="18" t="b">
        <v>0</v>
      </c>
      <c r="K540" s="18" t="b">
        <v>0</v>
      </c>
      <c r="N540" s="1" t="b">
        <v>1</v>
      </c>
      <c r="R540" s="18">
        <f t="shared" si="1"/>
        <v>540</v>
      </c>
      <c r="S540" s="18">
        <v>540.0</v>
      </c>
    </row>
    <row r="541">
      <c r="A541" s="17" t="s">
        <v>295</v>
      </c>
      <c r="B541" s="40">
        <v>4.9368531E7</v>
      </c>
      <c r="C541" s="17" t="s">
        <v>50</v>
      </c>
      <c r="D541" s="17" t="s">
        <v>36</v>
      </c>
      <c r="E541" s="17" t="s">
        <v>1798</v>
      </c>
      <c r="F541" s="17" t="s">
        <v>1799</v>
      </c>
      <c r="G541" s="17" t="s">
        <v>2084</v>
      </c>
      <c r="H541" s="17" t="s">
        <v>2085</v>
      </c>
      <c r="I541" s="41" t="b">
        <v>0</v>
      </c>
      <c r="J541" s="18" t="b">
        <v>0</v>
      </c>
      <c r="K541" s="18" t="b">
        <v>0</v>
      </c>
      <c r="N541" s="1" t="b">
        <v>1</v>
      </c>
      <c r="R541" s="18">
        <f t="shared" si="1"/>
        <v>541</v>
      </c>
      <c r="S541" s="18">
        <v>541.0</v>
      </c>
    </row>
    <row r="542">
      <c r="A542" s="17" t="s">
        <v>295</v>
      </c>
      <c r="B542" s="40">
        <v>1.79234297E8</v>
      </c>
      <c r="C542" s="17" t="s">
        <v>36</v>
      </c>
      <c r="D542" s="17" t="s">
        <v>35</v>
      </c>
      <c r="E542" s="17" t="s">
        <v>374</v>
      </c>
      <c r="F542" s="17" t="s">
        <v>375</v>
      </c>
      <c r="G542" s="17" t="s">
        <v>2087</v>
      </c>
      <c r="H542" s="17" t="s">
        <v>2088</v>
      </c>
      <c r="I542" s="45" t="b">
        <v>1</v>
      </c>
      <c r="J542" s="18" t="b">
        <v>0</v>
      </c>
      <c r="K542" s="18" t="b">
        <v>0</v>
      </c>
      <c r="N542" s="1" t="b">
        <v>1</v>
      </c>
      <c r="R542" s="18">
        <f t="shared" si="1"/>
        <v>542</v>
      </c>
      <c r="S542" s="18">
        <v>542.0</v>
      </c>
    </row>
    <row r="543">
      <c r="A543" s="17" t="s">
        <v>147</v>
      </c>
      <c r="B543" s="40">
        <v>1801641.0</v>
      </c>
      <c r="C543" s="17" t="s">
        <v>50</v>
      </c>
      <c r="D543" s="17" t="s">
        <v>36</v>
      </c>
      <c r="E543" s="17" t="s">
        <v>247</v>
      </c>
      <c r="F543" s="17" t="s">
        <v>248</v>
      </c>
      <c r="G543" s="17" t="s">
        <v>2091</v>
      </c>
      <c r="H543" s="17" t="s">
        <v>2092</v>
      </c>
      <c r="I543" s="41" t="b">
        <v>0</v>
      </c>
      <c r="J543" s="18" t="b">
        <v>0</v>
      </c>
      <c r="K543" s="18" t="b">
        <v>0</v>
      </c>
      <c r="N543" s="1" t="b">
        <v>1</v>
      </c>
      <c r="R543" s="18">
        <f t="shared" si="1"/>
        <v>543</v>
      </c>
      <c r="S543" s="18">
        <v>543.0</v>
      </c>
    </row>
    <row r="544">
      <c r="A544" s="17" t="s">
        <v>34</v>
      </c>
      <c r="B544" s="40">
        <v>233594.0</v>
      </c>
      <c r="C544" s="17" t="s">
        <v>50</v>
      </c>
      <c r="D544" s="17" t="s">
        <v>59</v>
      </c>
      <c r="E544" s="17" t="s">
        <v>638</v>
      </c>
      <c r="F544" s="17" t="s">
        <v>639</v>
      </c>
      <c r="G544" s="17" t="s">
        <v>2094</v>
      </c>
      <c r="H544" s="17" t="s">
        <v>2095</v>
      </c>
      <c r="I544" s="41" t="b">
        <v>0</v>
      </c>
      <c r="J544" s="18" t="b">
        <v>0</v>
      </c>
      <c r="K544" s="18" t="b">
        <v>0</v>
      </c>
      <c r="N544" s="1" t="b">
        <v>1</v>
      </c>
      <c r="R544" s="18">
        <f t="shared" si="1"/>
        <v>544</v>
      </c>
      <c r="S544" s="18">
        <v>544.0</v>
      </c>
    </row>
    <row r="545">
      <c r="A545" s="17" t="s">
        <v>34</v>
      </c>
      <c r="B545" s="40">
        <v>1260559.0</v>
      </c>
      <c r="C545" s="17" t="s">
        <v>50</v>
      </c>
      <c r="D545" s="17" t="s">
        <v>59</v>
      </c>
      <c r="E545" s="17" t="s">
        <v>37</v>
      </c>
      <c r="F545" s="17" t="s">
        <v>38</v>
      </c>
      <c r="G545" s="17" t="s">
        <v>2097</v>
      </c>
      <c r="H545" s="17" t="s">
        <v>2098</v>
      </c>
      <c r="I545" s="41" t="b">
        <v>0</v>
      </c>
      <c r="J545" s="18" t="b">
        <v>0</v>
      </c>
      <c r="K545" s="18" t="b">
        <v>0</v>
      </c>
      <c r="N545" s="1" t="b">
        <v>1</v>
      </c>
      <c r="R545" s="18">
        <f t="shared" si="1"/>
        <v>545</v>
      </c>
      <c r="S545" s="18">
        <v>545.0</v>
      </c>
    </row>
    <row r="546">
      <c r="A546" s="17" t="s">
        <v>34</v>
      </c>
      <c r="B546" s="40">
        <v>1.1281927E8</v>
      </c>
      <c r="C546" s="17" t="s">
        <v>59</v>
      </c>
      <c r="D546" s="17" t="s">
        <v>50</v>
      </c>
      <c r="E546" s="17" t="s">
        <v>437</v>
      </c>
      <c r="F546" s="17" t="s">
        <v>438</v>
      </c>
      <c r="G546" s="17" t="s">
        <v>2100</v>
      </c>
      <c r="H546" s="17" t="s">
        <v>2101</v>
      </c>
      <c r="I546" s="41" t="b">
        <v>0</v>
      </c>
      <c r="J546" s="18" t="b">
        <v>0</v>
      </c>
      <c r="K546" s="18" t="b">
        <v>0</v>
      </c>
      <c r="N546" s="1" t="b">
        <v>1</v>
      </c>
      <c r="R546" s="18">
        <f t="shared" si="1"/>
        <v>546</v>
      </c>
      <c r="S546" s="18">
        <v>546.0</v>
      </c>
    </row>
    <row r="547">
      <c r="A547" s="17" t="s">
        <v>34</v>
      </c>
      <c r="B547" s="40">
        <v>1.12837992E8</v>
      </c>
      <c r="C547" s="17" t="s">
        <v>403</v>
      </c>
      <c r="D547" s="17" t="s">
        <v>35</v>
      </c>
      <c r="E547" s="17" t="s">
        <v>437</v>
      </c>
      <c r="F547" s="17" t="s">
        <v>438</v>
      </c>
      <c r="G547" s="17" t="s">
        <v>2103</v>
      </c>
      <c r="H547" s="17" t="s">
        <v>2104</v>
      </c>
      <c r="I547" s="45" t="b">
        <v>1</v>
      </c>
      <c r="J547" s="18" t="b">
        <v>0</v>
      </c>
      <c r="K547" s="18" t="b">
        <v>0</v>
      </c>
      <c r="N547" s="1" t="b">
        <v>1</v>
      </c>
      <c r="R547" s="18">
        <f t="shared" si="1"/>
        <v>547</v>
      </c>
      <c r="S547" s="18">
        <v>547.0</v>
      </c>
    </row>
    <row r="548">
      <c r="A548" s="17" t="s">
        <v>175</v>
      </c>
      <c r="B548" s="40">
        <v>1.51944179E8</v>
      </c>
      <c r="C548" s="17" t="s">
        <v>35</v>
      </c>
      <c r="D548" s="17" t="s">
        <v>36</v>
      </c>
      <c r="E548" s="17" t="s">
        <v>1272</v>
      </c>
      <c r="F548" s="17" t="s">
        <v>1273</v>
      </c>
      <c r="G548" s="17" t="s">
        <v>2106</v>
      </c>
      <c r="H548" s="17" t="s">
        <v>2107</v>
      </c>
      <c r="I548" s="41" t="b">
        <v>0</v>
      </c>
      <c r="J548" s="18" t="b">
        <v>0</v>
      </c>
      <c r="K548" s="18" t="b">
        <v>0</v>
      </c>
      <c r="N548" s="1" t="b">
        <v>1</v>
      </c>
      <c r="R548" s="18">
        <f t="shared" si="1"/>
        <v>548</v>
      </c>
      <c r="S548" s="18">
        <v>548.0</v>
      </c>
    </row>
    <row r="549">
      <c r="A549" s="17" t="s">
        <v>97</v>
      </c>
      <c r="B549" s="40">
        <v>1.40794409E8</v>
      </c>
      <c r="C549" s="17" t="s">
        <v>35</v>
      </c>
      <c r="D549" s="17" t="s">
        <v>36</v>
      </c>
      <c r="E549" s="17" t="s">
        <v>183</v>
      </c>
      <c r="F549" s="17" t="s">
        <v>184</v>
      </c>
      <c r="G549" s="17" t="s">
        <v>2109</v>
      </c>
      <c r="H549" s="17" t="s">
        <v>2110</v>
      </c>
      <c r="I549" s="41" t="b">
        <v>0</v>
      </c>
      <c r="J549" s="18" t="b">
        <v>0</v>
      </c>
      <c r="K549" s="18" t="b">
        <v>0</v>
      </c>
      <c r="N549" s="1" t="b">
        <v>1</v>
      </c>
      <c r="R549" s="18">
        <f t="shared" si="1"/>
        <v>549</v>
      </c>
      <c r="S549" s="18">
        <v>549.0</v>
      </c>
    </row>
    <row r="550">
      <c r="A550" s="17" t="s">
        <v>68</v>
      </c>
      <c r="B550" s="40">
        <v>1.36496244E8</v>
      </c>
      <c r="C550" s="17" t="s">
        <v>90</v>
      </c>
      <c r="D550" s="17" t="s">
        <v>59</v>
      </c>
      <c r="E550" s="17" t="s">
        <v>307</v>
      </c>
      <c r="F550" s="17" t="s">
        <v>308</v>
      </c>
      <c r="G550" s="17" t="s">
        <v>2112</v>
      </c>
      <c r="H550" s="17" t="s">
        <v>2113</v>
      </c>
      <c r="I550" s="45" t="b">
        <v>1</v>
      </c>
      <c r="J550" s="18" t="b">
        <v>0</v>
      </c>
      <c r="K550" s="18" t="b">
        <v>0</v>
      </c>
      <c r="N550" s="1" t="b">
        <v>1</v>
      </c>
      <c r="R550" s="18">
        <f t="shared" si="1"/>
        <v>550</v>
      </c>
      <c r="S550" s="18">
        <v>550.0</v>
      </c>
    </row>
    <row r="551">
      <c r="A551" s="17" t="s">
        <v>77</v>
      </c>
      <c r="B551" s="40">
        <v>4.3100681E7</v>
      </c>
      <c r="C551" s="17" t="s">
        <v>35</v>
      </c>
      <c r="D551" s="17" t="s">
        <v>36</v>
      </c>
      <c r="E551" s="17" t="s">
        <v>78</v>
      </c>
      <c r="F551" s="17" t="s">
        <v>79</v>
      </c>
      <c r="G551" s="17" t="s">
        <v>2116</v>
      </c>
      <c r="H551" s="17" t="s">
        <v>2117</v>
      </c>
      <c r="I551" s="41" t="b">
        <v>0</v>
      </c>
      <c r="J551" s="18" t="b">
        <v>0</v>
      </c>
      <c r="K551" s="18" t="b">
        <v>0</v>
      </c>
      <c r="N551" s="1" t="b">
        <v>1</v>
      </c>
      <c r="R551" s="18">
        <f t="shared" si="1"/>
        <v>551</v>
      </c>
      <c r="S551" s="18">
        <v>551.0</v>
      </c>
    </row>
    <row r="552">
      <c r="A552" s="17" t="s">
        <v>104</v>
      </c>
      <c r="B552" s="40">
        <v>4.9027256E7</v>
      </c>
      <c r="C552" s="17" t="s">
        <v>35</v>
      </c>
      <c r="D552" s="17" t="s">
        <v>36</v>
      </c>
      <c r="E552" s="17" t="s">
        <v>380</v>
      </c>
      <c r="F552" s="17" t="s">
        <v>381</v>
      </c>
      <c r="G552" s="17" t="s">
        <v>2119</v>
      </c>
      <c r="H552" s="17" t="s">
        <v>2120</v>
      </c>
      <c r="I552" s="45" t="b">
        <v>1</v>
      </c>
      <c r="J552" s="18" t="b">
        <v>0</v>
      </c>
      <c r="K552" s="18" t="b">
        <v>0</v>
      </c>
      <c r="N552" s="1" t="b">
        <v>1</v>
      </c>
      <c r="R552" s="18">
        <f t="shared" si="1"/>
        <v>552</v>
      </c>
      <c r="S552" s="18">
        <v>552.0</v>
      </c>
    </row>
    <row r="553">
      <c r="A553" s="17" t="s">
        <v>104</v>
      </c>
      <c r="B553" s="40">
        <v>4.904029E7</v>
      </c>
      <c r="C553" s="17" t="s">
        <v>36</v>
      </c>
      <c r="D553" s="17" t="s">
        <v>352</v>
      </c>
      <c r="E553" s="17" t="s">
        <v>380</v>
      </c>
      <c r="F553" s="17" t="s">
        <v>381</v>
      </c>
      <c r="G553" s="17" t="s">
        <v>2122</v>
      </c>
      <c r="H553" s="17" t="s">
        <v>2123</v>
      </c>
      <c r="I553" s="45" t="b">
        <v>1</v>
      </c>
      <c r="J553" s="18" t="b">
        <v>0</v>
      </c>
      <c r="K553" s="18" t="b">
        <v>0</v>
      </c>
      <c r="N553" s="1" t="b">
        <v>1</v>
      </c>
      <c r="R553" s="18">
        <f t="shared" si="1"/>
        <v>553</v>
      </c>
      <c r="S553" s="18">
        <v>553.0</v>
      </c>
    </row>
    <row r="554">
      <c r="A554" s="17" t="s">
        <v>104</v>
      </c>
      <c r="B554" s="40">
        <v>5.7096925E7</v>
      </c>
      <c r="C554" s="17" t="s">
        <v>176</v>
      </c>
      <c r="D554" s="17" t="s">
        <v>36</v>
      </c>
      <c r="E554" s="17" t="s">
        <v>763</v>
      </c>
      <c r="F554" s="17" t="s">
        <v>764</v>
      </c>
      <c r="G554" s="17" t="s">
        <v>2125</v>
      </c>
      <c r="H554" s="17" t="s">
        <v>2126</v>
      </c>
      <c r="I554" s="41" t="b">
        <v>0</v>
      </c>
      <c r="J554" s="18" t="b">
        <v>0</v>
      </c>
      <c r="K554" s="18" t="b">
        <v>0</v>
      </c>
      <c r="N554" s="1" t="b">
        <v>1</v>
      </c>
      <c r="R554" s="18">
        <f t="shared" si="1"/>
        <v>554</v>
      </c>
      <c r="S554" s="18">
        <v>554.0</v>
      </c>
    </row>
    <row r="555">
      <c r="A555" s="17" t="s">
        <v>49</v>
      </c>
      <c r="B555" s="40">
        <v>9.5091086E7</v>
      </c>
      <c r="C555" s="17" t="s">
        <v>35</v>
      </c>
      <c r="D555" s="17" t="s">
        <v>59</v>
      </c>
      <c r="E555" s="17" t="s">
        <v>785</v>
      </c>
      <c r="F555" s="17" t="s">
        <v>786</v>
      </c>
      <c r="G555" s="17" t="s">
        <v>2128</v>
      </c>
      <c r="H555" s="17" t="s">
        <v>2129</v>
      </c>
      <c r="I555" s="41" t="b">
        <v>0</v>
      </c>
      <c r="J555" s="18" t="b">
        <v>0</v>
      </c>
      <c r="K555" s="18" t="b">
        <v>0</v>
      </c>
      <c r="N555" s="1" t="b">
        <v>0</v>
      </c>
      <c r="O555" s="1" t="s">
        <v>5834</v>
      </c>
      <c r="R555" s="18">
        <f t="shared" si="1"/>
        <v>555</v>
      </c>
      <c r="S555" s="18">
        <v>555.0</v>
      </c>
    </row>
    <row r="556">
      <c r="A556" s="17" t="s">
        <v>230</v>
      </c>
      <c r="B556" s="40">
        <v>4.4715554E7</v>
      </c>
      <c r="C556" s="17" t="s">
        <v>414</v>
      </c>
      <c r="D556" s="17" t="s">
        <v>35</v>
      </c>
      <c r="E556" s="17" t="s">
        <v>232</v>
      </c>
      <c r="F556" s="17" t="s">
        <v>233</v>
      </c>
      <c r="G556" s="17" t="s">
        <v>2131</v>
      </c>
      <c r="H556" s="17" t="s">
        <v>2132</v>
      </c>
      <c r="I556" s="45" t="b">
        <v>1</v>
      </c>
      <c r="J556" s="18" t="b">
        <v>0</v>
      </c>
      <c r="K556" s="18" t="b">
        <v>0</v>
      </c>
      <c r="N556" s="1" t="b">
        <v>0</v>
      </c>
      <c r="O556" s="1" t="s">
        <v>5835</v>
      </c>
      <c r="R556" s="18">
        <f t="shared" si="1"/>
        <v>556</v>
      </c>
      <c r="S556" s="18">
        <v>556.0</v>
      </c>
    </row>
    <row r="557">
      <c r="A557" s="17" t="s">
        <v>89</v>
      </c>
      <c r="B557" s="40">
        <v>8.9752172E7</v>
      </c>
      <c r="C557" s="17" t="s">
        <v>50</v>
      </c>
      <c r="D557" s="17" t="s">
        <v>59</v>
      </c>
      <c r="E557" s="17" t="s">
        <v>1336</v>
      </c>
      <c r="F557" s="17" t="s">
        <v>1337</v>
      </c>
      <c r="G557" s="17" t="s">
        <v>2134</v>
      </c>
      <c r="H557" s="17" t="s">
        <v>2135</v>
      </c>
      <c r="I557" s="41" t="b">
        <v>0</v>
      </c>
      <c r="J557" s="18" t="b">
        <v>0</v>
      </c>
      <c r="K557" s="18" t="b">
        <v>0</v>
      </c>
      <c r="N557" s="1" t="b">
        <v>1</v>
      </c>
      <c r="R557" s="18">
        <f t="shared" si="1"/>
        <v>557</v>
      </c>
      <c r="S557" s="18">
        <v>557.0</v>
      </c>
    </row>
    <row r="558">
      <c r="A558" s="17" t="s">
        <v>119</v>
      </c>
      <c r="B558" s="40">
        <v>4.3093786E7</v>
      </c>
      <c r="C558" s="17" t="s">
        <v>35</v>
      </c>
      <c r="D558" s="17" t="s">
        <v>36</v>
      </c>
      <c r="E558" s="17" t="s">
        <v>868</v>
      </c>
      <c r="F558" s="17" t="s">
        <v>869</v>
      </c>
      <c r="G558" s="17" t="s">
        <v>2137</v>
      </c>
      <c r="H558" s="17" t="s">
        <v>2138</v>
      </c>
      <c r="I558" s="41" t="b">
        <v>0</v>
      </c>
      <c r="J558" s="18" t="b">
        <v>0</v>
      </c>
      <c r="K558" s="18" t="b">
        <v>0</v>
      </c>
      <c r="N558" s="1" t="b">
        <v>1</v>
      </c>
      <c r="R558" s="18">
        <f t="shared" si="1"/>
        <v>558</v>
      </c>
      <c r="S558" s="18">
        <v>558.0</v>
      </c>
    </row>
    <row r="559">
      <c r="A559" s="17" t="s">
        <v>239</v>
      </c>
      <c r="B559" s="40">
        <v>5.0415539E7</v>
      </c>
      <c r="C559" s="17" t="s">
        <v>35</v>
      </c>
      <c r="D559" s="17" t="s">
        <v>36</v>
      </c>
      <c r="E559" s="17" t="s">
        <v>915</v>
      </c>
      <c r="F559" s="17" t="s">
        <v>916</v>
      </c>
      <c r="G559" s="17" t="s">
        <v>2140</v>
      </c>
      <c r="H559" s="17" t="s">
        <v>2141</v>
      </c>
      <c r="I559" s="41" t="b">
        <v>0</v>
      </c>
      <c r="J559" s="18" t="b">
        <v>0</v>
      </c>
      <c r="K559" s="18" t="b">
        <v>0</v>
      </c>
      <c r="N559" s="1" t="b">
        <v>1</v>
      </c>
      <c r="R559" s="18">
        <f t="shared" si="1"/>
        <v>559</v>
      </c>
      <c r="S559" s="18">
        <v>559.0</v>
      </c>
    </row>
    <row r="560">
      <c r="A560" s="17" t="s">
        <v>484</v>
      </c>
      <c r="B560" s="40">
        <v>4.1177977E7</v>
      </c>
      <c r="C560" s="17" t="s">
        <v>50</v>
      </c>
      <c r="D560" s="17" t="s">
        <v>59</v>
      </c>
      <c r="E560" s="17" t="s">
        <v>485</v>
      </c>
      <c r="F560" s="17" t="s">
        <v>486</v>
      </c>
      <c r="G560" s="17" t="s">
        <v>2143</v>
      </c>
      <c r="H560" s="17" t="s">
        <v>2144</v>
      </c>
      <c r="I560" s="41" t="b">
        <v>0</v>
      </c>
      <c r="J560" s="18" t="b">
        <v>0</v>
      </c>
      <c r="K560" s="18" t="b">
        <v>0</v>
      </c>
      <c r="N560" s="1" t="b">
        <v>1</v>
      </c>
      <c r="R560" s="18">
        <f t="shared" si="1"/>
        <v>560</v>
      </c>
      <c r="S560" s="18">
        <v>560.0</v>
      </c>
    </row>
    <row r="561">
      <c r="A561" s="17" t="s">
        <v>119</v>
      </c>
      <c r="B561" s="40">
        <v>7673584.0</v>
      </c>
      <c r="C561" s="17" t="s">
        <v>2146</v>
      </c>
      <c r="D561" s="17" t="s">
        <v>35</v>
      </c>
      <c r="E561" s="17" t="s">
        <v>121</v>
      </c>
      <c r="F561" s="17" t="s">
        <v>122</v>
      </c>
      <c r="G561" s="17" t="s">
        <v>2147</v>
      </c>
      <c r="H561" s="17" t="s">
        <v>2148</v>
      </c>
      <c r="I561" s="45" t="b">
        <v>1</v>
      </c>
      <c r="J561" s="18" t="b">
        <v>0</v>
      </c>
      <c r="K561" s="18" t="b">
        <v>0</v>
      </c>
      <c r="N561" s="1" t="b">
        <v>1</v>
      </c>
      <c r="R561" s="18">
        <f t="shared" si="1"/>
        <v>561</v>
      </c>
      <c r="S561" s="18">
        <v>561.0</v>
      </c>
    </row>
    <row r="562">
      <c r="A562" s="17" t="s">
        <v>197</v>
      </c>
      <c r="B562" s="40">
        <v>2.6772852E7</v>
      </c>
      <c r="C562" s="17" t="s">
        <v>35</v>
      </c>
      <c r="D562" s="17" t="s">
        <v>59</v>
      </c>
      <c r="E562" s="17" t="s">
        <v>289</v>
      </c>
      <c r="F562" s="17" t="s">
        <v>290</v>
      </c>
      <c r="G562" s="17" t="s">
        <v>2151</v>
      </c>
      <c r="H562" s="17" t="s">
        <v>2152</v>
      </c>
      <c r="I562" s="45" t="b">
        <v>1</v>
      </c>
      <c r="J562" s="18" t="b">
        <v>0</v>
      </c>
      <c r="K562" s="18" t="b">
        <v>0</v>
      </c>
      <c r="N562" s="1" t="b">
        <v>1</v>
      </c>
      <c r="R562" s="18">
        <f t="shared" si="1"/>
        <v>562</v>
      </c>
      <c r="S562" s="18">
        <v>562.0</v>
      </c>
    </row>
    <row r="563">
      <c r="A563" s="17" t="s">
        <v>197</v>
      </c>
      <c r="B563" s="40">
        <v>1.5688005E8</v>
      </c>
      <c r="C563" s="17" t="s">
        <v>50</v>
      </c>
      <c r="D563" s="17" t="s">
        <v>36</v>
      </c>
      <c r="E563" s="17" t="s">
        <v>534</v>
      </c>
      <c r="F563" s="17" t="s">
        <v>535</v>
      </c>
      <c r="G563" s="17" t="s">
        <v>2154</v>
      </c>
      <c r="H563" s="17" t="s">
        <v>2155</v>
      </c>
      <c r="I563" s="41" t="b">
        <v>0</v>
      </c>
      <c r="J563" s="18" t="b">
        <v>0</v>
      </c>
      <c r="K563" s="18" t="b">
        <v>0</v>
      </c>
      <c r="N563" s="1" t="b">
        <v>1</v>
      </c>
      <c r="R563" s="18">
        <f t="shared" si="1"/>
        <v>563</v>
      </c>
      <c r="S563" s="18">
        <v>563.0</v>
      </c>
    </row>
    <row r="564">
      <c r="A564" s="17" t="s">
        <v>295</v>
      </c>
      <c r="B564" s="40">
        <v>3.7011856E7</v>
      </c>
      <c r="C564" s="17" t="s">
        <v>634</v>
      </c>
      <c r="D564" s="17" t="s">
        <v>59</v>
      </c>
      <c r="E564" s="17" t="s">
        <v>432</v>
      </c>
      <c r="F564" s="17" t="s">
        <v>433</v>
      </c>
      <c r="G564" s="17" t="s">
        <v>2157</v>
      </c>
      <c r="H564" s="17" t="s">
        <v>2158</v>
      </c>
      <c r="I564" s="45" t="b">
        <v>1</v>
      </c>
      <c r="J564" s="18" t="b">
        <v>0</v>
      </c>
      <c r="K564" s="18" t="b">
        <v>0</v>
      </c>
      <c r="N564" s="1" t="b">
        <v>1</v>
      </c>
      <c r="R564" s="18">
        <f t="shared" si="1"/>
        <v>564</v>
      </c>
      <c r="S564" s="18">
        <v>564.0</v>
      </c>
    </row>
    <row r="565">
      <c r="A565" s="17" t="s">
        <v>147</v>
      </c>
      <c r="B565" s="40">
        <v>1794029.0</v>
      </c>
      <c r="C565" s="17" t="s">
        <v>90</v>
      </c>
      <c r="D565" s="17" t="s">
        <v>59</v>
      </c>
      <c r="E565" s="17" t="s">
        <v>247</v>
      </c>
      <c r="F565" s="17" t="s">
        <v>248</v>
      </c>
      <c r="G565" s="17" t="s">
        <v>2160</v>
      </c>
      <c r="H565" s="17" t="s">
        <v>2161</v>
      </c>
      <c r="I565" s="41" t="b">
        <v>0</v>
      </c>
      <c r="J565" s="18" t="b">
        <v>0</v>
      </c>
      <c r="K565" s="18" t="b">
        <v>0</v>
      </c>
      <c r="N565" s="1" t="b">
        <v>1</v>
      </c>
      <c r="R565" s="18">
        <f t="shared" si="1"/>
        <v>565</v>
      </c>
      <c r="S565" s="18">
        <v>565.0</v>
      </c>
    </row>
    <row r="566">
      <c r="A566" s="17" t="s">
        <v>175</v>
      </c>
      <c r="B566" s="40">
        <v>1.17308869E8</v>
      </c>
      <c r="C566" s="17" t="s">
        <v>59</v>
      </c>
      <c r="D566" s="17" t="s">
        <v>50</v>
      </c>
      <c r="E566" s="17" t="s">
        <v>325</v>
      </c>
      <c r="F566" s="17" t="s">
        <v>326</v>
      </c>
      <c r="G566" s="17" t="s">
        <v>2163</v>
      </c>
      <c r="H566" s="17" t="s">
        <v>2164</v>
      </c>
      <c r="I566" s="41" t="b">
        <v>0</v>
      </c>
      <c r="J566" s="18" t="b">
        <v>0</v>
      </c>
      <c r="K566" s="18" t="b">
        <v>0</v>
      </c>
      <c r="N566" s="1" t="b">
        <v>1</v>
      </c>
      <c r="R566" s="18">
        <f t="shared" si="1"/>
        <v>566</v>
      </c>
      <c r="S566" s="18">
        <v>566.0</v>
      </c>
    </row>
    <row r="567">
      <c r="A567" s="17" t="s">
        <v>68</v>
      </c>
      <c r="B567" s="40">
        <v>1.32897514E8</v>
      </c>
      <c r="C567" s="17" t="s">
        <v>403</v>
      </c>
      <c r="D567" s="17" t="s">
        <v>35</v>
      </c>
      <c r="E567" s="17" t="s">
        <v>1516</v>
      </c>
      <c r="F567" s="17" t="s">
        <v>1517</v>
      </c>
      <c r="G567" s="17" t="s">
        <v>2166</v>
      </c>
      <c r="H567" s="17" t="s">
        <v>2167</v>
      </c>
      <c r="I567" s="45" t="b">
        <v>1</v>
      </c>
      <c r="J567" s="18" t="b">
        <v>0</v>
      </c>
      <c r="K567" s="18" t="b">
        <v>0</v>
      </c>
      <c r="N567" s="1" t="b">
        <v>1</v>
      </c>
      <c r="R567" s="18">
        <f t="shared" si="1"/>
        <v>567</v>
      </c>
      <c r="S567" s="18">
        <v>567.0</v>
      </c>
    </row>
    <row r="568">
      <c r="A568" s="17" t="s">
        <v>77</v>
      </c>
      <c r="B568" s="40">
        <v>8.7957915E7</v>
      </c>
      <c r="C568" s="17" t="s">
        <v>2170</v>
      </c>
      <c r="D568" s="17" t="s">
        <v>50</v>
      </c>
      <c r="E568" s="17" t="s">
        <v>224</v>
      </c>
      <c r="F568" s="17" t="s">
        <v>225</v>
      </c>
      <c r="G568" s="17" t="s">
        <v>2171</v>
      </c>
      <c r="H568" s="17" t="s">
        <v>2172</v>
      </c>
      <c r="I568" s="45" t="b">
        <v>1</v>
      </c>
      <c r="J568" s="18" t="b">
        <v>0</v>
      </c>
      <c r="K568" s="18" t="b">
        <v>0</v>
      </c>
      <c r="N568" s="1" t="b">
        <v>1</v>
      </c>
      <c r="R568" s="18">
        <f t="shared" si="1"/>
        <v>568</v>
      </c>
      <c r="S568" s="18">
        <v>568.0</v>
      </c>
    </row>
    <row r="569">
      <c r="A569" s="17" t="s">
        <v>275</v>
      </c>
      <c r="B569" s="40">
        <v>1.08294987E8</v>
      </c>
      <c r="C569" s="17" t="s">
        <v>35</v>
      </c>
      <c r="D569" s="17" t="s">
        <v>59</v>
      </c>
      <c r="E569" s="17" t="s">
        <v>276</v>
      </c>
      <c r="F569" s="17" t="s">
        <v>277</v>
      </c>
      <c r="G569" s="17" t="s">
        <v>2175</v>
      </c>
      <c r="H569" s="17" t="s">
        <v>2176</v>
      </c>
      <c r="I569" s="45" t="b">
        <v>1</v>
      </c>
      <c r="J569" s="18" t="b">
        <v>0</v>
      </c>
      <c r="K569" s="18" t="b">
        <v>0</v>
      </c>
      <c r="N569" s="1" t="b">
        <v>0</v>
      </c>
      <c r="O569" s="1" t="s">
        <v>5837</v>
      </c>
      <c r="R569" s="18">
        <f t="shared" si="1"/>
        <v>569</v>
      </c>
      <c r="S569" s="18">
        <v>569.0</v>
      </c>
    </row>
    <row r="570">
      <c r="A570" s="17" t="s">
        <v>104</v>
      </c>
      <c r="B570" s="40">
        <v>4.9041156E7</v>
      </c>
      <c r="C570" s="17" t="s">
        <v>288</v>
      </c>
      <c r="D570" s="17" t="s">
        <v>35</v>
      </c>
      <c r="E570" s="17" t="s">
        <v>380</v>
      </c>
      <c r="F570" s="17" t="s">
        <v>381</v>
      </c>
      <c r="G570" s="17" t="s">
        <v>2178</v>
      </c>
      <c r="H570" s="17" t="s">
        <v>2179</v>
      </c>
      <c r="I570" s="45" t="b">
        <v>1</v>
      </c>
      <c r="J570" s="18" t="b">
        <v>0</v>
      </c>
      <c r="K570" s="18" t="b">
        <v>0</v>
      </c>
      <c r="N570" s="1" t="b">
        <v>1</v>
      </c>
      <c r="R570" s="18">
        <f t="shared" si="1"/>
        <v>570</v>
      </c>
      <c r="S570" s="18">
        <v>570.0</v>
      </c>
    </row>
    <row r="571">
      <c r="A571" s="17" t="s">
        <v>104</v>
      </c>
      <c r="B571" s="40">
        <v>5.7107744E7</v>
      </c>
      <c r="C571" s="17" t="s">
        <v>50</v>
      </c>
      <c r="D571" s="17" t="s">
        <v>36</v>
      </c>
      <c r="E571" s="17" t="s">
        <v>763</v>
      </c>
      <c r="F571" s="17" t="s">
        <v>764</v>
      </c>
      <c r="G571" s="17" t="s">
        <v>2181</v>
      </c>
      <c r="H571" s="17" t="s">
        <v>2181</v>
      </c>
      <c r="I571" s="41" t="b">
        <v>0</v>
      </c>
      <c r="J571" s="18" t="b">
        <v>0</v>
      </c>
      <c r="K571" s="18" t="b">
        <v>0</v>
      </c>
      <c r="L571" s="46" t="s">
        <v>5829</v>
      </c>
      <c r="N571" s="1" t="b">
        <v>1</v>
      </c>
      <c r="R571" s="18">
        <f t="shared" si="1"/>
        <v>571</v>
      </c>
      <c r="S571" s="18">
        <v>571.0</v>
      </c>
    </row>
    <row r="572">
      <c r="A572" s="17" t="s">
        <v>112</v>
      </c>
      <c r="B572" s="40">
        <v>3.2336673E7</v>
      </c>
      <c r="C572" s="17" t="s">
        <v>50</v>
      </c>
      <c r="D572" s="17" t="s">
        <v>36</v>
      </c>
      <c r="E572" s="17" t="s">
        <v>113</v>
      </c>
      <c r="F572" s="17" t="s">
        <v>114</v>
      </c>
      <c r="G572" s="17" t="s">
        <v>2183</v>
      </c>
      <c r="H572" s="17" t="s">
        <v>2184</v>
      </c>
      <c r="I572" s="41" t="b">
        <v>0</v>
      </c>
      <c r="J572" s="18" t="b">
        <v>0</v>
      </c>
      <c r="K572" s="18" t="b">
        <v>0</v>
      </c>
      <c r="N572" s="1" t="b">
        <v>1</v>
      </c>
      <c r="R572" s="18">
        <f t="shared" si="1"/>
        <v>572</v>
      </c>
      <c r="S572" s="18">
        <v>572.0</v>
      </c>
    </row>
    <row r="573">
      <c r="A573" s="17" t="s">
        <v>230</v>
      </c>
      <c r="B573" s="40">
        <v>9.0088685E7</v>
      </c>
      <c r="C573" s="17" t="s">
        <v>938</v>
      </c>
      <c r="D573" s="17" t="s">
        <v>59</v>
      </c>
      <c r="E573" s="17" t="s">
        <v>252</v>
      </c>
      <c r="F573" s="17" t="s">
        <v>253</v>
      </c>
      <c r="G573" s="17" t="s">
        <v>2186</v>
      </c>
      <c r="H573" s="17" t="s">
        <v>2187</v>
      </c>
      <c r="I573" s="41" t="b">
        <v>0</v>
      </c>
      <c r="J573" s="18" t="b">
        <v>0</v>
      </c>
      <c r="K573" s="18" t="b">
        <v>0</v>
      </c>
      <c r="N573" s="1" t="b">
        <v>1</v>
      </c>
      <c r="R573" s="18">
        <f t="shared" si="1"/>
        <v>573</v>
      </c>
      <c r="S573" s="18">
        <v>573.0</v>
      </c>
    </row>
    <row r="574">
      <c r="A574" s="17" t="s">
        <v>239</v>
      </c>
      <c r="B574" s="40">
        <v>1.6325845E7</v>
      </c>
      <c r="C574" s="17" t="s">
        <v>288</v>
      </c>
      <c r="D574" s="17" t="s">
        <v>35</v>
      </c>
      <c r="E574" s="17" t="s">
        <v>904</v>
      </c>
      <c r="F574" s="17" t="s">
        <v>905</v>
      </c>
      <c r="G574" s="17" t="s">
        <v>2189</v>
      </c>
      <c r="H574" s="17" t="s">
        <v>2190</v>
      </c>
      <c r="I574" s="45" t="b">
        <v>1</v>
      </c>
      <c r="J574" s="18" t="b">
        <v>0</v>
      </c>
      <c r="K574" s="18" t="b">
        <v>0</v>
      </c>
      <c r="N574" s="1" t="b">
        <v>1</v>
      </c>
      <c r="R574" s="18">
        <f t="shared" si="1"/>
        <v>574</v>
      </c>
      <c r="S574" s="18">
        <v>574.0</v>
      </c>
    </row>
    <row r="575">
      <c r="A575" s="17" t="s">
        <v>239</v>
      </c>
      <c r="B575" s="40">
        <v>5.0409226E7</v>
      </c>
      <c r="C575" s="17" t="s">
        <v>50</v>
      </c>
      <c r="D575" s="17" t="s">
        <v>59</v>
      </c>
      <c r="E575" s="17" t="s">
        <v>915</v>
      </c>
      <c r="F575" s="17" t="s">
        <v>916</v>
      </c>
      <c r="G575" s="17" t="s">
        <v>2193</v>
      </c>
      <c r="H575" s="17" t="s">
        <v>2194</v>
      </c>
      <c r="I575" s="41" t="b">
        <v>0</v>
      </c>
      <c r="J575" s="18" t="b">
        <v>0</v>
      </c>
      <c r="K575" s="18" t="b">
        <v>0</v>
      </c>
      <c r="N575" s="1" t="b">
        <v>1</v>
      </c>
      <c r="R575" s="18">
        <f t="shared" si="1"/>
        <v>575</v>
      </c>
      <c r="S575" s="18">
        <v>575.0</v>
      </c>
    </row>
    <row r="576">
      <c r="A576" s="17" t="s">
        <v>484</v>
      </c>
      <c r="B576" s="40">
        <v>2.9658241E7</v>
      </c>
      <c r="C576" s="17" t="s">
        <v>35</v>
      </c>
      <c r="D576" s="17" t="s">
        <v>36</v>
      </c>
      <c r="E576" s="17" t="s">
        <v>1157</v>
      </c>
      <c r="F576" s="17" t="s">
        <v>1158</v>
      </c>
      <c r="G576" s="17" t="s">
        <v>2196</v>
      </c>
      <c r="H576" s="17" t="s">
        <v>2197</v>
      </c>
      <c r="I576" s="41" t="b">
        <v>0</v>
      </c>
      <c r="J576" s="18" t="b">
        <v>0</v>
      </c>
      <c r="K576" s="18" t="b">
        <v>0</v>
      </c>
      <c r="N576" s="1" t="b">
        <v>1</v>
      </c>
      <c r="R576" s="18">
        <f t="shared" si="1"/>
        <v>576</v>
      </c>
      <c r="S576" s="18">
        <v>576.0</v>
      </c>
    </row>
    <row r="577">
      <c r="A577" s="17" t="s">
        <v>147</v>
      </c>
      <c r="B577" s="40">
        <v>5.4285927E7</v>
      </c>
      <c r="C577" s="17" t="s">
        <v>2199</v>
      </c>
      <c r="D577" s="17" t="s">
        <v>50</v>
      </c>
      <c r="E577" s="17" t="s">
        <v>170</v>
      </c>
      <c r="F577" s="17" t="s">
        <v>171</v>
      </c>
      <c r="G577" s="17" t="s">
        <v>2200</v>
      </c>
      <c r="H577" s="17" t="s">
        <v>2201</v>
      </c>
      <c r="I577" s="45" t="b">
        <v>1</v>
      </c>
      <c r="J577" s="18" t="b">
        <v>0</v>
      </c>
      <c r="K577" s="18" t="b">
        <v>0</v>
      </c>
      <c r="N577" s="1" t="b">
        <v>1</v>
      </c>
      <c r="R577" s="18">
        <f t="shared" si="1"/>
        <v>577</v>
      </c>
      <c r="S577" s="18">
        <v>577.0</v>
      </c>
    </row>
    <row r="578">
      <c r="A578" s="17" t="s">
        <v>77</v>
      </c>
      <c r="B578" s="40">
        <v>1.21503847E8</v>
      </c>
      <c r="C578" s="17" t="s">
        <v>35</v>
      </c>
      <c r="D578" s="17" t="s">
        <v>36</v>
      </c>
      <c r="E578" s="17" t="s">
        <v>1855</v>
      </c>
      <c r="F578" s="17" t="s">
        <v>1856</v>
      </c>
      <c r="G578" s="17" t="s">
        <v>2205</v>
      </c>
      <c r="H578" s="17" t="s">
        <v>2206</v>
      </c>
      <c r="I578" s="41" t="b">
        <v>0</v>
      </c>
      <c r="J578" s="18" t="b">
        <v>0</v>
      </c>
      <c r="K578" s="18" t="b">
        <v>0</v>
      </c>
      <c r="N578" s="1" t="b">
        <v>1</v>
      </c>
      <c r="R578" s="18">
        <f t="shared" si="1"/>
        <v>578</v>
      </c>
      <c r="S578" s="18">
        <v>578.0</v>
      </c>
    </row>
    <row r="579">
      <c r="A579" s="17" t="s">
        <v>112</v>
      </c>
      <c r="B579" s="40">
        <v>3.2339425E7</v>
      </c>
      <c r="C579" s="17" t="s">
        <v>36</v>
      </c>
      <c r="D579" s="17" t="s">
        <v>50</v>
      </c>
      <c r="E579" s="17" t="s">
        <v>113</v>
      </c>
      <c r="F579" s="17" t="s">
        <v>114</v>
      </c>
      <c r="G579" s="17" t="s">
        <v>2208</v>
      </c>
      <c r="H579" s="17" t="s">
        <v>2209</v>
      </c>
      <c r="I579" s="45" t="b">
        <v>1</v>
      </c>
      <c r="J579" s="18" t="b">
        <v>0</v>
      </c>
      <c r="K579" s="18" t="b">
        <v>0</v>
      </c>
      <c r="N579" s="1" t="b">
        <v>1</v>
      </c>
      <c r="R579" s="18">
        <f t="shared" si="1"/>
        <v>579</v>
      </c>
      <c r="S579" s="18">
        <v>579.0</v>
      </c>
    </row>
    <row r="580">
      <c r="A580" s="17" t="s">
        <v>119</v>
      </c>
      <c r="B580" s="40">
        <v>3.1259041E7</v>
      </c>
      <c r="C580" s="17" t="s">
        <v>36</v>
      </c>
      <c r="D580" s="17" t="s">
        <v>50</v>
      </c>
      <c r="E580" s="17" t="s">
        <v>841</v>
      </c>
      <c r="F580" s="17" t="s">
        <v>842</v>
      </c>
      <c r="G580" s="17" t="s">
        <v>2212</v>
      </c>
      <c r="H580" s="17" t="s">
        <v>2213</v>
      </c>
      <c r="I580" s="41" t="b">
        <v>0</v>
      </c>
      <c r="J580" s="18" t="b">
        <v>0</v>
      </c>
      <c r="K580" s="18" t="b">
        <v>0</v>
      </c>
      <c r="N580" s="1" t="b">
        <v>0</v>
      </c>
      <c r="O580" s="1" t="s">
        <v>5844</v>
      </c>
      <c r="R580" s="18">
        <f t="shared" si="1"/>
        <v>580</v>
      </c>
      <c r="S580" s="18">
        <v>580.0</v>
      </c>
    </row>
    <row r="581">
      <c r="A581" s="17" t="s">
        <v>119</v>
      </c>
      <c r="B581" s="40">
        <v>3.9463014E7</v>
      </c>
      <c r="C581" s="17" t="s">
        <v>36</v>
      </c>
      <c r="D581" s="17" t="s">
        <v>35</v>
      </c>
      <c r="E581" s="17" t="s">
        <v>849</v>
      </c>
      <c r="F581" s="17" t="s">
        <v>850</v>
      </c>
      <c r="G581" s="17" t="s">
        <v>2215</v>
      </c>
      <c r="H581" s="17" t="s">
        <v>2216</v>
      </c>
      <c r="I581" s="41" t="b">
        <v>0</v>
      </c>
      <c r="J581" s="18" t="b">
        <v>0</v>
      </c>
      <c r="K581" s="18" t="b">
        <v>0</v>
      </c>
      <c r="N581" s="1" t="b">
        <v>1</v>
      </c>
      <c r="R581" s="18">
        <f t="shared" si="1"/>
        <v>581</v>
      </c>
      <c r="S581" s="18">
        <v>581.0</v>
      </c>
    </row>
    <row r="582">
      <c r="A582" s="17" t="s">
        <v>484</v>
      </c>
      <c r="B582" s="40">
        <v>2.8695868E7</v>
      </c>
      <c r="C582" s="17" t="s">
        <v>176</v>
      </c>
      <c r="D582" s="17" t="s">
        <v>36</v>
      </c>
      <c r="E582" s="17" t="s">
        <v>2218</v>
      </c>
      <c r="F582" s="17" t="s">
        <v>2219</v>
      </c>
      <c r="G582" s="17" t="s">
        <v>2220</v>
      </c>
      <c r="H582" s="17" t="s">
        <v>2221</v>
      </c>
      <c r="I582" s="45" t="b">
        <v>1</v>
      </c>
      <c r="J582" s="18" t="b">
        <v>0</v>
      </c>
      <c r="K582" s="18" t="b">
        <v>0</v>
      </c>
      <c r="N582" s="1" t="b">
        <v>1</v>
      </c>
      <c r="R582" s="18">
        <f t="shared" si="1"/>
        <v>582</v>
      </c>
      <c r="S582" s="18">
        <v>582.0</v>
      </c>
    </row>
    <row r="583">
      <c r="A583" s="17" t="s">
        <v>58</v>
      </c>
      <c r="B583" s="40">
        <v>6.75453E7</v>
      </c>
      <c r="C583" s="17" t="s">
        <v>35</v>
      </c>
      <c r="D583" s="17" t="s">
        <v>36</v>
      </c>
      <c r="E583" s="17" t="s">
        <v>496</v>
      </c>
      <c r="F583" s="17" t="s">
        <v>497</v>
      </c>
      <c r="G583" s="17" t="s">
        <v>2224</v>
      </c>
      <c r="H583" s="17" t="s">
        <v>2225</v>
      </c>
      <c r="I583" s="41" t="b">
        <v>0</v>
      </c>
      <c r="J583" s="18" t="b">
        <v>0</v>
      </c>
      <c r="K583" s="18" t="b">
        <v>0</v>
      </c>
      <c r="N583" s="1" t="b">
        <v>1</v>
      </c>
      <c r="R583" s="18">
        <f t="shared" si="1"/>
        <v>583</v>
      </c>
      <c r="S583" s="18">
        <v>583.0</v>
      </c>
    </row>
    <row r="584">
      <c r="A584" s="17" t="s">
        <v>89</v>
      </c>
      <c r="B584" s="40">
        <v>3729007.0</v>
      </c>
      <c r="C584" s="17" t="s">
        <v>35</v>
      </c>
      <c r="D584" s="17" t="s">
        <v>50</v>
      </c>
      <c r="E584" s="17" t="s">
        <v>192</v>
      </c>
      <c r="F584" s="17" t="s">
        <v>193</v>
      </c>
      <c r="G584" s="17" t="s">
        <v>2227</v>
      </c>
      <c r="H584" s="17" t="s">
        <v>2228</v>
      </c>
      <c r="I584" s="41" t="b">
        <v>0</v>
      </c>
      <c r="J584" s="18" t="b">
        <v>0</v>
      </c>
      <c r="K584" s="18" t="b">
        <v>0</v>
      </c>
      <c r="N584" s="1" t="b">
        <v>1</v>
      </c>
      <c r="R584" s="18">
        <f t="shared" si="1"/>
        <v>584</v>
      </c>
      <c r="S584" s="18">
        <v>584.0</v>
      </c>
    </row>
    <row r="585">
      <c r="A585" s="17" t="s">
        <v>197</v>
      </c>
      <c r="B585" s="40">
        <v>1.56873702E8</v>
      </c>
      <c r="C585" s="17" t="s">
        <v>35</v>
      </c>
      <c r="D585" s="17" t="s">
        <v>36</v>
      </c>
      <c r="E585" s="17" t="s">
        <v>534</v>
      </c>
      <c r="F585" s="17" t="s">
        <v>535</v>
      </c>
      <c r="G585" s="17" t="s">
        <v>2230</v>
      </c>
      <c r="H585" s="17" t="s">
        <v>2231</v>
      </c>
      <c r="I585" s="41" t="b">
        <v>0</v>
      </c>
      <c r="J585" s="18" t="b">
        <v>0</v>
      </c>
      <c r="K585" s="18" t="b">
        <v>0</v>
      </c>
      <c r="N585" s="1" t="b">
        <v>1</v>
      </c>
      <c r="R585" s="18">
        <f t="shared" si="1"/>
        <v>585</v>
      </c>
      <c r="S585" s="18">
        <v>585.0</v>
      </c>
    </row>
    <row r="586">
      <c r="A586" s="17" t="s">
        <v>34</v>
      </c>
      <c r="B586" s="40">
        <v>1279368.0</v>
      </c>
      <c r="C586" s="17" t="s">
        <v>50</v>
      </c>
      <c r="D586" s="17" t="s">
        <v>59</v>
      </c>
      <c r="E586" s="17" t="s">
        <v>37</v>
      </c>
      <c r="F586" s="17" t="s">
        <v>38</v>
      </c>
      <c r="G586" s="17" t="s">
        <v>2233</v>
      </c>
      <c r="H586" s="17" t="s">
        <v>2234</v>
      </c>
      <c r="I586" s="41" t="b">
        <v>0</v>
      </c>
      <c r="J586" s="18" t="b">
        <v>0</v>
      </c>
      <c r="K586" s="18" t="b">
        <v>0</v>
      </c>
      <c r="N586" s="1" t="b">
        <v>1</v>
      </c>
      <c r="R586" s="18">
        <f t="shared" si="1"/>
        <v>586</v>
      </c>
      <c r="S586" s="18">
        <v>586.0</v>
      </c>
    </row>
    <row r="587">
      <c r="A587" s="17" t="s">
        <v>175</v>
      </c>
      <c r="B587" s="40">
        <v>1.17341477E8</v>
      </c>
      <c r="C587" s="17" t="s">
        <v>59</v>
      </c>
      <c r="D587" s="17" t="s">
        <v>50</v>
      </c>
      <c r="E587" s="17" t="s">
        <v>325</v>
      </c>
      <c r="F587" s="17" t="s">
        <v>326</v>
      </c>
      <c r="G587" s="17" t="s">
        <v>2236</v>
      </c>
      <c r="H587" s="17" t="s">
        <v>2237</v>
      </c>
      <c r="I587" s="41" t="b">
        <v>0</v>
      </c>
      <c r="J587" s="18" t="b">
        <v>0</v>
      </c>
      <c r="K587" s="18" t="b">
        <v>0</v>
      </c>
      <c r="N587" s="1" t="b">
        <v>1</v>
      </c>
      <c r="R587" s="18">
        <f t="shared" si="1"/>
        <v>587</v>
      </c>
      <c r="S587" s="18">
        <v>587.0</v>
      </c>
    </row>
    <row r="588">
      <c r="A588" s="17" t="s">
        <v>97</v>
      </c>
      <c r="B588" s="40">
        <v>1.40753336E8</v>
      </c>
      <c r="C588" s="17" t="s">
        <v>352</v>
      </c>
      <c r="D588" s="17" t="s">
        <v>1716</v>
      </c>
      <c r="E588" s="17" t="s">
        <v>183</v>
      </c>
      <c r="F588" s="17" t="s">
        <v>184</v>
      </c>
      <c r="G588" s="17" t="s">
        <v>2239</v>
      </c>
      <c r="H588" s="17" t="s">
        <v>2240</v>
      </c>
      <c r="I588" s="45" t="b">
        <v>1</v>
      </c>
      <c r="J588" s="18" t="b">
        <v>0</v>
      </c>
      <c r="K588" s="18" t="b">
        <v>0</v>
      </c>
      <c r="N588" s="1" t="b">
        <v>1</v>
      </c>
      <c r="R588" s="18">
        <f t="shared" si="1"/>
        <v>588</v>
      </c>
      <c r="S588" s="18">
        <v>588.0</v>
      </c>
    </row>
    <row r="589">
      <c r="A589" s="17" t="s">
        <v>104</v>
      </c>
      <c r="B589" s="40">
        <v>4.9046068E7</v>
      </c>
      <c r="C589" s="17" t="s">
        <v>50</v>
      </c>
      <c r="D589" s="17" t="s">
        <v>59</v>
      </c>
      <c r="E589" s="17" t="s">
        <v>380</v>
      </c>
      <c r="F589" s="17" t="s">
        <v>381</v>
      </c>
      <c r="G589" s="17" t="s">
        <v>2243</v>
      </c>
      <c r="H589" s="17" t="s">
        <v>2244</v>
      </c>
      <c r="I589" s="41" t="b">
        <v>0</v>
      </c>
      <c r="J589" s="18" t="b">
        <v>0</v>
      </c>
      <c r="K589" s="18" t="b">
        <v>0</v>
      </c>
      <c r="N589" s="1" t="b">
        <v>1</v>
      </c>
      <c r="R589" s="18">
        <f t="shared" si="1"/>
        <v>589</v>
      </c>
      <c r="S589" s="18">
        <v>589.0</v>
      </c>
    </row>
    <row r="590">
      <c r="A590" s="17" t="s">
        <v>104</v>
      </c>
      <c r="B590" s="40">
        <v>4.9054324E7</v>
      </c>
      <c r="C590" s="17" t="s">
        <v>36</v>
      </c>
      <c r="D590" s="17" t="s">
        <v>50</v>
      </c>
      <c r="E590" s="17" t="s">
        <v>380</v>
      </c>
      <c r="F590" s="17" t="s">
        <v>381</v>
      </c>
      <c r="G590" s="17" t="s">
        <v>2246</v>
      </c>
      <c r="H590" s="17" t="s">
        <v>2247</v>
      </c>
      <c r="I590" s="41" t="b">
        <v>0</v>
      </c>
      <c r="J590" s="18" t="b">
        <v>0</v>
      </c>
      <c r="K590" s="18" t="b">
        <v>0</v>
      </c>
      <c r="N590" s="1" t="b">
        <v>1</v>
      </c>
      <c r="R590" s="18">
        <f t="shared" si="1"/>
        <v>590</v>
      </c>
      <c r="S590" s="18">
        <v>590.0</v>
      </c>
    </row>
    <row r="591">
      <c r="A591" s="17" t="s">
        <v>49</v>
      </c>
      <c r="B591" s="40">
        <v>9.5106219E7</v>
      </c>
      <c r="C591" s="17" t="s">
        <v>35</v>
      </c>
      <c r="D591" s="17" t="s">
        <v>36</v>
      </c>
      <c r="E591" s="17" t="s">
        <v>785</v>
      </c>
      <c r="F591" s="17" t="s">
        <v>786</v>
      </c>
      <c r="G591" s="17" t="s">
        <v>2249</v>
      </c>
      <c r="H591" s="17" t="s">
        <v>2250</v>
      </c>
      <c r="I591" s="41" t="b">
        <v>0</v>
      </c>
      <c r="J591" s="18" t="b">
        <v>0</v>
      </c>
      <c r="K591" s="18" t="b">
        <v>0</v>
      </c>
      <c r="N591" s="1" t="b">
        <v>0</v>
      </c>
      <c r="O591" s="1" t="s">
        <v>5834</v>
      </c>
      <c r="R591" s="18">
        <f t="shared" si="1"/>
        <v>591</v>
      </c>
      <c r="S591" s="18">
        <v>591.0</v>
      </c>
    </row>
    <row r="592">
      <c r="A592" s="17" t="s">
        <v>119</v>
      </c>
      <c r="B592" s="40">
        <v>3.9530972E7</v>
      </c>
      <c r="C592" s="17" t="s">
        <v>59</v>
      </c>
      <c r="D592" s="17" t="s">
        <v>50</v>
      </c>
      <c r="E592" s="17" t="s">
        <v>849</v>
      </c>
      <c r="F592" s="17" t="s">
        <v>850</v>
      </c>
      <c r="G592" s="17" t="s">
        <v>2252</v>
      </c>
      <c r="H592" s="17" t="s">
        <v>2253</v>
      </c>
      <c r="I592" s="41" t="b">
        <v>0</v>
      </c>
      <c r="J592" s="18" t="b">
        <v>0</v>
      </c>
      <c r="K592" s="18" t="b">
        <v>0</v>
      </c>
      <c r="N592" s="1" t="b">
        <v>1</v>
      </c>
      <c r="R592" s="18">
        <f t="shared" si="1"/>
        <v>592</v>
      </c>
      <c r="S592" s="18">
        <v>592.0</v>
      </c>
    </row>
    <row r="593">
      <c r="A593" s="17" t="s">
        <v>34</v>
      </c>
      <c r="B593" s="40">
        <v>1.12840224E8</v>
      </c>
      <c r="C593" s="17" t="s">
        <v>35</v>
      </c>
      <c r="D593" s="17" t="s">
        <v>59</v>
      </c>
      <c r="E593" s="17" t="s">
        <v>437</v>
      </c>
      <c r="F593" s="17" t="s">
        <v>438</v>
      </c>
      <c r="G593" s="17" t="s">
        <v>2255</v>
      </c>
      <c r="H593" s="17" t="s">
        <v>2256</v>
      </c>
      <c r="I593" s="45" t="b">
        <v>1</v>
      </c>
      <c r="J593" s="18" t="b">
        <v>0</v>
      </c>
      <c r="K593" s="18" t="b">
        <v>0</v>
      </c>
      <c r="N593" s="1" t="b">
        <v>1</v>
      </c>
      <c r="R593" s="18">
        <f t="shared" si="1"/>
        <v>593</v>
      </c>
      <c r="S593" s="18">
        <v>593.0</v>
      </c>
    </row>
    <row r="594">
      <c r="A594" s="17" t="s">
        <v>175</v>
      </c>
      <c r="B594" s="40">
        <v>4.4261688E7</v>
      </c>
      <c r="C594" s="17" t="s">
        <v>50</v>
      </c>
      <c r="D594" s="17" t="s">
        <v>59</v>
      </c>
      <c r="E594" s="17" t="s">
        <v>2258</v>
      </c>
      <c r="F594" s="17" t="s">
        <v>2259</v>
      </c>
      <c r="G594" s="17" t="s">
        <v>2260</v>
      </c>
      <c r="H594" s="17" t="s">
        <v>2261</v>
      </c>
      <c r="I594" s="41" t="b">
        <v>0</v>
      </c>
      <c r="J594" s="18" t="b">
        <v>0</v>
      </c>
      <c r="K594" s="18" t="b">
        <v>0</v>
      </c>
      <c r="N594" s="1" t="b">
        <v>0</v>
      </c>
      <c r="O594" s="1" t="s">
        <v>5851</v>
      </c>
      <c r="R594" s="18">
        <f t="shared" si="1"/>
        <v>594</v>
      </c>
      <c r="S594" s="18">
        <v>594.0</v>
      </c>
    </row>
    <row r="595">
      <c r="A595" s="17" t="s">
        <v>49</v>
      </c>
      <c r="B595" s="40">
        <v>1.04780214E8</v>
      </c>
      <c r="C595" s="17" t="s">
        <v>50</v>
      </c>
      <c r="D595" s="17" t="s">
        <v>59</v>
      </c>
      <c r="E595" s="17" t="s">
        <v>51</v>
      </c>
      <c r="F595" s="17" t="s">
        <v>52</v>
      </c>
      <c r="G595" s="17" t="s">
        <v>2263</v>
      </c>
      <c r="H595" s="17" t="s">
        <v>2264</v>
      </c>
      <c r="I595" s="45" t="b">
        <v>1</v>
      </c>
      <c r="J595" s="18" t="b">
        <v>0</v>
      </c>
      <c r="K595" s="18" t="b">
        <v>0</v>
      </c>
      <c r="N595" s="1" t="b">
        <v>0</v>
      </c>
      <c r="O595" s="1" t="s">
        <v>5830</v>
      </c>
      <c r="R595" s="18">
        <f t="shared" si="1"/>
        <v>595</v>
      </c>
      <c r="S595" s="18">
        <v>595.0</v>
      </c>
    </row>
    <row r="596">
      <c r="A596" s="17" t="s">
        <v>119</v>
      </c>
      <c r="B596" s="40">
        <v>3.9723332E7</v>
      </c>
      <c r="C596" s="17" t="s">
        <v>2267</v>
      </c>
      <c r="D596" s="17" t="s">
        <v>2268</v>
      </c>
      <c r="E596" s="17" t="s">
        <v>468</v>
      </c>
      <c r="F596" s="17" t="s">
        <v>469</v>
      </c>
      <c r="G596" s="17" t="s">
        <v>2269</v>
      </c>
      <c r="H596" s="17" t="s">
        <v>2270</v>
      </c>
      <c r="I596" s="45" t="b">
        <v>1</v>
      </c>
      <c r="J596" s="18" t="b">
        <v>0</v>
      </c>
      <c r="K596" s="18" t="b">
        <v>0</v>
      </c>
      <c r="N596" s="1" t="b">
        <v>1</v>
      </c>
      <c r="R596" s="18">
        <f t="shared" si="1"/>
        <v>596</v>
      </c>
      <c r="S596" s="18">
        <v>596.0</v>
      </c>
    </row>
    <row r="597">
      <c r="A597" s="17" t="s">
        <v>340</v>
      </c>
      <c r="B597" s="40">
        <v>5.1065455E7</v>
      </c>
      <c r="C597" s="17" t="s">
        <v>35</v>
      </c>
      <c r="D597" s="17" t="s">
        <v>36</v>
      </c>
      <c r="E597" s="17" t="s">
        <v>341</v>
      </c>
      <c r="F597" s="17" t="s">
        <v>342</v>
      </c>
      <c r="G597" s="17" t="s">
        <v>2273</v>
      </c>
      <c r="H597" s="17" t="s">
        <v>2274</v>
      </c>
      <c r="I597" s="45" t="b">
        <v>1</v>
      </c>
      <c r="J597" s="18" t="b">
        <v>0</v>
      </c>
      <c r="K597" s="18" t="b">
        <v>0</v>
      </c>
      <c r="N597" s="1" t="b">
        <v>1</v>
      </c>
      <c r="R597" s="18">
        <f t="shared" si="1"/>
        <v>597</v>
      </c>
      <c r="S597" s="18">
        <v>597.0</v>
      </c>
    </row>
    <row r="598">
      <c r="A598" s="17" t="s">
        <v>197</v>
      </c>
      <c r="B598" s="40">
        <v>2.6696419E7</v>
      </c>
      <c r="C598" s="17" t="s">
        <v>35</v>
      </c>
      <c r="D598" s="17" t="s">
        <v>288</v>
      </c>
      <c r="E598" s="17" t="s">
        <v>289</v>
      </c>
      <c r="F598" s="17" t="s">
        <v>290</v>
      </c>
      <c r="G598" s="17" t="s">
        <v>2277</v>
      </c>
      <c r="H598" s="17" t="s">
        <v>2278</v>
      </c>
      <c r="I598" s="45" t="b">
        <v>1</v>
      </c>
      <c r="J598" s="18" t="b">
        <v>0</v>
      </c>
      <c r="K598" s="18" t="b">
        <v>0</v>
      </c>
      <c r="N598" s="1" t="b">
        <v>1</v>
      </c>
      <c r="R598" s="18">
        <f t="shared" si="1"/>
        <v>598</v>
      </c>
      <c r="S598" s="18">
        <v>598.0</v>
      </c>
    </row>
    <row r="599">
      <c r="A599" s="17" t="s">
        <v>197</v>
      </c>
      <c r="B599" s="40">
        <v>2.6762296E7</v>
      </c>
      <c r="C599" s="17" t="s">
        <v>36</v>
      </c>
      <c r="D599" s="17" t="s">
        <v>176</v>
      </c>
      <c r="E599" s="17" t="s">
        <v>289</v>
      </c>
      <c r="F599" s="17" t="s">
        <v>290</v>
      </c>
      <c r="G599" s="17" t="s">
        <v>2280</v>
      </c>
      <c r="H599" s="17" t="s">
        <v>2281</v>
      </c>
      <c r="I599" s="45" t="b">
        <v>1</v>
      </c>
      <c r="J599" s="18" t="b">
        <v>0</v>
      </c>
      <c r="K599" s="18" t="b">
        <v>0</v>
      </c>
      <c r="N599" s="1" t="b">
        <v>1</v>
      </c>
      <c r="R599" s="18">
        <f t="shared" si="1"/>
        <v>599</v>
      </c>
      <c r="S599" s="18">
        <v>599.0</v>
      </c>
    </row>
    <row r="600">
      <c r="A600" s="17" t="s">
        <v>197</v>
      </c>
      <c r="B600" s="40">
        <v>1.56864421E8</v>
      </c>
      <c r="C600" s="17" t="s">
        <v>36</v>
      </c>
      <c r="D600" s="17" t="s">
        <v>59</v>
      </c>
      <c r="E600" s="17" t="s">
        <v>534</v>
      </c>
      <c r="F600" s="17" t="s">
        <v>535</v>
      </c>
      <c r="G600" s="17" t="s">
        <v>2283</v>
      </c>
      <c r="H600" s="17" t="s">
        <v>2284</v>
      </c>
      <c r="I600" s="41" t="b">
        <v>0</v>
      </c>
      <c r="J600" s="18" t="b">
        <v>0</v>
      </c>
      <c r="K600" s="18" t="b">
        <v>0</v>
      </c>
      <c r="N600" s="1" t="b">
        <v>1</v>
      </c>
      <c r="R600" s="18">
        <f t="shared" si="1"/>
        <v>600</v>
      </c>
      <c r="S600" s="18">
        <v>600.0</v>
      </c>
    </row>
    <row r="601">
      <c r="A601" s="17" t="s">
        <v>204</v>
      </c>
      <c r="B601" s="40">
        <v>1.5942191E7</v>
      </c>
      <c r="C601" s="17" t="s">
        <v>352</v>
      </c>
      <c r="D601" s="17" t="s">
        <v>36</v>
      </c>
      <c r="E601" s="17" t="s">
        <v>1543</v>
      </c>
      <c r="F601" s="17" t="s">
        <v>1544</v>
      </c>
      <c r="G601" s="17" t="s">
        <v>2286</v>
      </c>
      <c r="H601" s="17" t="s">
        <v>2287</v>
      </c>
      <c r="I601" s="41" t="b">
        <v>0</v>
      </c>
      <c r="J601" s="18" t="b">
        <v>0</v>
      </c>
      <c r="K601" s="18" t="b">
        <v>0</v>
      </c>
      <c r="N601" s="1" t="b">
        <v>1</v>
      </c>
      <c r="R601" s="18">
        <f t="shared" si="1"/>
        <v>601</v>
      </c>
      <c r="S601" s="18">
        <v>601.0</v>
      </c>
    </row>
    <row r="602">
      <c r="A602" s="17" t="s">
        <v>204</v>
      </c>
      <c r="B602" s="40">
        <v>4.7803621E7</v>
      </c>
      <c r="C602" s="17" t="s">
        <v>35</v>
      </c>
      <c r="D602" s="17" t="s">
        <v>36</v>
      </c>
      <c r="E602" s="17" t="s">
        <v>211</v>
      </c>
      <c r="F602" s="17" t="s">
        <v>212</v>
      </c>
      <c r="G602" s="17" t="s">
        <v>2289</v>
      </c>
      <c r="H602" s="17" t="s">
        <v>2290</v>
      </c>
      <c r="I602" s="41" t="b">
        <v>0</v>
      </c>
      <c r="J602" s="18" t="b">
        <v>0</v>
      </c>
      <c r="K602" s="18" t="b">
        <v>0</v>
      </c>
      <c r="N602" s="1" t="b">
        <v>1</v>
      </c>
      <c r="R602" s="18">
        <f t="shared" si="1"/>
        <v>602</v>
      </c>
      <c r="S602" s="18">
        <v>602.0</v>
      </c>
    </row>
    <row r="603">
      <c r="A603" s="17" t="s">
        <v>34</v>
      </c>
      <c r="B603" s="40">
        <v>1280313.0</v>
      </c>
      <c r="C603" s="17" t="s">
        <v>35</v>
      </c>
      <c r="D603" s="17" t="s">
        <v>36</v>
      </c>
      <c r="E603" s="17" t="s">
        <v>37</v>
      </c>
      <c r="F603" s="17" t="s">
        <v>38</v>
      </c>
      <c r="G603" s="17" t="s">
        <v>2292</v>
      </c>
      <c r="H603" s="17" t="s">
        <v>2293</v>
      </c>
      <c r="I603" s="41" t="b">
        <v>0</v>
      </c>
      <c r="J603" s="18" t="b">
        <v>0</v>
      </c>
      <c r="K603" s="18" t="b">
        <v>0</v>
      </c>
      <c r="N603" s="1" t="b">
        <v>1</v>
      </c>
      <c r="R603" s="18">
        <f t="shared" si="1"/>
        <v>603</v>
      </c>
      <c r="S603" s="18">
        <v>603.0</v>
      </c>
    </row>
    <row r="604">
      <c r="A604" s="17" t="s">
        <v>175</v>
      </c>
      <c r="B604" s="40">
        <v>1.17388005E8</v>
      </c>
      <c r="C604" s="17" t="s">
        <v>35</v>
      </c>
      <c r="D604" s="17" t="s">
        <v>36</v>
      </c>
      <c r="E604" s="17" t="s">
        <v>325</v>
      </c>
      <c r="F604" s="17" t="s">
        <v>326</v>
      </c>
      <c r="G604" s="17" t="s">
        <v>2295</v>
      </c>
      <c r="H604" s="17" t="s">
        <v>1724</v>
      </c>
      <c r="I604" s="41" t="b">
        <v>0</v>
      </c>
      <c r="J604" s="18" t="b">
        <v>0</v>
      </c>
      <c r="K604" s="18" t="b">
        <v>0</v>
      </c>
      <c r="N604" s="1" t="b">
        <v>1</v>
      </c>
      <c r="R604" s="18">
        <f t="shared" si="1"/>
        <v>604</v>
      </c>
      <c r="S604" s="18">
        <v>604.0</v>
      </c>
    </row>
    <row r="605">
      <c r="A605" s="17" t="s">
        <v>68</v>
      </c>
      <c r="B605" s="40">
        <v>1.36506848E8</v>
      </c>
      <c r="C605" s="17" t="s">
        <v>35</v>
      </c>
      <c r="D605" s="17" t="s">
        <v>36</v>
      </c>
      <c r="E605" s="17" t="s">
        <v>307</v>
      </c>
      <c r="F605" s="17" t="s">
        <v>308</v>
      </c>
      <c r="G605" s="17" t="s">
        <v>2297</v>
      </c>
      <c r="H605" s="17" t="s">
        <v>2298</v>
      </c>
      <c r="I605" s="41" t="b">
        <v>0</v>
      </c>
      <c r="J605" s="18" t="b">
        <v>0</v>
      </c>
      <c r="K605" s="18" t="b">
        <v>0</v>
      </c>
      <c r="N605" s="1" t="b">
        <v>1</v>
      </c>
      <c r="R605" s="18">
        <f t="shared" si="1"/>
        <v>605</v>
      </c>
      <c r="S605" s="18">
        <v>605.0</v>
      </c>
    </row>
    <row r="606">
      <c r="A606" s="17" t="s">
        <v>77</v>
      </c>
      <c r="B606" s="40">
        <v>4.3105108E7</v>
      </c>
      <c r="C606" s="17" t="s">
        <v>50</v>
      </c>
      <c r="D606" s="17" t="s">
        <v>59</v>
      </c>
      <c r="E606" s="17" t="s">
        <v>78</v>
      </c>
      <c r="F606" s="17" t="s">
        <v>79</v>
      </c>
      <c r="G606" s="17" t="s">
        <v>2300</v>
      </c>
      <c r="H606" s="17" t="s">
        <v>2301</v>
      </c>
      <c r="I606" s="41" t="b">
        <v>0</v>
      </c>
      <c r="J606" s="18" t="b">
        <v>0</v>
      </c>
      <c r="K606" s="18" t="b">
        <v>0</v>
      </c>
      <c r="N606" s="1" t="b">
        <v>1</v>
      </c>
      <c r="R606" s="18">
        <f t="shared" si="1"/>
        <v>606</v>
      </c>
      <c r="S606" s="18">
        <v>606.0</v>
      </c>
    </row>
    <row r="607">
      <c r="A607" s="17" t="s">
        <v>77</v>
      </c>
      <c r="B607" s="40">
        <v>8.7958012E7</v>
      </c>
      <c r="C607" s="17" t="s">
        <v>634</v>
      </c>
      <c r="D607" s="17" t="s">
        <v>59</v>
      </c>
      <c r="E607" s="17" t="s">
        <v>224</v>
      </c>
      <c r="F607" s="17" t="s">
        <v>225</v>
      </c>
      <c r="G607" s="17" t="s">
        <v>2303</v>
      </c>
      <c r="H607" s="17" t="s">
        <v>2304</v>
      </c>
      <c r="I607" s="45" t="b">
        <v>1</v>
      </c>
      <c r="J607" s="18" t="b">
        <v>0</v>
      </c>
      <c r="K607" s="18" t="b">
        <v>0</v>
      </c>
      <c r="N607" s="1" t="b">
        <v>1</v>
      </c>
      <c r="R607" s="18">
        <f t="shared" si="1"/>
        <v>607</v>
      </c>
      <c r="S607" s="18">
        <v>607.0</v>
      </c>
    </row>
    <row r="608">
      <c r="A608" s="17" t="s">
        <v>104</v>
      </c>
      <c r="B608" s="40">
        <v>4.9037824E7</v>
      </c>
      <c r="C608" s="17" t="s">
        <v>35</v>
      </c>
      <c r="D608" s="17" t="s">
        <v>36</v>
      </c>
      <c r="E608" s="17" t="s">
        <v>380</v>
      </c>
      <c r="F608" s="17" t="s">
        <v>381</v>
      </c>
      <c r="G608" s="17" t="s">
        <v>2306</v>
      </c>
      <c r="H608" s="17" t="s">
        <v>2307</v>
      </c>
      <c r="I608" s="41" t="b">
        <v>0</v>
      </c>
      <c r="J608" s="18" t="b">
        <v>0</v>
      </c>
      <c r="K608" s="18" t="b">
        <v>0</v>
      </c>
      <c r="N608" s="1" t="b">
        <v>1</v>
      </c>
      <c r="R608" s="18">
        <f t="shared" si="1"/>
        <v>608</v>
      </c>
      <c r="S608" s="18">
        <v>608.0</v>
      </c>
    </row>
    <row r="609">
      <c r="A609" s="17" t="s">
        <v>112</v>
      </c>
      <c r="B609" s="40">
        <v>3.2363217E7</v>
      </c>
      <c r="C609" s="17" t="s">
        <v>634</v>
      </c>
      <c r="D609" s="17" t="s">
        <v>59</v>
      </c>
      <c r="E609" s="17" t="s">
        <v>113</v>
      </c>
      <c r="F609" s="17" t="s">
        <v>114</v>
      </c>
      <c r="G609" s="17" t="s">
        <v>2309</v>
      </c>
      <c r="H609" s="17" t="s">
        <v>2310</v>
      </c>
      <c r="I609" s="45" t="b">
        <v>1</v>
      </c>
      <c r="J609" s="18" t="b">
        <v>0</v>
      </c>
      <c r="K609" s="18" t="b">
        <v>0</v>
      </c>
      <c r="N609" s="1" t="b">
        <v>1</v>
      </c>
      <c r="R609" s="18">
        <f t="shared" si="1"/>
        <v>609</v>
      </c>
      <c r="S609" s="18">
        <v>609.0</v>
      </c>
    </row>
    <row r="610">
      <c r="A610" s="17" t="s">
        <v>112</v>
      </c>
      <c r="B610" s="40">
        <v>3.2397028E7</v>
      </c>
      <c r="C610" s="17" t="s">
        <v>50</v>
      </c>
      <c r="D610" s="17" t="s">
        <v>59</v>
      </c>
      <c r="E610" s="17" t="s">
        <v>113</v>
      </c>
      <c r="F610" s="17" t="s">
        <v>114</v>
      </c>
      <c r="G610" s="17" t="s">
        <v>2312</v>
      </c>
      <c r="H610" s="17" t="s">
        <v>2313</v>
      </c>
      <c r="I610" s="41" t="b">
        <v>0</v>
      </c>
      <c r="J610" s="18" t="b">
        <v>0</v>
      </c>
      <c r="K610" s="18" t="b">
        <v>0</v>
      </c>
      <c r="N610" s="1" t="b">
        <v>1</v>
      </c>
      <c r="R610" s="18">
        <f t="shared" si="1"/>
        <v>610</v>
      </c>
      <c r="S610" s="18">
        <v>610.0</v>
      </c>
    </row>
    <row r="611">
      <c r="A611" s="17" t="s">
        <v>58</v>
      </c>
      <c r="B611" s="40">
        <v>6.75454E7</v>
      </c>
      <c r="C611" s="17" t="s">
        <v>35</v>
      </c>
      <c r="D611" s="17" t="s">
        <v>2315</v>
      </c>
      <c r="E611" s="17" t="s">
        <v>496</v>
      </c>
      <c r="F611" s="17" t="s">
        <v>497</v>
      </c>
      <c r="G611" s="17" t="s">
        <v>2316</v>
      </c>
      <c r="H611" s="17" t="s">
        <v>2317</v>
      </c>
      <c r="I611" s="41" t="b">
        <v>0</v>
      </c>
      <c r="J611" s="18" t="b">
        <v>0</v>
      </c>
      <c r="K611" s="18" t="b">
        <v>0</v>
      </c>
      <c r="N611" s="1" t="b">
        <v>1</v>
      </c>
      <c r="R611" s="18">
        <f t="shared" si="1"/>
        <v>611</v>
      </c>
      <c r="S611" s="18">
        <v>611.0</v>
      </c>
    </row>
    <row r="612">
      <c r="A612" s="17" t="s">
        <v>68</v>
      </c>
      <c r="B612" s="40">
        <v>7.772139E7</v>
      </c>
      <c r="C612" s="17" t="s">
        <v>50</v>
      </c>
      <c r="D612" s="17" t="s">
        <v>59</v>
      </c>
      <c r="E612" s="17" t="s">
        <v>2320</v>
      </c>
      <c r="F612" s="17" t="s">
        <v>2321</v>
      </c>
      <c r="G612" s="17" t="s">
        <v>2322</v>
      </c>
      <c r="H612" s="17" t="s">
        <v>1555</v>
      </c>
      <c r="I612" s="41" t="b">
        <v>0</v>
      </c>
      <c r="J612" s="18" t="b">
        <v>0</v>
      </c>
      <c r="K612" s="18" t="b">
        <v>0</v>
      </c>
      <c r="N612" s="1" t="b">
        <v>1</v>
      </c>
      <c r="R612" s="18">
        <f t="shared" si="1"/>
        <v>612</v>
      </c>
      <c r="S612" s="18">
        <v>612.0</v>
      </c>
    </row>
    <row r="613">
      <c r="A613" s="17" t="s">
        <v>68</v>
      </c>
      <c r="B613" s="40">
        <v>1.36505865E8</v>
      </c>
      <c r="C613" s="17" t="s">
        <v>35</v>
      </c>
      <c r="D613" s="17" t="s">
        <v>36</v>
      </c>
      <c r="E613" s="17" t="s">
        <v>307</v>
      </c>
      <c r="F613" s="17" t="s">
        <v>308</v>
      </c>
      <c r="G613" s="17" t="s">
        <v>2324</v>
      </c>
      <c r="H613" s="17" t="s">
        <v>2325</v>
      </c>
      <c r="I613" s="41" t="b">
        <v>0</v>
      </c>
      <c r="J613" s="18" t="b">
        <v>0</v>
      </c>
      <c r="K613" s="18" t="b">
        <v>0</v>
      </c>
      <c r="N613" s="1" t="b">
        <v>1</v>
      </c>
      <c r="R613" s="18">
        <f t="shared" si="1"/>
        <v>613</v>
      </c>
      <c r="S613" s="18">
        <v>613.0</v>
      </c>
    </row>
    <row r="614">
      <c r="A614" s="17" t="s">
        <v>230</v>
      </c>
      <c r="B614" s="40">
        <v>6.6481793E7</v>
      </c>
      <c r="C614" s="17" t="s">
        <v>35</v>
      </c>
      <c r="D614" s="17" t="s">
        <v>36</v>
      </c>
      <c r="E614" s="17" t="s">
        <v>1626</v>
      </c>
      <c r="F614" s="17" t="s">
        <v>1627</v>
      </c>
      <c r="G614" s="17" t="s">
        <v>1983</v>
      </c>
      <c r="H614" s="17" t="s">
        <v>2327</v>
      </c>
      <c r="I614" s="45" t="b">
        <v>1</v>
      </c>
      <c r="J614" s="18" t="b">
        <v>0</v>
      </c>
      <c r="K614" s="18" t="b">
        <v>0</v>
      </c>
      <c r="N614" s="1" t="b">
        <v>1</v>
      </c>
      <c r="R614" s="18">
        <f t="shared" si="1"/>
        <v>614</v>
      </c>
      <c r="S614" s="18">
        <v>614.0</v>
      </c>
    </row>
    <row r="615">
      <c r="A615" s="17" t="s">
        <v>89</v>
      </c>
      <c r="B615" s="40">
        <v>3810636.0</v>
      </c>
      <c r="C615" s="17" t="s">
        <v>35</v>
      </c>
      <c r="D615" s="17" t="s">
        <v>50</v>
      </c>
      <c r="E615" s="17" t="s">
        <v>192</v>
      </c>
      <c r="F615" s="17" t="s">
        <v>193</v>
      </c>
      <c r="G615" s="17" t="s">
        <v>2329</v>
      </c>
      <c r="H615" s="17" t="s">
        <v>2330</v>
      </c>
      <c r="I615" s="41" t="b">
        <v>0</v>
      </c>
      <c r="J615" s="18" t="b">
        <v>0</v>
      </c>
      <c r="K615" s="18" t="b">
        <v>0</v>
      </c>
      <c r="N615" s="1" t="b">
        <v>1</v>
      </c>
      <c r="R615" s="18">
        <f t="shared" si="1"/>
        <v>615</v>
      </c>
      <c r="S615" s="18">
        <v>615.0</v>
      </c>
    </row>
    <row r="616">
      <c r="A616" s="17" t="s">
        <v>295</v>
      </c>
      <c r="B616" s="40">
        <v>4.1224613E7</v>
      </c>
      <c r="C616" s="17" t="s">
        <v>35</v>
      </c>
      <c r="D616" s="17" t="s">
        <v>36</v>
      </c>
      <c r="E616" s="17" t="s">
        <v>296</v>
      </c>
      <c r="F616" s="17" t="s">
        <v>297</v>
      </c>
      <c r="G616" s="17" t="s">
        <v>2332</v>
      </c>
      <c r="H616" s="17" t="s">
        <v>2333</v>
      </c>
      <c r="I616" s="45" t="b">
        <v>1</v>
      </c>
      <c r="J616" s="18" t="b">
        <v>0</v>
      </c>
      <c r="K616" s="18" t="b">
        <v>0</v>
      </c>
      <c r="N616" s="1" t="b">
        <v>1</v>
      </c>
      <c r="R616" s="18">
        <f t="shared" si="1"/>
        <v>616</v>
      </c>
      <c r="S616" s="18">
        <v>616.0</v>
      </c>
    </row>
    <row r="617">
      <c r="A617" s="17" t="s">
        <v>97</v>
      </c>
      <c r="B617" s="40">
        <v>5.5174774E7</v>
      </c>
      <c r="C617" s="17" t="s">
        <v>2336</v>
      </c>
      <c r="D617" s="17" t="s">
        <v>59</v>
      </c>
      <c r="E617" s="17" t="s">
        <v>137</v>
      </c>
      <c r="F617" s="17" t="s">
        <v>138</v>
      </c>
      <c r="G617" s="17" t="s">
        <v>2337</v>
      </c>
      <c r="H617" s="17" t="s">
        <v>2338</v>
      </c>
      <c r="I617" s="45" t="b">
        <v>1</v>
      </c>
      <c r="J617" s="18" t="b">
        <v>0</v>
      </c>
      <c r="K617" s="18" t="b">
        <v>0</v>
      </c>
      <c r="N617" s="1" t="b">
        <v>1</v>
      </c>
      <c r="R617" s="18">
        <f t="shared" si="1"/>
        <v>617</v>
      </c>
      <c r="S617" s="18">
        <v>617.0</v>
      </c>
    </row>
    <row r="618">
      <c r="A618" s="17" t="s">
        <v>89</v>
      </c>
      <c r="B618" s="40">
        <v>3850383.0</v>
      </c>
      <c r="C618" s="17" t="s">
        <v>50</v>
      </c>
      <c r="D618" s="17" t="s">
        <v>35</v>
      </c>
      <c r="E618" s="17" t="s">
        <v>192</v>
      </c>
      <c r="F618" s="17" t="s">
        <v>193</v>
      </c>
      <c r="G618" s="17" t="s">
        <v>2343</v>
      </c>
      <c r="H618" s="17" t="s">
        <v>2344</v>
      </c>
      <c r="I618" s="41" t="b">
        <v>0</v>
      </c>
      <c r="J618" s="18" t="b">
        <v>0</v>
      </c>
      <c r="K618" s="18" t="b">
        <v>0</v>
      </c>
      <c r="N618" s="1" t="b">
        <v>1</v>
      </c>
      <c r="R618" s="18">
        <f t="shared" si="1"/>
        <v>618</v>
      </c>
      <c r="S618" s="18">
        <v>618.0</v>
      </c>
    </row>
    <row r="619">
      <c r="A619" s="17" t="s">
        <v>119</v>
      </c>
      <c r="B619" s="40">
        <v>7673802.0</v>
      </c>
      <c r="C619" s="17" t="s">
        <v>50</v>
      </c>
      <c r="D619" s="17" t="s">
        <v>59</v>
      </c>
      <c r="E619" s="17" t="s">
        <v>121</v>
      </c>
      <c r="F619" s="17" t="s">
        <v>122</v>
      </c>
      <c r="G619" s="17" t="s">
        <v>2346</v>
      </c>
      <c r="H619" s="17" t="s">
        <v>2347</v>
      </c>
      <c r="I619" s="45" t="b">
        <v>1</v>
      </c>
      <c r="J619" s="18" t="b">
        <v>0</v>
      </c>
      <c r="K619" s="18" t="b">
        <v>0</v>
      </c>
      <c r="N619" s="1" t="b">
        <v>1</v>
      </c>
      <c r="R619" s="18">
        <f t="shared" si="1"/>
        <v>619</v>
      </c>
      <c r="S619" s="18">
        <v>619.0</v>
      </c>
    </row>
    <row r="620">
      <c r="A620" s="17" t="s">
        <v>484</v>
      </c>
      <c r="B620" s="40">
        <v>2.966836E7</v>
      </c>
      <c r="C620" s="17" t="s">
        <v>35</v>
      </c>
      <c r="D620" s="17" t="s">
        <v>50</v>
      </c>
      <c r="E620" s="17" t="s">
        <v>1157</v>
      </c>
      <c r="F620" s="17" t="s">
        <v>1158</v>
      </c>
      <c r="G620" s="17" t="s">
        <v>2350</v>
      </c>
      <c r="H620" s="17" t="s">
        <v>2351</v>
      </c>
      <c r="I620" s="41" t="b">
        <v>0</v>
      </c>
      <c r="J620" s="18" t="b">
        <v>0</v>
      </c>
      <c r="K620" s="18" t="b">
        <v>0</v>
      </c>
      <c r="N620" s="1" t="b">
        <v>1</v>
      </c>
      <c r="R620" s="18">
        <f t="shared" si="1"/>
        <v>620</v>
      </c>
      <c r="S620" s="18">
        <v>620.0</v>
      </c>
    </row>
    <row r="621">
      <c r="A621" s="17" t="s">
        <v>484</v>
      </c>
      <c r="B621" s="40">
        <v>2.9668395E7</v>
      </c>
      <c r="C621" s="17" t="s">
        <v>1685</v>
      </c>
      <c r="D621" s="17" t="s">
        <v>421</v>
      </c>
      <c r="E621" s="17" t="s">
        <v>1157</v>
      </c>
      <c r="F621" s="17" t="s">
        <v>1158</v>
      </c>
      <c r="G621" s="17" t="s">
        <v>2353</v>
      </c>
      <c r="H621" s="17" t="s">
        <v>2354</v>
      </c>
      <c r="I621" s="45" t="b">
        <v>1</v>
      </c>
      <c r="J621" s="18" t="b">
        <v>0</v>
      </c>
      <c r="K621" s="18" t="b">
        <v>0</v>
      </c>
      <c r="N621" s="1" t="b">
        <v>1</v>
      </c>
      <c r="R621" s="18">
        <f t="shared" si="1"/>
        <v>621</v>
      </c>
      <c r="S621" s="18">
        <v>621.0</v>
      </c>
    </row>
    <row r="622">
      <c r="A622" s="17" t="s">
        <v>484</v>
      </c>
      <c r="B622" s="40">
        <v>2.9668439E7</v>
      </c>
      <c r="C622" s="17" t="s">
        <v>35</v>
      </c>
      <c r="D622" s="17" t="s">
        <v>50</v>
      </c>
      <c r="E622" s="17" t="s">
        <v>1157</v>
      </c>
      <c r="F622" s="17" t="s">
        <v>1158</v>
      </c>
      <c r="G622" s="17" t="s">
        <v>2357</v>
      </c>
      <c r="H622" s="17" t="s">
        <v>2358</v>
      </c>
      <c r="I622" s="41" t="b">
        <v>0</v>
      </c>
      <c r="J622" s="18" t="b">
        <v>0</v>
      </c>
      <c r="K622" s="18" t="b">
        <v>0</v>
      </c>
      <c r="N622" s="1" t="b">
        <v>1</v>
      </c>
      <c r="R622" s="18">
        <f t="shared" si="1"/>
        <v>622</v>
      </c>
      <c r="S622" s="18">
        <v>622.0</v>
      </c>
    </row>
    <row r="623">
      <c r="A623" s="17" t="s">
        <v>204</v>
      </c>
      <c r="B623" s="40">
        <v>6.1484025E7</v>
      </c>
      <c r="C623" s="17" t="s">
        <v>35</v>
      </c>
      <c r="D623" s="17" t="s">
        <v>59</v>
      </c>
      <c r="E623" s="17" t="s">
        <v>566</v>
      </c>
      <c r="F623" s="17" t="s">
        <v>567</v>
      </c>
      <c r="G623" s="17" t="s">
        <v>2360</v>
      </c>
      <c r="H623" s="17" t="s">
        <v>2361</v>
      </c>
      <c r="I623" s="41" t="b">
        <v>0</v>
      </c>
      <c r="J623" s="18" t="b">
        <v>0</v>
      </c>
      <c r="K623" s="18" t="b">
        <v>0</v>
      </c>
      <c r="N623" s="1" t="b">
        <v>1</v>
      </c>
      <c r="R623" s="18">
        <f t="shared" si="1"/>
        <v>623</v>
      </c>
      <c r="S623" s="18">
        <v>623.0</v>
      </c>
    </row>
    <row r="624">
      <c r="A624" s="17" t="s">
        <v>119</v>
      </c>
      <c r="B624" s="40">
        <v>7675136.0</v>
      </c>
      <c r="C624" s="17" t="s">
        <v>35</v>
      </c>
      <c r="D624" s="17" t="s">
        <v>36</v>
      </c>
      <c r="E624" s="17" t="s">
        <v>121</v>
      </c>
      <c r="F624" s="17" t="s">
        <v>122</v>
      </c>
      <c r="G624" s="17" t="s">
        <v>2363</v>
      </c>
      <c r="H624" s="17" t="s">
        <v>2364</v>
      </c>
      <c r="I624" s="45" t="b">
        <v>1</v>
      </c>
      <c r="J624" s="18" t="b">
        <v>0</v>
      </c>
      <c r="K624" s="18" t="b">
        <v>0</v>
      </c>
      <c r="N624" s="1" t="b">
        <v>1</v>
      </c>
      <c r="R624" s="18">
        <f t="shared" si="1"/>
        <v>624</v>
      </c>
      <c r="S624" s="18">
        <v>624.0</v>
      </c>
    </row>
    <row r="625">
      <c r="A625" s="17" t="s">
        <v>197</v>
      </c>
      <c r="B625" s="40">
        <v>2.6779059E7</v>
      </c>
      <c r="C625" s="17" t="s">
        <v>50</v>
      </c>
      <c r="D625" s="17" t="s">
        <v>59</v>
      </c>
      <c r="E625" s="17" t="s">
        <v>289</v>
      </c>
      <c r="F625" s="17" t="s">
        <v>290</v>
      </c>
      <c r="G625" s="17" t="s">
        <v>2367</v>
      </c>
      <c r="H625" s="17" t="s">
        <v>2368</v>
      </c>
      <c r="I625" s="45" t="b">
        <v>1</v>
      </c>
      <c r="J625" s="18" t="b">
        <v>0</v>
      </c>
      <c r="K625" s="18" t="b">
        <v>0</v>
      </c>
      <c r="N625" s="1" t="b">
        <v>1</v>
      </c>
      <c r="R625" s="18">
        <f t="shared" si="1"/>
        <v>625</v>
      </c>
      <c r="S625" s="18">
        <v>625.0</v>
      </c>
    </row>
    <row r="626">
      <c r="A626" s="17" t="s">
        <v>34</v>
      </c>
      <c r="B626" s="40">
        <v>1.12819212E8</v>
      </c>
      <c r="C626" s="17" t="s">
        <v>50</v>
      </c>
      <c r="D626" s="17" t="s">
        <v>59</v>
      </c>
      <c r="E626" s="17" t="s">
        <v>437</v>
      </c>
      <c r="F626" s="17" t="s">
        <v>438</v>
      </c>
      <c r="G626" s="17" t="s">
        <v>2370</v>
      </c>
      <c r="H626" s="17" t="s">
        <v>2371</v>
      </c>
      <c r="I626" s="45" t="b">
        <v>1</v>
      </c>
      <c r="J626" s="18" t="b">
        <v>0</v>
      </c>
      <c r="K626" s="18" t="b">
        <v>0</v>
      </c>
      <c r="N626" s="1" t="b">
        <v>1</v>
      </c>
      <c r="R626" s="18">
        <f t="shared" si="1"/>
        <v>626</v>
      </c>
      <c r="S626" s="18">
        <v>626.0</v>
      </c>
    </row>
    <row r="627">
      <c r="A627" s="17" t="s">
        <v>34</v>
      </c>
      <c r="B627" s="40">
        <v>1.12838229E8</v>
      </c>
      <c r="C627" s="17" t="s">
        <v>50</v>
      </c>
      <c r="D627" s="17" t="s">
        <v>59</v>
      </c>
      <c r="E627" s="17" t="s">
        <v>437</v>
      </c>
      <c r="F627" s="17" t="s">
        <v>438</v>
      </c>
      <c r="G627" s="17" t="s">
        <v>2373</v>
      </c>
      <c r="H627" s="17" t="s">
        <v>2374</v>
      </c>
      <c r="I627" s="45" t="b">
        <v>1</v>
      </c>
      <c r="J627" s="18" t="b">
        <v>0</v>
      </c>
      <c r="K627" s="18" t="b">
        <v>0</v>
      </c>
      <c r="N627" s="1" t="b">
        <v>1</v>
      </c>
      <c r="R627" s="18">
        <f t="shared" si="1"/>
        <v>627</v>
      </c>
      <c r="S627" s="18">
        <v>627.0</v>
      </c>
    </row>
    <row r="628">
      <c r="A628" s="17" t="s">
        <v>34</v>
      </c>
      <c r="B628" s="40">
        <v>1.12839978E8</v>
      </c>
      <c r="C628" s="17" t="s">
        <v>2376</v>
      </c>
      <c r="D628" s="17" t="s">
        <v>36</v>
      </c>
      <c r="E628" s="17" t="s">
        <v>437</v>
      </c>
      <c r="F628" s="17" t="s">
        <v>438</v>
      </c>
      <c r="G628" s="17" t="s">
        <v>2377</v>
      </c>
      <c r="H628" s="17" t="s">
        <v>2378</v>
      </c>
      <c r="I628" s="45" t="b">
        <v>1</v>
      </c>
      <c r="J628" s="18" t="b">
        <v>0</v>
      </c>
      <c r="K628" s="18" t="b">
        <v>0</v>
      </c>
      <c r="N628" s="1" t="b">
        <v>1</v>
      </c>
      <c r="R628" s="18">
        <f t="shared" si="1"/>
        <v>628</v>
      </c>
      <c r="S628" s="18">
        <v>628.0</v>
      </c>
    </row>
    <row r="629">
      <c r="A629" s="17" t="s">
        <v>104</v>
      </c>
      <c r="B629" s="40">
        <v>4.9051742E7</v>
      </c>
      <c r="C629" s="17" t="s">
        <v>90</v>
      </c>
      <c r="D629" s="17" t="s">
        <v>59</v>
      </c>
      <c r="E629" s="17" t="s">
        <v>380</v>
      </c>
      <c r="F629" s="17" t="s">
        <v>381</v>
      </c>
      <c r="G629" s="17" t="s">
        <v>2380</v>
      </c>
      <c r="H629" s="17" t="s">
        <v>2381</v>
      </c>
      <c r="I629" s="45" t="b">
        <v>1</v>
      </c>
      <c r="J629" s="18" t="b">
        <v>0</v>
      </c>
      <c r="K629" s="18" t="b">
        <v>0</v>
      </c>
      <c r="N629" s="1" t="b">
        <v>1</v>
      </c>
      <c r="R629" s="18">
        <f t="shared" si="1"/>
        <v>629</v>
      </c>
      <c r="S629" s="18">
        <v>629.0</v>
      </c>
    </row>
    <row r="630">
      <c r="A630" s="17" t="s">
        <v>230</v>
      </c>
      <c r="B630" s="40">
        <v>9.0088496E7</v>
      </c>
      <c r="C630" s="17" t="s">
        <v>50</v>
      </c>
      <c r="D630" s="17" t="s">
        <v>59</v>
      </c>
      <c r="E630" s="17" t="s">
        <v>252</v>
      </c>
      <c r="F630" s="17" t="s">
        <v>253</v>
      </c>
      <c r="G630" s="17" t="s">
        <v>2383</v>
      </c>
      <c r="H630" s="17" t="s">
        <v>2384</v>
      </c>
      <c r="I630" s="41" t="b">
        <v>0</v>
      </c>
      <c r="J630" s="18" t="b">
        <v>0</v>
      </c>
      <c r="K630" s="18" t="b">
        <v>0</v>
      </c>
      <c r="N630" s="1" t="b">
        <v>1</v>
      </c>
      <c r="R630" s="18">
        <f t="shared" si="1"/>
        <v>630</v>
      </c>
      <c r="S630" s="18">
        <v>630.0</v>
      </c>
    </row>
    <row r="631">
      <c r="A631" s="17" t="s">
        <v>119</v>
      </c>
      <c r="B631" s="40">
        <v>3.1226459E7</v>
      </c>
      <c r="C631" s="17" t="s">
        <v>352</v>
      </c>
      <c r="D631" s="17" t="s">
        <v>36</v>
      </c>
      <c r="E631" s="17" t="s">
        <v>841</v>
      </c>
      <c r="F631" s="17" t="s">
        <v>842</v>
      </c>
      <c r="G631" s="17" t="s">
        <v>2386</v>
      </c>
      <c r="H631" s="17" t="s">
        <v>2387</v>
      </c>
      <c r="I631" s="45" t="b">
        <v>1</v>
      </c>
      <c r="J631" s="18" t="b">
        <v>0</v>
      </c>
      <c r="K631" s="18" t="b">
        <v>0</v>
      </c>
      <c r="N631" s="1" t="b">
        <v>0</v>
      </c>
      <c r="O631" s="1" t="s">
        <v>5844</v>
      </c>
      <c r="R631" s="18">
        <f t="shared" si="1"/>
        <v>631</v>
      </c>
      <c r="S631" s="18">
        <v>631.0</v>
      </c>
    </row>
    <row r="632">
      <c r="A632" s="17" t="s">
        <v>239</v>
      </c>
      <c r="B632" s="40">
        <v>5.0414975E7</v>
      </c>
      <c r="C632" s="17" t="s">
        <v>35</v>
      </c>
      <c r="D632" s="17" t="s">
        <v>36</v>
      </c>
      <c r="E632" s="17" t="s">
        <v>915</v>
      </c>
      <c r="F632" s="17" t="s">
        <v>916</v>
      </c>
      <c r="G632" s="17" t="s">
        <v>2389</v>
      </c>
      <c r="H632" s="17" t="s">
        <v>2390</v>
      </c>
      <c r="I632" s="41" t="b">
        <v>0</v>
      </c>
      <c r="J632" s="18" t="b">
        <v>0</v>
      </c>
      <c r="K632" s="18" t="b">
        <v>0</v>
      </c>
      <c r="N632" s="1" t="b">
        <v>1</v>
      </c>
      <c r="R632" s="18">
        <f t="shared" si="1"/>
        <v>632</v>
      </c>
      <c r="S632" s="18">
        <v>632.0</v>
      </c>
    </row>
    <row r="633">
      <c r="A633" s="17" t="s">
        <v>484</v>
      </c>
      <c r="B633" s="40">
        <v>2.9655646E7</v>
      </c>
      <c r="C633" s="17" t="s">
        <v>50</v>
      </c>
      <c r="D633" s="17" t="s">
        <v>59</v>
      </c>
      <c r="E633" s="17" t="s">
        <v>1157</v>
      </c>
      <c r="F633" s="17" t="s">
        <v>1158</v>
      </c>
      <c r="G633" s="17" t="s">
        <v>2392</v>
      </c>
      <c r="H633" s="17" t="s">
        <v>2393</v>
      </c>
      <c r="I633" s="41" t="b">
        <v>0</v>
      </c>
      <c r="J633" s="18" t="b">
        <v>0</v>
      </c>
      <c r="K633" s="18" t="b">
        <v>0</v>
      </c>
      <c r="N633" s="1" t="b">
        <v>1</v>
      </c>
      <c r="R633" s="18">
        <f t="shared" si="1"/>
        <v>633</v>
      </c>
      <c r="S633" s="18">
        <v>633.0</v>
      </c>
    </row>
    <row r="634">
      <c r="A634" s="17" t="s">
        <v>58</v>
      </c>
      <c r="B634" s="40">
        <v>7.7683376E7</v>
      </c>
      <c r="C634" s="17" t="s">
        <v>50</v>
      </c>
      <c r="D634" s="17" t="s">
        <v>59</v>
      </c>
      <c r="E634" s="17" t="s">
        <v>128</v>
      </c>
      <c r="F634" s="17" t="s">
        <v>129</v>
      </c>
      <c r="G634" s="17" t="s">
        <v>2395</v>
      </c>
      <c r="H634" s="17" t="s">
        <v>2396</v>
      </c>
      <c r="I634" s="41" t="b">
        <v>0</v>
      </c>
      <c r="J634" s="18" t="b">
        <v>0</v>
      </c>
      <c r="K634" s="18" t="b">
        <v>0</v>
      </c>
      <c r="N634" s="1" t="b">
        <v>1</v>
      </c>
      <c r="R634" s="18">
        <f t="shared" si="1"/>
        <v>634</v>
      </c>
      <c r="S634" s="18">
        <v>634.0</v>
      </c>
    </row>
    <row r="635">
      <c r="A635" s="17" t="s">
        <v>204</v>
      </c>
      <c r="B635" s="40">
        <v>4.7799815E7</v>
      </c>
      <c r="C635" s="17" t="s">
        <v>35</v>
      </c>
      <c r="D635" s="17" t="s">
        <v>59</v>
      </c>
      <c r="E635" s="17" t="s">
        <v>211</v>
      </c>
      <c r="F635" s="17" t="s">
        <v>212</v>
      </c>
      <c r="G635" s="17" t="s">
        <v>2398</v>
      </c>
      <c r="H635" s="17" t="s">
        <v>2399</v>
      </c>
      <c r="I635" s="41" t="b">
        <v>0</v>
      </c>
      <c r="J635" s="18" t="b">
        <v>0</v>
      </c>
      <c r="K635" s="18" t="b">
        <v>0</v>
      </c>
      <c r="N635" s="1" t="b">
        <v>1</v>
      </c>
      <c r="R635" s="18">
        <f t="shared" si="1"/>
        <v>635</v>
      </c>
      <c r="S635" s="18">
        <v>635.0</v>
      </c>
    </row>
    <row r="636">
      <c r="A636" s="17" t="s">
        <v>204</v>
      </c>
      <c r="B636" s="40">
        <v>2.14781143E8</v>
      </c>
      <c r="C636" s="17" t="s">
        <v>50</v>
      </c>
      <c r="D636" s="17" t="s">
        <v>36</v>
      </c>
      <c r="E636" s="17" t="s">
        <v>584</v>
      </c>
      <c r="F636" s="17" t="s">
        <v>585</v>
      </c>
      <c r="G636" s="17" t="s">
        <v>2401</v>
      </c>
      <c r="H636" s="17" t="s">
        <v>2402</v>
      </c>
      <c r="I636" s="41" t="b">
        <v>0</v>
      </c>
      <c r="J636" s="18" t="b">
        <v>0</v>
      </c>
      <c r="K636" s="18" t="b">
        <v>0</v>
      </c>
      <c r="N636" s="1" t="b">
        <v>1</v>
      </c>
      <c r="R636" s="18">
        <f t="shared" si="1"/>
        <v>636</v>
      </c>
      <c r="S636" s="18">
        <v>636.0</v>
      </c>
    </row>
    <row r="637">
      <c r="A637" s="17" t="s">
        <v>97</v>
      </c>
      <c r="B637" s="40">
        <v>1.40924603E8</v>
      </c>
      <c r="C637" s="17" t="s">
        <v>35</v>
      </c>
      <c r="D637" s="17" t="s">
        <v>2404</v>
      </c>
      <c r="E637" s="17" t="s">
        <v>183</v>
      </c>
      <c r="F637" s="17" t="s">
        <v>184</v>
      </c>
      <c r="G637" s="17" t="s">
        <v>2405</v>
      </c>
      <c r="H637" s="17" t="s">
        <v>2406</v>
      </c>
      <c r="I637" s="41" t="b">
        <v>0</v>
      </c>
      <c r="J637" s="18" t="b">
        <v>0</v>
      </c>
      <c r="K637" s="18" t="b">
        <v>0</v>
      </c>
      <c r="N637" s="1" t="b">
        <v>1</v>
      </c>
      <c r="R637" s="18">
        <f t="shared" si="1"/>
        <v>637</v>
      </c>
      <c r="S637" s="18">
        <v>637.0</v>
      </c>
    </row>
    <row r="638">
      <c r="A638" s="17" t="s">
        <v>77</v>
      </c>
      <c r="B638" s="40">
        <v>8.7933162E7</v>
      </c>
      <c r="C638" s="17" t="s">
        <v>2409</v>
      </c>
      <c r="D638" s="17" t="s">
        <v>36</v>
      </c>
      <c r="E638" s="17" t="s">
        <v>224</v>
      </c>
      <c r="F638" s="17" t="s">
        <v>225</v>
      </c>
      <c r="G638" s="17" t="s">
        <v>2410</v>
      </c>
      <c r="H638" s="17" t="s">
        <v>2411</v>
      </c>
      <c r="I638" s="41" t="b">
        <v>0</v>
      </c>
      <c r="J638" s="18" t="b">
        <v>0</v>
      </c>
      <c r="K638" s="18" t="b">
        <v>0</v>
      </c>
      <c r="N638" s="1" t="b">
        <v>1</v>
      </c>
      <c r="R638" s="18">
        <f t="shared" si="1"/>
        <v>638</v>
      </c>
      <c r="S638" s="18">
        <v>638.0</v>
      </c>
    </row>
    <row r="639">
      <c r="A639" s="17" t="s">
        <v>119</v>
      </c>
      <c r="B639" s="40">
        <v>3.9462461E7</v>
      </c>
      <c r="C639" s="17" t="s">
        <v>36</v>
      </c>
      <c r="D639" s="17" t="s">
        <v>50</v>
      </c>
      <c r="E639" s="17" t="s">
        <v>849</v>
      </c>
      <c r="F639" s="17" t="s">
        <v>850</v>
      </c>
      <c r="G639" s="17" t="s">
        <v>2414</v>
      </c>
      <c r="H639" s="17" t="s">
        <v>2415</v>
      </c>
      <c r="I639" s="41" t="b">
        <v>0</v>
      </c>
      <c r="J639" s="18" t="b">
        <v>0</v>
      </c>
      <c r="K639" s="18" t="b">
        <v>0</v>
      </c>
      <c r="N639" s="1" t="b">
        <v>1</v>
      </c>
      <c r="R639" s="18">
        <f t="shared" si="1"/>
        <v>639</v>
      </c>
      <c r="S639" s="18">
        <v>639.0</v>
      </c>
    </row>
    <row r="640">
      <c r="A640" s="17" t="s">
        <v>119</v>
      </c>
      <c r="B640" s="40">
        <v>7674260.0</v>
      </c>
      <c r="C640" s="17" t="s">
        <v>90</v>
      </c>
      <c r="D640" s="17" t="s">
        <v>59</v>
      </c>
      <c r="E640" s="17" t="s">
        <v>121</v>
      </c>
      <c r="F640" s="17" t="s">
        <v>122</v>
      </c>
      <c r="G640" s="17" t="s">
        <v>2417</v>
      </c>
      <c r="H640" s="17" t="s">
        <v>2418</v>
      </c>
      <c r="I640" s="45" t="b">
        <v>1</v>
      </c>
      <c r="J640" s="18" t="b">
        <v>0</v>
      </c>
      <c r="K640" s="18" t="b">
        <v>0</v>
      </c>
      <c r="N640" s="1" t="b">
        <v>1</v>
      </c>
      <c r="R640" s="18">
        <f t="shared" si="1"/>
        <v>640</v>
      </c>
      <c r="S640" s="18">
        <v>640.0</v>
      </c>
    </row>
    <row r="641">
      <c r="A641" s="17" t="s">
        <v>119</v>
      </c>
      <c r="B641" s="40">
        <v>4.3070931E7</v>
      </c>
      <c r="C641" s="17" t="s">
        <v>2420</v>
      </c>
      <c r="D641" s="17" t="s">
        <v>59</v>
      </c>
      <c r="E641" s="17" t="s">
        <v>868</v>
      </c>
      <c r="F641" s="17" t="s">
        <v>869</v>
      </c>
      <c r="G641" s="17" t="s">
        <v>2421</v>
      </c>
      <c r="H641" s="17" t="s">
        <v>2422</v>
      </c>
      <c r="I641" s="45" t="b">
        <v>1</v>
      </c>
      <c r="J641" s="18" t="b">
        <v>0</v>
      </c>
      <c r="K641" s="18" t="b">
        <v>0</v>
      </c>
      <c r="N641" s="1" t="b">
        <v>1</v>
      </c>
      <c r="R641" s="18">
        <f t="shared" si="1"/>
        <v>641</v>
      </c>
      <c r="S641" s="18">
        <v>641.0</v>
      </c>
    </row>
    <row r="642">
      <c r="A642" s="17" t="s">
        <v>197</v>
      </c>
      <c r="B642" s="40">
        <v>1.7027747E7</v>
      </c>
      <c r="C642" s="17" t="s">
        <v>36</v>
      </c>
      <c r="D642" s="17" t="s">
        <v>35</v>
      </c>
      <c r="E642" s="17" t="s">
        <v>2425</v>
      </c>
      <c r="F642" s="17" t="s">
        <v>2426</v>
      </c>
      <c r="G642" s="17" t="s">
        <v>2427</v>
      </c>
      <c r="H642" s="17" t="s">
        <v>2427</v>
      </c>
      <c r="I642" s="41" t="b">
        <v>0</v>
      </c>
      <c r="J642" s="18" t="b">
        <v>1</v>
      </c>
      <c r="K642" s="18" t="b">
        <v>1</v>
      </c>
      <c r="L642" s="46" t="s">
        <v>5829</v>
      </c>
      <c r="N642" s="1" t="b">
        <v>1</v>
      </c>
      <c r="R642" s="18">
        <f t="shared" si="1"/>
        <v>642</v>
      </c>
      <c r="S642" s="18">
        <v>642.0</v>
      </c>
    </row>
    <row r="643">
      <c r="A643" s="17" t="s">
        <v>197</v>
      </c>
      <c r="B643" s="40">
        <v>2.6773684E7</v>
      </c>
      <c r="C643" s="17" t="s">
        <v>36</v>
      </c>
      <c r="D643" s="17" t="s">
        <v>352</v>
      </c>
      <c r="E643" s="17" t="s">
        <v>289</v>
      </c>
      <c r="F643" s="17" t="s">
        <v>290</v>
      </c>
      <c r="G643" s="17" t="s">
        <v>2430</v>
      </c>
      <c r="H643" s="17" t="s">
        <v>2431</v>
      </c>
      <c r="I643" s="45" t="b">
        <v>1</v>
      </c>
      <c r="J643" s="18" t="b">
        <v>0</v>
      </c>
      <c r="K643" s="18" t="b">
        <v>0</v>
      </c>
      <c r="N643" s="1" t="b">
        <v>1</v>
      </c>
      <c r="R643" s="18">
        <f t="shared" si="1"/>
        <v>643</v>
      </c>
      <c r="S643" s="18">
        <v>643.0</v>
      </c>
    </row>
    <row r="644">
      <c r="A644" s="17" t="s">
        <v>197</v>
      </c>
      <c r="B644" s="40">
        <v>2.6779439E7</v>
      </c>
      <c r="C644" s="17" t="s">
        <v>90</v>
      </c>
      <c r="D644" s="17" t="s">
        <v>59</v>
      </c>
      <c r="E644" s="17" t="s">
        <v>289</v>
      </c>
      <c r="F644" s="17" t="s">
        <v>290</v>
      </c>
      <c r="G644" s="17" t="s">
        <v>2433</v>
      </c>
      <c r="H644" s="17" t="s">
        <v>2434</v>
      </c>
      <c r="I644" s="45" t="b">
        <v>1</v>
      </c>
      <c r="J644" s="18" t="b">
        <v>0</v>
      </c>
      <c r="K644" s="18" t="b">
        <v>0</v>
      </c>
      <c r="N644" s="1" t="b">
        <v>1</v>
      </c>
      <c r="R644" s="18">
        <f t="shared" si="1"/>
        <v>644</v>
      </c>
      <c r="S644" s="18">
        <v>644.0</v>
      </c>
    </row>
    <row r="645">
      <c r="A645" s="17" t="s">
        <v>204</v>
      </c>
      <c r="B645" s="40">
        <v>1.36115147E8</v>
      </c>
      <c r="C645" s="17" t="s">
        <v>59</v>
      </c>
      <c r="D645" s="17" t="s">
        <v>50</v>
      </c>
      <c r="E645" s="17" t="s">
        <v>571</v>
      </c>
      <c r="F645" s="17" t="s">
        <v>572</v>
      </c>
      <c r="G645" s="17" t="s">
        <v>2436</v>
      </c>
      <c r="H645" s="17" t="s">
        <v>2437</v>
      </c>
      <c r="I645" s="41" t="b">
        <v>0</v>
      </c>
      <c r="J645" s="18" t="b">
        <v>0</v>
      </c>
      <c r="K645" s="18" t="b">
        <v>0</v>
      </c>
      <c r="N645" s="1" t="b">
        <v>1</v>
      </c>
      <c r="R645" s="18">
        <f t="shared" si="1"/>
        <v>645</v>
      </c>
      <c r="S645" s="18">
        <v>645.0</v>
      </c>
    </row>
    <row r="646">
      <c r="A646" s="17" t="s">
        <v>295</v>
      </c>
      <c r="B646" s="40">
        <v>1.79218304E8</v>
      </c>
      <c r="C646" s="17" t="s">
        <v>36</v>
      </c>
      <c r="D646" s="17" t="s">
        <v>35</v>
      </c>
      <c r="E646" s="17" t="s">
        <v>374</v>
      </c>
      <c r="F646" s="17" t="s">
        <v>375</v>
      </c>
      <c r="G646" s="17" t="s">
        <v>2439</v>
      </c>
      <c r="H646" s="17" t="s">
        <v>2440</v>
      </c>
      <c r="I646" s="45" t="b">
        <v>1</v>
      </c>
      <c r="J646" s="18" t="b">
        <v>0</v>
      </c>
      <c r="K646" s="18" t="b">
        <v>0</v>
      </c>
      <c r="N646" s="1" t="b">
        <v>1</v>
      </c>
      <c r="R646" s="18">
        <f t="shared" si="1"/>
        <v>646</v>
      </c>
      <c r="S646" s="18">
        <v>646.0</v>
      </c>
    </row>
    <row r="647">
      <c r="A647" s="17" t="s">
        <v>34</v>
      </c>
      <c r="B647" s="40">
        <v>1.12843416E8</v>
      </c>
      <c r="C647" s="17" t="s">
        <v>35</v>
      </c>
      <c r="D647" s="17" t="s">
        <v>36</v>
      </c>
      <c r="E647" s="17" t="s">
        <v>437</v>
      </c>
      <c r="F647" s="17" t="s">
        <v>438</v>
      </c>
      <c r="G647" s="17" t="s">
        <v>2443</v>
      </c>
      <c r="H647" s="17" t="s">
        <v>2444</v>
      </c>
      <c r="I647" s="41" t="b">
        <v>0</v>
      </c>
      <c r="J647" s="18" t="b">
        <v>0</v>
      </c>
      <c r="K647" s="18" t="b">
        <v>0</v>
      </c>
      <c r="N647" s="1" t="b">
        <v>1</v>
      </c>
      <c r="R647" s="18">
        <f t="shared" si="1"/>
        <v>647</v>
      </c>
      <c r="S647" s="18">
        <v>647.0</v>
      </c>
    </row>
    <row r="648">
      <c r="A648" s="17" t="s">
        <v>175</v>
      </c>
      <c r="B648" s="40">
        <v>4.1941491E7</v>
      </c>
      <c r="C648" s="17" t="s">
        <v>50</v>
      </c>
      <c r="D648" s="17" t="s">
        <v>36</v>
      </c>
      <c r="E648" s="17" t="s">
        <v>178</v>
      </c>
      <c r="F648" s="17" t="s">
        <v>179</v>
      </c>
      <c r="G648" s="17" t="s">
        <v>2446</v>
      </c>
      <c r="H648" s="17" t="s">
        <v>2447</v>
      </c>
      <c r="I648" s="41" t="b">
        <v>0</v>
      </c>
      <c r="J648" s="18" t="b">
        <v>0</v>
      </c>
      <c r="K648" s="18" t="b">
        <v>0</v>
      </c>
      <c r="N648" s="1" t="b">
        <v>1</v>
      </c>
      <c r="R648" s="18">
        <f t="shared" si="1"/>
        <v>648</v>
      </c>
      <c r="S648" s="18">
        <v>648.0</v>
      </c>
    </row>
    <row r="649">
      <c r="A649" s="17" t="s">
        <v>97</v>
      </c>
      <c r="B649" s="40">
        <v>5987456.0</v>
      </c>
      <c r="C649" s="17" t="s">
        <v>35</v>
      </c>
      <c r="D649" s="17" t="s">
        <v>36</v>
      </c>
      <c r="E649" s="17" t="s">
        <v>1316</v>
      </c>
      <c r="F649" s="17" t="s">
        <v>1317</v>
      </c>
      <c r="G649" s="17" t="s">
        <v>2449</v>
      </c>
      <c r="H649" s="17" t="s">
        <v>2450</v>
      </c>
      <c r="I649" s="41" t="b">
        <v>0</v>
      </c>
      <c r="J649" s="18" t="b">
        <v>0</v>
      </c>
      <c r="K649" s="18" t="b">
        <v>0</v>
      </c>
      <c r="N649" s="1" t="b">
        <v>1</v>
      </c>
      <c r="R649" s="18">
        <f t="shared" si="1"/>
        <v>649</v>
      </c>
      <c r="S649" s="18">
        <v>649.0</v>
      </c>
    </row>
    <row r="650">
      <c r="A650" s="17" t="s">
        <v>97</v>
      </c>
      <c r="B650" s="40">
        <v>1.16771869E8</v>
      </c>
      <c r="C650" s="17" t="s">
        <v>50</v>
      </c>
      <c r="D650" s="17" t="s">
        <v>59</v>
      </c>
      <c r="E650" s="17" t="s">
        <v>330</v>
      </c>
      <c r="F650" s="17" t="s">
        <v>331</v>
      </c>
      <c r="G650" s="17" t="s">
        <v>2452</v>
      </c>
      <c r="H650" s="17" t="s">
        <v>2453</v>
      </c>
      <c r="I650" s="45" t="b">
        <v>1</v>
      </c>
      <c r="J650" s="18" t="b">
        <v>0</v>
      </c>
      <c r="K650" s="18" t="b">
        <v>0</v>
      </c>
      <c r="N650" s="1" t="b">
        <v>1</v>
      </c>
      <c r="R650" s="18">
        <f t="shared" si="1"/>
        <v>650</v>
      </c>
      <c r="S650" s="18">
        <v>650.0</v>
      </c>
    </row>
    <row r="651">
      <c r="A651" s="17" t="s">
        <v>68</v>
      </c>
      <c r="B651" s="40">
        <v>9.5456338E7</v>
      </c>
      <c r="C651" s="17" t="s">
        <v>35</v>
      </c>
      <c r="D651" s="17" t="s">
        <v>36</v>
      </c>
      <c r="E651" s="17" t="s">
        <v>1400</v>
      </c>
      <c r="F651" s="17" t="s">
        <v>1401</v>
      </c>
      <c r="G651" s="17" t="s">
        <v>2456</v>
      </c>
      <c r="H651" s="17" t="s">
        <v>2457</v>
      </c>
      <c r="I651" s="41" t="b">
        <v>0</v>
      </c>
      <c r="J651" s="18" t="b">
        <v>0</v>
      </c>
      <c r="K651" s="18" t="b">
        <v>0</v>
      </c>
      <c r="N651" s="1" t="b">
        <v>1</v>
      </c>
      <c r="R651" s="18">
        <f t="shared" si="1"/>
        <v>651</v>
      </c>
      <c r="S651" s="18">
        <v>651.0</v>
      </c>
    </row>
    <row r="652">
      <c r="A652" s="17" t="s">
        <v>77</v>
      </c>
      <c r="B652" s="40">
        <v>8.7894094E7</v>
      </c>
      <c r="C652" s="17" t="s">
        <v>1154</v>
      </c>
      <c r="D652" s="17" t="s">
        <v>59</v>
      </c>
      <c r="E652" s="17" t="s">
        <v>224</v>
      </c>
      <c r="F652" s="17" t="s">
        <v>225</v>
      </c>
      <c r="G652" s="17" t="s">
        <v>2459</v>
      </c>
      <c r="H652" s="17" t="s">
        <v>2460</v>
      </c>
      <c r="I652" s="41" t="b">
        <v>0</v>
      </c>
      <c r="J652" s="18" t="b">
        <v>0</v>
      </c>
      <c r="K652" s="18" t="b">
        <v>0</v>
      </c>
      <c r="N652" s="1" t="b">
        <v>1</v>
      </c>
      <c r="R652" s="18">
        <f t="shared" si="1"/>
        <v>652</v>
      </c>
      <c r="S652" s="18">
        <v>652.0</v>
      </c>
    </row>
    <row r="653">
      <c r="A653" s="17" t="s">
        <v>275</v>
      </c>
      <c r="B653" s="40">
        <v>1.08281123E8</v>
      </c>
      <c r="C653" s="17" t="s">
        <v>634</v>
      </c>
      <c r="D653" s="17" t="s">
        <v>59</v>
      </c>
      <c r="E653" s="17" t="s">
        <v>276</v>
      </c>
      <c r="F653" s="17" t="s">
        <v>277</v>
      </c>
      <c r="G653" s="17" t="s">
        <v>2463</v>
      </c>
      <c r="H653" s="17" t="s">
        <v>2464</v>
      </c>
      <c r="I653" s="45" t="b">
        <v>1</v>
      </c>
      <c r="J653" s="18" t="b">
        <v>0</v>
      </c>
      <c r="K653" s="18" t="b">
        <v>0</v>
      </c>
      <c r="N653" s="1" t="b">
        <v>0</v>
      </c>
      <c r="O653" s="1" t="s">
        <v>5837</v>
      </c>
      <c r="R653" s="18">
        <f t="shared" si="1"/>
        <v>653</v>
      </c>
      <c r="S653" s="18">
        <v>653.0</v>
      </c>
    </row>
    <row r="654">
      <c r="A654" s="17" t="s">
        <v>104</v>
      </c>
      <c r="B654" s="40">
        <v>2.5227349E7</v>
      </c>
      <c r="C654" s="17" t="s">
        <v>50</v>
      </c>
      <c r="D654" s="17" t="s">
        <v>59</v>
      </c>
      <c r="E654" s="17" t="s">
        <v>105</v>
      </c>
      <c r="F654" s="17" t="s">
        <v>106</v>
      </c>
      <c r="G654" s="17" t="s">
        <v>2466</v>
      </c>
      <c r="H654" s="17" t="s">
        <v>101</v>
      </c>
      <c r="I654" s="45" t="b">
        <v>1</v>
      </c>
      <c r="J654" s="18" t="b">
        <v>0</v>
      </c>
      <c r="K654" s="18" t="b">
        <v>0</v>
      </c>
      <c r="N654" s="1" t="b">
        <v>1</v>
      </c>
      <c r="R654" s="18">
        <f t="shared" si="1"/>
        <v>654</v>
      </c>
      <c r="S654" s="18">
        <v>654.0</v>
      </c>
    </row>
    <row r="655">
      <c r="A655" s="17" t="s">
        <v>104</v>
      </c>
      <c r="B655" s="40">
        <v>5.7096671E7</v>
      </c>
      <c r="C655" s="17" t="s">
        <v>938</v>
      </c>
      <c r="D655" s="17" t="s">
        <v>59</v>
      </c>
      <c r="E655" s="17" t="s">
        <v>763</v>
      </c>
      <c r="F655" s="17" t="s">
        <v>764</v>
      </c>
      <c r="G655" s="17" t="s">
        <v>2469</v>
      </c>
      <c r="H655" s="17" t="s">
        <v>2470</v>
      </c>
      <c r="I655" s="41" t="b">
        <v>0</v>
      </c>
      <c r="J655" s="18" t="b">
        <v>0</v>
      </c>
      <c r="K655" s="18" t="b">
        <v>0</v>
      </c>
      <c r="N655" s="1" t="b">
        <v>1</v>
      </c>
      <c r="R655" s="18">
        <f t="shared" si="1"/>
        <v>655</v>
      </c>
      <c r="S655" s="18">
        <v>655.0</v>
      </c>
    </row>
    <row r="656">
      <c r="A656" s="17" t="s">
        <v>104</v>
      </c>
      <c r="B656" s="40">
        <v>1.32632403E8</v>
      </c>
      <c r="C656" s="17" t="s">
        <v>35</v>
      </c>
      <c r="D656" s="17" t="s">
        <v>36</v>
      </c>
      <c r="E656" s="17" t="s">
        <v>316</v>
      </c>
      <c r="F656" s="17" t="s">
        <v>317</v>
      </c>
      <c r="G656" s="17" t="s">
        <v>2472</v>
      </c>
      <c r="H656" s="17" t="s">
        <v>2473</v>
      </c>
      <c r="I656" s="41" t="b">
        <v>0</v>
      </c>
      <c r="J656" s="18" t="b">
        <v>0</v>
      </c>
      <c r="K656" s="18" t="b">
        <v>0</v>
      </c>
      <c r="N656" s="1" t="b">
        <v>1</v>
      </c>
      <c r="R656" s="18">
        <f t="shared" si="1"/>
        <v>656</v>
      </c>
      <c r="S656" s="18">
        <v>656.0</v>
      </c>
    </row>
    <row r="657">
      <c r="A657" s="17" t="s">
        <v>89</v>
      </c>
      <c r="B657" s="40">
        <v>3767719.0</v>
      </c>
      <c r="C657" s="17" t="s">
        <v>236</v>
      </c>
      <c r="D657" s="17" t="s">
        <v>50</v>
      </c>
      <c r="E657" s="17" t="s">
        <v>192</v>
      </c>
      <c r="F657" s="17" t="s">
        <v>193</v>
      </c>
      <c r="G657" s="17" t="s">
        <v>2475</v>
      </c>
      <c r="H657" s="17" t="s">
        <v>2476</v>
      </c>
      <c r="I657" s="45" t="b">
        <v>1</v>
      </c>
      <c r="J657" s="18" t="b">
        <v>0</v>
      </c>
      <c r="K657" s="18" t="b">
        <v>0</v>
      </c>
      <c r="N657" s="1" t="b">
        <v>1</v>
      </c>
      <c r="R657" s="18">
        <f t="shared" si="1"/>
        <v>657</v>
      </c>
      <c r="S657" s="18">
        <v>657.0</v>
      </c>
    </row>
    <row r="658">
      <c r="A658" s="17" t="s">
        <v>89</v>
      </c>
      <c r="B658" s="40">
        <v>8.9764936E7</v>
      </c>
      <c r="C658" s="17" t="s">
        <v>1440</v>
      </c>
      <c r="D658" s="17" t="s">
        <v>50</v>
      </c>
      <c r="E658" s="17" t="s">
        <v>1336</v>
      </c>
      <c r="F658" s="17" t="s">
        <v>1337</v>
      </c>
      <c r="G658" s="17" t="s">
        <v>2478</v>
      </c>
      <c r="H658" s="17" t="s">
        <v>2479</v>
      </c>
      <c r="I658" s="45" t="b">
        <v>1</v>
      </c>
      <c r="J658" s="18" t="b">
        <v>0</v>
      </c>
      <c r="K658" s="18" t="b">
        <v>0</v>
      </c>
      <c r="N658" s="1" t="b">
        <v>1</v>
      </c>
      <c r="R658" s="18">
        <f t="shared" si="1"/>
        <v>658</v>
      </c>
      <c r="S658" s="18">
        <v>658.0</v>
      </c>
    </row>
    <row r="659">
      <c r="A659" s="17" t="s">
        <v>484</v>
      </c>
      <c r="B659" s="40">
        <v>2.8719471E7</v>
      </c>
      <c r="C659" s="17" t="s">
        <v>177</v>
      </c>
      <c r="D659" s="17" t="s">
        <v>50</v>
      </c>
      <c r="E659" s="17" t="s">
        <v>2218</v>
      </c>
      <c r="F659" s="17" t="s">
        <v>2219</v>
      </c>
      <c r="G659" s="17" t="s">
        <v>2482</v>
      </c>
      <c r="H659" s="17" t="s">
        <v>2483</v>
      </c>
      <c r="I659" s="45" t="b">
        <v>1</v>
      </c>
      <c r="J659" s="18" t="b">
        <v>0</v>
      </c>
      <c r="K659" s="18" t="b">
        <v>0</v>
      </c>
      <c r="N659" s="1" t="b">
        <v>1</v>
      </c>
      <c r="R659" s="18">
        <f t="shared" si="1"/>
        <v>659</v>
      </c>
      <c r="S659" s="18">
        <v>659.0</v>
      </c>
    </row>
    <row r="660">
      <c r="A660" s="17" t="s">
        <v>197</v>
      </c>
      <c r="B660" s="40">
        <v>2557768.0</v>
      </c>
      <c r="C660" s="17" t="s">
        <v>35</v>
      </c>
      <c r="D660" s="17" t="s">
        <v>36</v>
      </c>
      <c r="E660" s="17" t="s">
        <v>1419</v>
      </c>
      <c r="F660" s="17" t="s">
        <v>1420</v>
      </c>
      <c r="G660" s="17" t="s">
        <v>2485</v>
      </c>
      <c r="H660" s="17" t="s">
        <v>2486</v>
      </c>
      <c r="I660" s="41" t="b">
        <v>0</v>
      </c>
      <c r="J660" s="18" t="b">
        <v>0</v>
      </c>
      <c r="K660" s="18" t="b">
        <v>0</v>
      </c>
      <c r="N660" s="1" t="b">
        <v>1</v>
      </c>
      <c r="R660" s="18">
        <f t="shared" si="1"/>
        <v>660</v>
      </c>
      <c r="S660" s="18">
        <v>660.0</v>
      </c>
    </row>
    <row r="661">
      <c r="A661" s="17" t="s">
        <v>197</v>
      </c>
      <c r="B661" s="40">
        <v>2.6779474E7</v>
      </c>
      <c r="C661" s="17" t="s">
        <v>59</v>
      </c>
      <c r="D661" s="17" t="s">
        <v>35</v>
      </c>
      <c r="E661" s="17" t="s">
        <v>289</v>
      </c>
      <c r="F661" s="17" t="s">
        <v>290</v>
      </c>
      <c r="G661" s="17" t="s">
        <v>2488</v>
      </c>
      <c r="H661" s="17" t="s">
        <v>2489</v>
      </c>
      <c r="I661" s="41" t="b">
        <v>0</v>
      </c>
      <c r="J661" s="18" t="b">
        <v>0</v>
      </c>
      <c r="K661" s="18" t="b">
        <v>0</v>
      </c>
      <c r="N661" s="1" t="b">
        <v>1</v>
      </c>
      <c r="R661" s="18">
        <f t="shared" si="1"/>
        <v>661</v>
      </c>
      <c r="S661" s="18">
        <v>661.0</v>
      </c>
    </row>
    <row r="662">
      <c r="A662" s="17" t="s">
        <v>197</v>
      </c>
      <c r="B662" s="40">
        <v>1.14709601E8</v>
      </c>
      <c r="C662" s="17" t="s">
        <v>35</v>
      </c>
      <c r="D662" s="17" t="s">
        <v>59</v>
      </c>
      <c r="E662" s="17" t="s">
        <v>198</v>
      </c>
      <c r="F662" s="17" t="s">
        <v>199</v>
      </c>
      <c r="G662" s="17" t="s">
        <v>2491</v>
      </c>
      <c r="H662" s="17" t="s">
        <v>2492</v>
      </c>
      <c r="I662" s="41" t="b">
        <v>0</v>
      </c>
      <c r="J662" s="18" t="b">
        <v>0</v>
      </c>
      <c r="K662" s="18" t="b">
        <v>0</v>
      </c>
      <c r="N662" s="1" t="b">
        <v>1</v>
      </c>
      <c r="R662" s="18">
        <f t="shared" si="1"/>
        <v>662</v>
      </c>
      <c r="S662" s="18">
        <v>662.0</v>
      </c>
    </row>
    <row r="663">
      <c r="A663" s="17" t="s">
        <v>197</v>
      </c>
      <c r="B663" s="40">
        <v>1.1996364E8</v>
      </c>
      <c r="C663" s="17" t="s">
        <v>35</v>
      </c>
      <c r="D663" s="17" t="s">
        <v>59</v>
      </c>
      <c r="E663" s="17" t="s">
        <v>519</v>
      </c>
      <c r="F663" s="17" t="s">
        <v>520</v>
      </c>
      <c r="G663" s="17" t="s">
        <v>2494</v>
      </c>
      <c r="H663" s="17" t="s">
        <v>2495</v>
      </c>
      <c r="I663" s="41" t="b">
        <v>0</v>
      </c>
      <c r="J663" s="18" t="b">
        <v>0</v>
      </c>
      <c r="K663" s="18" t="b">
        <v>0</v>
      </c>
      <c r="N663" s="1" t="b">
        <v>1</v>
      </c>
      <c r="R663" s="18">
        <f t="shared" si="1"/>
        <v>663</v>
      </c>
      <c r="S663" s="18">
        <v>663.0</v>
      </c>
    </row>
    <row r="664">
      <c r="A664" s="17" t="s">
        <v>197</v>
      </c>
      <c r="B664" s="40">
        <v>1.19963685E8</v>
      </c>
      <c r="C664" s="17" t="s">
        <v>50</v>
      </c>
      <c r="D664" s="17" t="s">
        <v>59</v>
      </c>
      <c r="E664" s="17" t="s">
        <v>519</v>
      </c>
      <c r="F664" s="17" t="s">
        <v>520</v>
      </c>
      <c r="G664" s="17" t="s">
        <v>2497</v>
      </c>
      <c r="H664" s="17" t="s">
        <v>2498</v>
      </c>
      <c r="I664" s="41" t="b">
        <v>0</v>
      </c>
      <c r="J664" s="18" t="b">
        <v>0</v>
      </c>
      <c r="K664" s="18" t="b">
        <v>0</v>
      </c>
      <c r="N664" s="1" t="b">
        <v>1</v>
      </c>
      <c r="R664" s="18">
        <f t="shared" si="1"/>
        <v>664</v>
      </c>
      <c r="S664" s="18">
        <v>664.0</v>
      </c>
    </row>
    <row r="665">
      <c r="A665" s="17" t="s">
        <v>197</v>
      </c>
      <c r="B665" s="40">
        <v>1.56873636E8</v>
      </c>
      <c r="C665" s="17" t="s">
        <v>50</v>
      </c>
      <c r="D665" s="17" t="s">
        <v>59</v>
      </c>
      <c r="E665" s="17" t="s">
        <v>534</v>
      </c>
      <c r="F665" s="17" t="s">
        <v>535</v>
      </c>
      <c r="G665" s="17" t="s">
        <v>2500</v>
      </c>
      <c r="H665" s="17" t="s">
        <v>2501</v>
      </c>
      <c r="I665" s="41" t="b">
        <v>0</v>
      </c>
      <c r="J665" s="18" t="b">
        <v>0</v>
      </c>
      <c r="K665" s="18" t="b">
        <v>0</v>
      </c>
      <c r="N665" s="1" t="b">
        <v>1</v>
      </c>
      <c r="R665" s="18">
        <f t="shared" si="1"/>
        <v>665</v>
      </c>
      <c r="S665" s="18">
        <v>665.0</v>
      </c>
    </row>
    <row r="666">
      <c r="A666" s="17" t="s">
        <v>197</v>
      </c>
      <c r="B666" s="40">
        <v>1.56880122E8</v>
      </c>
      <c r="C666" s="17" t="s">
        <v>35</v>
      </c>
      <c r="D666" s="17" t="s">
        <v>36</v>
      </c>
      <c r="E666" s="17" t="s">
        <v>534</v>
      </c>
      <c r="F666" s="17" t="s">
        <v>535</v>
      </c>
      <c r="G666" s="17" t="s">
        <v>2503</v>
      </c>
      <c r="H666" s="17" t="s">
        <v>2504</v>
      </c>
      <c r="I666" s="41" t="b">
        <v>0</v>
      </c>
      <c r="J666" s="18" t="b">
        <v>0</v>
      </c>
      <c r="K666" s="18" t="b">
        <v>0</v>
      </c>
      <c r="N666" s="1" t="b">
        <v>1</v>
      </c>
      <c r="R666" s="18">
        <f t="shared" si="1"/>
        <v>666</v>
      </c>
      <c r="S666" s="18">
        <v>666.0</v>
      </c>
    </row>
    <row r="667">
      <c r="A667" s="17" t="s">
        <v>197</v>
      </c>
      <c r="B667" s="40">
        <v>1.61340629E8</v>
      </c>
      <c r="C667" s="17" t="s">
        <v>35</v>
      </c>
      <c r="D667" s="17" t="s">
        <v>36</v>
      </c>
      <c r="E667" s="17" t="s">
        <v>2506</v>
      </c>
      <c r="F667" s="17" t="s">
        <v>2507</v>
      </c>
      <c r="G667" s="17" t="s">
        <v>2508</v>
      </c>
      <c r="H667" s="17" t="s">
        <v>2509</v>
      </c>
      <c r="I667" s="41" t="b">
        <v>0</v>
      </c>
      <c r="J667" s="18" t="b">
        <v>0</v>
      </c>
      <c r="K667" s="18" t="b">
        <v>0</v>
      </c>
      <c r="N667" s="1" t="b">
        <v>1</v>
      </c>
      <c r="R667" s="18">
        <f t="shared" si="1"/>
        <v>667</v>
      </c>
      <c r="S667" s="18">
        <v>667.0</v>
      </c>
    </row>
    <row r="668">
      <c r="A668" s="17" t="s">
        <v>197</v>
      </c>
      <c r="B668" s="40">
        <v>2.26071454E8</v>
      </c>
      <c r="C668" s="17" t="s">
        <v>35</v>
      </c>
      <c r="D668" s="17" t="s">
        <v>36</v>
      </c>
      <c r="E668" s="17" t="s">
        <v>539</v>
      </c>
      <c r="F668" s="17" t="s">
        <v>540</v>
      </c>
      <c r="G668" s="17" t="s">
        <v>2511</v>
      </c>
      <c r="H668" s="17" t="s">
        <v>2512</v>
      </c>
      <c r="I668" s="41" t="b">
        <v>0</v>
      </c>
      <c r="J668" s="18" t="b">
        <v>0</v>
      </c>
      <c r="K668" s="18" t="b">
        <v>0</v>
      </c>
      <c r="N668" s="1" t="b">
        <v>1</v>
      </c>
      <c r="R668" s="18">
        <f t="shared" si="1"/>
        <v>668</v>
      </c>
      <c r="S668" s="18">
        <v>668.0</v>
      </c>
    </row>
    <row r="669">
      <c r="A669" s="17" t="s">
        <v>197</v>
      </c>
      <c r="B669" s="40">
        <v>2.26637719E8</v>
      </c>
      <c r="C669" s="17" t="s">
        <v>50</v>
      </c>
      <c r="D669" s="17" t="s">
        <v>59</v>
      </c>
      <c r="E669" s="17" t="s">
        <v>544</v>
      </c>
      <c r="F669" s="17" t="s">
        <v>545</v>
      </c>
      <c r="G669" s="17" t="s">
        <v>2514</v>
      </c>
      <c r="H669" s="17" t="s">
        <v>2515</v>
      </c>
      <c r="I669" s="41" t="b">
        <v>0</v>
      </c>
      <c r="J669" s="18" t="b">
        <v>0</v>
      </c>
      <c r="K669" s="18" t="b">
        <v>0</v>
      </c>
      <c r="N669" s="1" t="b">
        <v>0</v>
      </c>
      <c r="O669" s="1" t="s">
        <v>5838</v>
      </c>
      <c r="R669" s="18">
        <f t="shared" si="1"/>
        <v>669</v>
      </c>
      <c r="S669" s="18">
        <v>669.0</v>
      </c>
    </row>
    <row r="670">
      <c r="A670" s="17" t="s">
        <v>197</v>
      </c>
      <c r="B670" s="40">
        <v>2.26736054E8</v>
      </c>
      <c r="C670" s="17" t="s">
        <v>50</v>
      </c>
      <c r="D670" s="17" t="s">
        <v>59</v>
      </c>
      <c r="E670" s="17" t="s">
        <v>544</v>
      </c>
      <c r="F670" s="17" t="s">
        <v>545</v>
      </c>
      <c r="G670" s="17" t="s">
        <v>2517</v>
      </c>
      <c r="H670" s="17" t="s">
        <v>2518</v>
      </c>
      <c r="I670" s="41" t="b">
        <v>0</v>
      </c>
      <c r="J670" s="18" t="b">
        <v>0</v>
      </c>
      <c r="K670" s="18" t="b">
        <v>0</v>
      </c>
      <c r="N670" s="1" t="b">
        <v>0</v>
      </c>
      <c r="O670" s="1" t="s">
        <v>5838</v>
      </c>
      <c r="R670" s="18">
        <f t="shared" si="1"/>
        <v>670</v>
      </c>
      <c r="S670" s="18">
        <v>670.0</v>
      </c>
    </row>
    <row r="671">
      <c r="A671" s="17" t="s">
        <v>197</v>
      </c>
      <c r="B671" s="40">
        <v>2.26736069E8</v>
      </c>
      <c r="C671" s="17" t="s">
        <v>50</v>
      </c>
      <c r="D671" s="17" t="s">
        <v>59</v>
      </c>
      <c r="E671" s="17" t="s">
        <v>544</v>
      </c>
      <c r="F671" s="17" t="s">
        <v>545</v>
      </c>
      <c r="G671" s="17" t="s">
        <v>2520</v>
      </c>
      <c r="H671" s="17" t="s">
        <v>2521</v>
      </c>
      <c r="I671" s="41" t="b">
        <v>0</v>
      </c>
      <c r="J671" s="18" t="b">
        <v>0</v>
      </c>
      <c r="K671" s="18" t="b">
        <v>0</v>
      </c>
      <c r="N671" s="1" t="b">
        <v>0</v>
      </c>
      <c r="O671" s="1" t="s">
        <v>5838</v>
      </c>
      <c r="R671" s="18">
        <f t="shared" si="1"/>
        <v>671</v>
      </c>
      <c r="S671" s="18">
        <v>671.0</v>
      </c>
    </row>
    <row r="672">
      <c r="A672" s="17" t="s">
        <v>197</v>
      </c>
      <c r="B672" s="40">
        <v>2.26736113E8</v>
      </c>
      <c r="C672" s="17" t="s">
        <v>35</v>
      </c>
      <c r="D672" s="17" t="s">
        <v>36</v>
      </c>
      <c r="E672" s="17" t="s">
        <v>544</v>
      </c>
      <c r="F672" s="17" t="s">
        <v>545</v>
      </c>
      <c r="G672" s="17" t="s">
        <v>2523</v>
      </c>
      <c r="H672" s="17" t="s">
        <v>2524</v>
      </c>
      <c r="I672" s="41" t="b">
        <v>0</v>
      </c>
      <c r="J672" s="18" t="b">
        <v>0</v>
      </c>
      <c r="K672" s="18" t="b">
        <v>0</v>
      </c>
      <c r="N672" s="1" t="b">
        <v>0</v>
      </c>
      <c r="O672" s="1" t="s">
        <v>5838</v>
      </c>
      <c r="R672" s="18">
        <f t="shared" si="1"/>
        <v>672</v>
      </c>
      <c r="S672" s="18">
        <v>672.0</v>
      </c>
    </row>
    <row r="673">
      <c r="A673" s="17" t="s">
        <v>197</v>
      </c>
      <c r="B673" s="40">
        <v>2.26736917E8</v>
      </c>
      <c r="C673" s="17" t="s">
        <v>50</v>
      </c>
      <c r="D673" s="17" t="s">
        <v>59</v>
      </c>
      <c r="E673" s="17" t="s">
        <v>544</v>
      </c>
      <c r="F673" s="17" t="s">
        <v>545</v>
      </c>
      <c r="G673" s="17" t="s">
        <v>2526</v>
      </c>
      <c r="H673" s="17" t="s">
        <v>2527</v>
      </c>
      <c r="I673" s="41" t="b">
        <v>0</v>
      </c>
      <c r="J673" s="18" t="b">
        <v>0</v>
      </c>
      <c r="K673" s="18" t="b">
        <v>0</v>
      </c>
      <c r="N673" s="1" t="b">
        <v>0</v>
      </c>
      <c r="O673" s="1" t="s">
        <v>5838</v>
      </c>
      <c r="R673" s="18">
        <f t="shared" si="1"/>
        <v>673</v>
      </c>
      <c r="S673" s="18">
        <v>673.0</v>
      </c>
    </row>
    <row r="674">
      <c r="A674" s="17" t="s">
        <v>204</v>
      </c>
      <c r="B674" s="40">
        <v>4.7410239E7</v>
      </c>
      <c r="C674" s="17" t="s">
        <v>35</v>
      </c>
      <c r="D674" s="17" t="s">
        <v>59</v>
      </c>
      <c r="E674" s="17" t="s">
        <v>356</v>
      </c>
      <c r="F674" s="17" t="s">
        <v>357</v>
      </c>
      <c r="G674" s="17" t="s">
        <v>2529</v>
      </c>
      <c r="H674" s="17" t="s">
        <v>2530</v>
      </c>
      <c r="I674" s="41" t="b">
        <v>0</v>
      </c>
      <c r="J674" s="18" t="b">
        <v>0</v>
      </c>
      <c r="K674" s="18" t="b">
        <v>0</v>
      </c>
      <c r="N674" s="1" t="b">
        <v>1</v>
      </c>
      <c r="R674" s="18">
        <f t="shared" si="1"/>
        <v>674</v>
      </c>
      <c r="S674" s="18">
        <v>674.0</v>
      </c>
    </row>
    <row r="675">
      <c r="A675" s="17" t="s">
        <v>204</v>
      </c>
      <c r="B675" s="40">
        <v>4.7783456E7</v>
      </c>
      <c r="C675" s="17" t="s">
        <v>35</v>
      </c>
      <c r="D675" s="17" t="s">
        <v>59</v>
      </c>
      <c r="E675" s="17" t="s">
        <v>211</v>
      </c>
      <c r="F675" s="17" t="s">
        <v>212</v>
      </c>
      <c r="G675" s="17" t="s">
        <v>2532</v>
      </c>
      <c r="H675" s="17" t="s">
        <v>2533</v>
      </c>
      <c r="I675" s="41" t="b">
        <v>0</v>
      </c>
      <c r="J675" s="18" t="b">
        <v>0</v>
      </c>
      <c r="K675" s="18" t="b">
        <v>0</v>
      </c>
      <c r="N675" s="1" t="b">
        <v>1</v>
      </c>
      <c r="R675" s="18">
        <f t="shared" si="1"/>
        <v>675</v>
      </c>
      <c r="S675" s="18">
        <v>675.0</v>
      </c>
    </row>
    <row r="676">
      <c r="A676" s="17" t="s">
        <v>204</v>
      </c>
      <c r="B676" s="40">
        <v>4.7799713E7</v>
      </c>
      <c r="C676" s="17" t="s">
        <v>35</v>
      </c>
      <c r="D676" s="17" t="s">
        <v>36</v>
      </c>
      <c r="E676" s="17" t="s">
        <v>211</v>
      </c>
      <c r="F676" s="17" t="s">
        <v>212</v>
      </c>
      <c r="G676" s="17" t="s">
        <v>2535</v>
      </c>
      <c r="H676" s="17" t="s">
        <v>2536</v>
      </c>
      <c r="I676" s="41" t="b">
        <v>0</v>
      </c>
      <c r="J676" s="18" t="b">
        <v>0</v>
      </c>
      <c r="K676" s="18" t="b">
        <v>0</v>
      </c>
      <c r="N676" s="1" t="b">
        <v>1</v>
      </c>
      <c r="R676" s="18">
        <f t="shared" si="1"/>
        <v>676</v>
      </c>
      <c r="S676" s="18">
        <v>676.0</v>
      </c>
    </row>
    <row r="677">
      <c r="A677" s="17" t="s">
        <v>204</v>
      </c>
      <c r="B677" s="40">
        <v>4.7800997E7</v>
      </c>
      <c r="C677" s="17" t="s">
        <v>35</v>
      </c>
      <c r="D677" s="17" t="s">
        <v>36</v>
      </c>
      <c r="E677" s="17" t="s">
        <v>211</v>
      </c>
      <c r="F677" s="17" t="s">
        <v>212</v>
      </c>
      <c r="G677" s="17" t="s">
        <v>2538</v>
      </c>
      <c r="H677" s="17" t="s">
        <v>2539</v>
      </c>
      <c r="I677" s="41" t="b">
        <v>0</v>
      </c>
      <c r="J677" s="18" t="b">
        <v>0</v>
      </c>
      <c r="K677" s="18" t="b">
        <v>0</v>
      </c>
      <c r="N677" s="1" t="b">
        <v>1</v>
      </c>
      <c r="R677" s="18">
        <f t="shared" si="1"/>
        <v>677</v>
      </c>
      <c r="S677" s="18">
        <v>677.0</v>
      </c>
    </row>
    <row r="678">
      <c r="A678" s="17" t="s">
        <v>204</v>
      </c>
      <c r="B678" s="40">
        <v>4.7806614E7</v>
      </c>
      <c r="C678" s="17" t="s">
        <v>35</v>
      </c>
      <c r="D678" s="17" t="s">
        <v>59</v>
      </c>
      <c r="E678" s="17" t="s">
        <v>211</v>
      </c>
      <c r="F678" s="17" t="s">
        <v>212</v>
      </c>
      <c r="G678" s="17" t="s">
        <v>2541</v>
      </c>
      <c r="H678" s="17" t="s">
        <v>2542</v>
      </c>
      <c r="I678" s="45" t="b">
        <v>1</v>
      </c>
      <c r="J678" s="18" t="b">
        <v>0</v>
      </c>
      <c r="K678" s="18" t="b">
        <v>0</v>
      </c>
      <c r="N678" s="1" t="b">
        <v>1</v>
      </c>
      <c r="R678" s="18">
        <f t="shared" si="1"/>
        <v>678</v>
      </c>
      <c r="S678" s="18">
        <v>678.0</v>
      </c>
    </row>
    <row r="679">
      <c r="A679" s="17" t="s">
        <v>204</v>
      </c>
      <c r="B679" s="40">
        <v>1.13244526E8</v>
      </c>
      <c r="C679" s="17" t="s">
        <v>50</v>
      </c>
      <c r="D679" s="17" t="s">
        <v>59</v>
      </c>
      <c r="E679" s="17" t="s">
        <v>1469</v>
      </c>
      <c r="F679" s="17" t="s">
        <v>1470</v>
      </c>
      <c r="G679" s="17" t="s">
        <v>2544</v>
      </c>
      <c r="H679" s="17" t="s">
        <v>2545</v>
      </c>
      <c r="I679" s="41" t="b">
        <v>0</v>
      </c>
      <c r="J679" s="18" t="b">
        <v>0</v>
      </c>
      <c r="K679" s="18" t="b">
        <v>0</v>
      </c>
      <c r="N679" s="1" t="b">
        <v>0</v>
      </c>
      <c r="O679" s="1" t="s">
        <v>5848</v>
      </c>
      <c r="R679" s="18">
        <f t="shared" si="1"/>
        <v>679</v>
      </c>
      <c r="S679" s="18">
        <v>679.0</v>
      </c>
    </row>
    <row r="680">
      <c r="A680" s="17" t="s">
        <v>204</v>
      </c>
      <c r="B680" s="40">
        <v>1.97408506E8</v>
      </c>
      <c r="C680" s="17" t="s">
        <v>35</v>
      </c>
      <c r="D680" s="17" t="s">
        <v>36</v>
      </c>
      <c r="E680" s="17" t="s">
        <v>576</v>
      </c>
      <c r="F680" s="17" t="s">
        <v>577</v>
      </c>
      <c r="G680" s="17" t="s">
        <v>2547</v>
      </c>
      <c r="H680" s="17" t="s">
        <v>2548</v>
      </c>
      <c r="I680" s="41" t="b">
        <v>0</v>
      </c>
      <c r="J680" s="18" t="b">
        <v>0</v>
      </c>
      <c r="K680" s="18" t="b">
        <v>0</v>
      </c>
      <c r="N680" s="1" t="b">
        <v>1</v>
      </c>
      <c r="R680" s="18">
        <f t="shared" si="1"/>
        <v>680</v>
      </c>
      <c r="S680" s="18">
        <v>680.0</v>
      </c>
    </row>
    <row r="681">
      <c r="A681" s="17" t="s">
        <v>204</v>
      </c>
      <c r="B681" s="40">
        <v>2.0823988E8</v>
      </c>
      <c r="C681" s="17" t="s">
        <v>35</v>
      </c>
      <c r="D681" s="17" t="s">
        <v>36</v>
      </c>
      <c r="E681" s="17" t="s">
        <v>368</v>
      </c>
      <c r="F681" s="17" t="s">
        <v>369</v>
      </c>
      <c r="G681" s="17" t="s">
        <v>2550</v>
      </c>
      <c r="H681" s="17" t="s">
        <v>2551</v>
      </c>
      <c r="I681" s="41" t="b">
        <v>0</v>
      </c>
      <c r="J681" s="18" t="b">
        <v>0</v>
      </c>
      <c r="K681" s="18" t="b">
        <v>0</v>
      </c>
      <c r="N681" s="1" t="b">
        <v>1</v>
      </c>
      <c r="R681" s="18">
        <f t="shared" si="1"/>
        <v>681</v>
      </c>
      <c r="S681" s="18">
        <v>681.0</v>
      </c>
    </row>
    <row r="682">
      <c r="A682" s="17" t="s">
        <v>204</v>
      </c>
      <c r="B682" s="40">
        <v>2.08248451E8</v>
      </c>
      <c r="C682" s="17" t="s">
        <v>35</v>
      </c>
      <c r="D682" s="17" t="s">
        <v>36</v>
      </c>
      <c r="E682" s="17" t="s">
        <v>368</v>
      </c>
      <c r="F682" s="17" t="s">
        <v>369</v>
      </c>
      <c r="G682" s="17" t="s">
        <v>2553</v>
      </c>
      <c r="H682" s="17" t="s">
        <v>2554</v>
      </c>
      <c r="I682" s="41" t="b">
        <v>0</v>
      </c>
      <c r="J682" s="18" t="b">
        <v>0</v>
      </c>
      <c r="K682" s="18" t="b">
        <v>0</v>
      </c>
      <c r="N682" s="1" t="b">
        <v>1</v>
      </c>
      <c r="R682" s="18">
        <f t="shared" si="1"/>
        <v>682</v>
      </c>
      <c r="S682" s="18">
        <v>682.0</v>
      </c>
    </row>
    <row r="683">
      <c r="A683" s="17" t="s">
        <v>204</v>
      </c>
      <c r="B683" s="40">
        <v>2.08251497E8</v>
      </c>
      <c r="C683" s="17" t="s">
        <v>59</v>
      </c>
      <c r="D683" s="17" t="s">
        <v>50</v>
      </c>
      <c r="E683" s="17" t="s">
        <v>368</v>
      </c>
      <c r="F683" s="17" t="s">
        <v>369</v>
      </c>
      <c r="G683" s="17" t="s">
        <v>2556</v>
      </c>
      <c r="H683" s="17" t="s">
        <v>2557</v>
      </c>
      <c r="I683" s="41" t="b">
        <v>0</v>
      </c>
      <c r="J683" s="18" t="b">
        <v>0</v>
      </c>
      <c r="K683" s="18" t="b">
        <v>0</v>
      </c>
      <c r="N683" s="1" t="b">
        <v>1</v>
      </c>
      <c r="R683" s="18">
        <f t="shared" si="1"/>
        <v>683</v>
      </c>
      <c r="S683" s="18">
        <v>683.0</v>
      </c>
    </row>
    <row r="684">
      <c r="A684" s="17" t="s">
        <v>204</v>
      </c>
      <c r="B684" s="40">
        <v>2.1473049E8</v>
      </c>
      <c r="C684" s="17" t="s">
        <v>50</v>
      </c>
      <c r="D684" s="17" t="s">
        <v>59</v>
      </c>
      <c r="E684" s="17" t="s">
        <v>584</v>
      </c>
      <c r="F684" s="17" t="s">
        <v>585</v>
      </c>
      <c r="G684" s="17" t="s">
        <v>2559</v>
      </c>
      <c r="H684" s="17" t="s">
        <v>2560</v>
      </c>
      <c r="I684" s="41" t="b">
        <v>0</v>
      </c>
      <c r="J684" s="18" t="b">
        <v>0</v>
      </c>
      <c r="K684" s="18" t="b">
        <v>0</v>
      </c>
      <c r="N684" s="1" t="b">
        <v>1</v>
      </c>
      <c r="R684" s="18">
        <f t="shared" si="1"/>
        <v>684</v>
      </c>
      <c r="S684" s="18">
        <v>684.0</v>
      </c>
    </row>
    <row r="685">
      <c r="A685" s="17" t="s">
        <v>204</v>
      </c>
      <c r="B685" s="40">
        <v>2.14780822E8</v>
      </c>
      <c r="C685" s="17" t="s">
        <v>35</v>
      </c>
      <c r="D685" s="17" t="s">
        <v>36</v>
      </c>
      <c r="E685" s="17" t="s">
        <v>584</v>
      </c>
      <c r="F685" s="17" t="s">
        <v>585</v>
      </c>
      <c r="G685" s="17" t="s">
        <v>2562</v>
      </c>
      <c r="H685" s="17" t="s">
        <v>2563</v>
      </c>
      <c r="I685" s="41" t="b">
        <v>0</v>
      </c>
      <c r="J685" s="18" t="b">
        <v>0</v>
      </c>
      <c r="K685" s="18" t="b">
        <v>0</v>
      </c>
      <c r="N685" s="1" t="b">
        <v>1</v>
      </c>
      <c r="R685" s="18">
        <f t="shared" si="1"/>
        <v>685</v>
      </c>
      <c r="S685" s="18">
        <v>685.0</v>
      </c>
    </row>
    <row r="686">
      <c r="A686" s="17" t="s">
        <v>204</v>
      </c>
      <c r="B686" s="40">
        <v>2.14781425E8</v>
      </c>
      <c r="C686" s="17" t="s">
        <v>50</v>
      </c>
      <c r="D686" s="17" t="s">
        <v>59</v>
      </c>
      <c r="E686" s="17" t="s">
        <v>584</v>
      </c>
      <c r="F686" s="17" t="s">
        <v>585</v>
      </c>
      <c r="G686" s="17" t="s">
        <v>2565</v>
      </c>
      <c r="H686" s="17" t="s">
        <v>2566</v>
      </c>
      <c r="I686" s="41" t="b">
        <v>0</v>
      </c>
      <c r="J686" s="18" t="b">
        <v>0</v>
      </c>
      <c r="K686" s="18" t="b">
        <v>0</v>
      </c>
      <c r="N686" s="1" t="b">
        <v>1</v>
      </c>
      <c r="R686" s="18">
        <f t="shared" si="1"/>
        <v>686</v>
      </c>
      <c r="S686" s="18">
        <v>686.0</v>
      </c>
    </row>
    <row r="687">
      <c r="A687" s="17" t="s">
        <v>295</v>
      </c>
      <c r="B687" s="40">
        <v>3.7050567E7</v>
      </c>
      <c r="C687" s="17" t="s">
        <v>50</v>
      </c>
      <c r="D687" s="17" t="s">
        <v>36</v>
      </c>
      <c r="E687" s="17" t="s">
        <v>432</v>
      </c>
      <c r="F687" s="17" t="s">
        <v>433</v>
      </c>
      <c r="G687" s="17" t="s">
        <v>2568</v>
      </c>
      <c r="H687" s="17" t="s">
        <v>2569</v>
      </c>
      <c r="I687" s="41" t="b">
        <v>0</v>
      </c>
      <c r="J687" s="18" t="b">
        <v>0</v>
      </c>
      <c r="K687" s="18" t="b">
        <v>0</v>
      </c>
      <c r="N687" s="1" t="b">
        <v>1</v>
      </c>
      <c r="R687" s="18">
        <f t="shared" si="1"/>
        <v>687</v>
      </c>
      <c r="S687" s="18">
        <v>687.0</v>
      </c>
    </row>
    <row r="688">
      <c r="A688" s="17" t="s">
        <v>295</v>
      </c>
      <c r="B688" s="40">
        <v>4.9360378E7</v>
      </c>
      <c r="C688" s="17" t="s">
        <v>35</v>
      </c>
      <c r="D688" s="17" t="s">
        <v>36</v>
      </c>
      <c r="E688" s="17" t="s">
        <v>1798</v>
      </c>
      <c r="F688" s="17" t="s">
        <v>1799</v>
      </c>
      <c r="G688" s="17" t="s">
        <v>2571</v>
      </c>
      <c r="H688" s="17" t="s">
        <v>2572</v>
      </c>
      <c r="I688" s="41" t="b">
        <v>0</v>
      </c>
      <c r="J688" s="18" t="b">
        <v>0</v>
      </c>
      <c r="K688" s="18" t="b">
        <v>0</v>
      </c>
      <c r="N688" s="1" t="b">
        <v>1</v>
      </c>
      <c r="R688" s="18">
        <f t="shared" si="1"/>
        <v>688</v>
      </c>
      <c r="S688" s="18">
        <v>688.0</v>
      </c>
    </row>
    <row r="689">
      <c r="A689" s="17" t="s">
        <v>295</v>
      </c>
      <c r="B689" s="40">
        <v>1.79198958E8</v>
      </c>
      <c r="C689" s="17" t="s">
        <v>36</v>
      </c>
      <c r="D689" s="17" t="s">
        <v>59</v>
      </c>
      <c r="E689" s="17" t="s">
        <v>374</v>
      </c>
      <c r="F689" s="17" t="s">
        <v>375</v>
      </c>
      <c r="G689" s="17" t="s">
        <v>2574</v>
      </c>
      <c r="H689" s="17" t="s">
        <v>2575</v>
      </c>
      <c r="I689" s="41" t="b">
        <v>0</v>
      </c>
      <c r="J689" s="18" t="b">
        <v>0</v>
      </c>
      <c r="K689" s="18" t="b">
        <v>0</v>
      </c>
      <c r="N689" s="1" t="b">
        <v>1</v>
      </c>
      <c r="R689" s="18">
        <f t="shared" si="1"/>
        <v>689</v>
      </c>
      <c r="S689" s="18">
        <v>689.0</v>
      </c>
    </row>
    <row r="690">
      <c r="A690" s="17" t="s">
        <v>147</v>
      </c>
      <c r="B690" s="40">
        <v>1799515.0</v>
      </c>
      <c r="C690" s="17" t="s">
        <v>35</v>
      </c>
      <c r="D690" s="17" t="s">
        <v>36</v>
      </c>
      <c r="E690" s="17" t="s">
        <v>247</v>
      </c>
      <c r="F690" s="17" t="s">
        <v>248</v>
      </c>
      <c r="G690" s="17" t="s">
        <v>2577</v>
      </c>
      <c r="H690" s="17" t="s">
        <v>2578</v>
      </c>
      <c r="I690" s="41" t="b">
        <v>0</v>
      </c>
      <c r="J690" s="18" t="b">
        <v>0</v>
      </c>
      <c r="K690" s="18" t="b">
        <v>0</v>
      </c>
      <c r="N690" s="1" t="b">
        <v>1</v>
      </c>
      <c r="R690" s="18">
        <f t="shared" si="1"/>
        <v>690</v>
      </c>
      <c r="S690" s="18">
        <v>690.0</v>
      </c>
    </row>
    <row r="691">
      <c r="A691" s="17" t="s">
        <v>147</v>
      </c>
      <c r="B691" s="40">
        <v>1805392.0</v>
      </c>
      <c r="C691" s="17" t="s">
        <v>35</v>
      </c>
      <c r="D691" s="17" t="s">
        <v>36</v>
      </c>
      <c r="E691" s="17" t="s">
        <v>247</v>
      </c>
      <c r="F691" s="17" t="s">
        <v>248</v>
      </c>
      <c r="G691" s="17" t="s">
        <v>2580</v>
      </c>
      <c r="H691" s="17" t="s">
        <v>2581</v>
      </c>
      <c r="I691" s="41" t="b">
        <v>0</v>
      </c>
      <c r="J691" s="18" t="b">
        <v>0</v>
      </c>
      <c r="K691" s="18" t="b">
        <v>0</v>
      </c>
      <c r="N691" s="1" t="b">
        <v>1</v>
      </c>
      <c r="R691" s="18">
        <f t="shared" si="1"/>
        <v>691</v>
      </c>
      <c r="S691" s="18">
        <v>691.0</v>
      </c>
    </row>
    <row r="692">
      <c r="A692" s="17" t="s">
        <v>147</v>
      </c>
      <c r="B692" s="40">
        <v>5.4263711E7</v>
      </c>
      <c r="C692" s="17" t="s">
        <v>35</v>
      </c>
      <c r="D692" s="17" t="s">
        <v>59</v>
      </c>
      <c r="E692" s="17" t="s">
        <v>170</v>
      </c>
      <c r="F692" s="17" t="s">
        <v>171</v>
      </c>
      <c r="G692" s="17" t="s">
        <v>2583</v>
      </c>
      <c r="H692" s="17" t="s">
        <v>2584</v>
      </c>
      <c r="I692" s="41" t="b">
        <v>0</v>
      </c>
      <c r="J692" s="18" t="b">
        <v>0</v>
      </c>
      <c r="K692" s="18" t="b">
        <v>0</v>
      </c>
      <c r="N692" s="1" t="b">
        <v>1</v>
      </c>
      <c r="R692" s="18">
        <f t="shared" si="1"/>
        <v>692</v>
      </c>
      <c r="S692" s="18">
        <v>692.0</v>
      </c>
    </row>
    <row r="693">
      <c r="A693" s="17" t="s">
        <v>147</v>
      </c>
      <c r="B693" s="40">
        <v>5.4295224E7</v>
      </c>
      <c r="C693" s="17" t="s">
        <v>90</v>
      </c>
      <c r="D693" s="17" t="s">
        <v>177</v>
      </c>
      <c r="E693" s="17" t="s">
        <v>170</v>
      </c>
      <c r="F693" s="17" t="s">
        <v>171</v>
      </c>
      <c r="G693" s="17" t="s">
        <v>2586</v>
      </c>
      <c r="H693" s="17" t="s">
        <v>2587</v>
      </c>
      <c r="I693" s="41" t="b">
        <v>0</v>
      </c>
      <c r="J693" s="18" t="b">
        <v>0</v>
      </c>
      <c r="K693" s="18" t="b">
        <v>0</v>
      </c>
      <c r="N693" s="1" t="b">
        <v>1</v>
      </c>
      <c r="R693" s="18">
        <f t="shared" si="1"/>
        <v>693</v>
      </c>
      <c r="S693" s="18">
        <v>693.0</v>
      </c>
    </row>
    <row r="694">
      <c r="A694" s="17" t="s">
        <v>147</v>
      </c>
      <c r="B694" s="40">
        <v>5.4698475E7</v>
      </c>
      <c r="C694" s="17" t="s">
        <v>50</v>
      </c>
      <c r="D694" s="17" t="s">
        <v>59</v>
      </c>
      <c r="E694" s="17" t="s">
        <v>407</v>
      </c>
      <c r="F694" s="17" t="s">
        <v>408</v>
      </c>
      <c r="G694" s="17" t="s">
        <v>2589</v>
      </c>
      <c r="H694" s="17" t="s">
        <v>2590</v>
      </c>
      <c r="I694" s="41" t="b">
        <v>0</v>
      </c>
      <c r="J694" s="18" t="b">
        <v>0</v>
      </c>
      <c r="K694" s="18" t="b">
        <v>0</v>
      </c>
      <c r="N694" s="1" t="b">
        <v>1</v>
      </c>
      <c r="R694" s="18">
        <f t="shared" si="1"/>
        <v>694</v>
      </c>
      <c r="S694" s="18">
        <v>694.0</v>
      </c>
    </row>
    <row r="695">
      <c r="A695" s="17" t="s">
        <v>147</v>
      </c>
      <c r="B695" s="40">
        <v>5.4738516E7</v>
      </c>
      <c r="C695" s="17" t="s">
        <v>35</v>
      </c>
      <c r="D695" s="17" t="s">
        <v>36</v>
      </c>
      <c r="E695" s="17" t="s">
        <v>407</v>
      </c>
      <c r="F695" s="17" t="s">
        <v>408</v>
      </c>
      <c r="G695" s="17" t="s">
        <v>2592</v>
      </c>
      <c r="H695" s="17" t="s">
        <v>2593</v>
      </c>
      <c r="I695" s="41" t="b">
        <v>0</v>
      </c>
      <c r="J695" s="18" t="b">
        <v>0</v>
      </c>
      <c r="K695" s="18" t="b">
        <v>0</v>
      </c>
      <c r="N695" s="1" t="b">
        <v>1</v>
      </c>
      <c r="R695" s="18">
        <f t="shared" si="1"/>
        <v>695</v>
      </c>
      <c r="S695" s="18">
        <v>695.0</v>
      </c>
    </row>
    <row r="696">
      <c r="A696" s="17" t="s">
        <v>147</v>
      </c>
      <c r="B696" s="40">
        <v>1.05275224E8</v>
      </c>
      <c r="C696" s="17" t="s">
        <v>50</v>
      </c>
      <c r="D696" s="17" t="s">
        <v>59</v>
      </c>
      <c r="E696" s="17" t="s">
        <v>148</v>
      </c>
      <c r="F696" s="17" t="s">
        <v>149</v>
      </c>
      <c r="G696" s="17" t="s">
        <v>2595</v>
      </c>
      <c r="H696" s="17" t="s">
        <v>2596</v>
      </c>
      <c r="I696" s="41" t="b">
        <v>0</v>
      </c>
      <c r="J696" s="18" t="b">
        <v>0</v>
      </c>
      <c r="K696" s="18" t="b">
        <v>0</v>
      </c>
      <c r="N696" s="1" t="b">
        <v>1</v>
      </c>
      <c r="R696" s="18">
        <f t="shared" si="1"/>
        <v>696</v>
      </c>
      <c r="S696" s="18">
        <v>696.0</v>
      </c>
    </row>
    <row r="697">
      <c r="A697" s="17" t="s">
        <v>147</v>
      </c>
      <c r="B697" s="40">
        <v>1.05276361E8</v>
      </c>
      <c r="C697" s="17" t="s">
        <v>50</v>
      </c>
      <c r="D697" s="17" t="s">
        <v>59</v>
      </c>
      <c r="E697" s="17" t="s">
        <v>148</v>
      </c>
      <c r="F697" s="17" t="s">
        <v>149</v>
      </c>
      <c r="G697" s="17" t="s">
        <v>2598</v>
      </c>
      <c r="H697" s="17" t="s">
        <v>2599</v>
      </c>
      <c r="I697" s="41" t="b">
        <v>0</v>
      </c>
      <c r="J697" s="18" t="b">
        <v>0</v>
      </c>
      <c r="K697" s="18" t="b">
        <v>0</v>
      </c>
      <c r="N697" s="1" t="b">
        <v>1</v>
      </c>
      <c r="R697" s="18">
        <f t="shared" si="1"/>
        <v>697</v>
      </c>
      <c r="S697" s="18">
        <v>697.0</v>
      </c>
    </row>
    <row r="698">
      <c r="A698" s="17" t="s">
        <v>34</v>
      </c>
      <c r="B698" s="40">
        <v>225956.0</v>
      </c>
      <c r="C698" s="17" t="s">
        <v>35</v>
      </c>
      <c r="D698" s="17" t="s">
        <v>36</v>
      </c>
      <c r="E698" s="17" t="s">
        <v>638</v>
      </c>
      <c r="F698" s="17" t="s">
        <v>639</v>
      </c>
      <c r="G698" s="17" t="s">
        <v>2601</v>
      </c>
      <c r="H698" s="17" t="s">
        <v>2602</v>
      </c>
      <c r="I698" s="41" t="b">
        <v>0</v>
      </c>
      <c r="J698" s="18" t="b">
        <v>0</v>
      </c>
      <c r="K698" s="18" t="b">
        <v>0</v>
      </c>
      <c r="N698" s="1" t="b">
        <v>1</v>
      </c>
      <c r="R698" s="18">
        <f t="shared" si="1"/>
        <v>698</v>
      </c>
      <c r="S698" s="18">
        <v>698.0</v>
      </c>
    </row>
    <row r="699">
      <c r="A699" s="17" t="s">
        <v>34</v>
      </c>
      <c r="B699" s="40">
        <v>233509.0</v>
      </c>
      <c r="C699" s="17" t="s">
        <v>35</v>
      </c>
      <c r="D699" s="17" t="s">
        <v>59</v>
      </c>
      <c r="E699" s="17" t="s">
        <v>638</v>
      </c>
      <c r="F699" s="17" t="s">
        <v>639</v>
      </c>
      <c r="G699" s="17" t="s">
        <v>2604</v>
      </c>
      <c r="H699" s="17" t="s">
        <v>2605</v>
      </c>
      <c r="I699" s="45" t="b">
        <v>1</v>
      </c>
      <c r="J699" s="18" t="b">
        <v>0</v>
      </c>
      <c r="K699" s="18" t="b">
        <v>0</v>
      </c>
      <c r="N699" s="1" t="b">
        <v>1</v>
      </c>
      <c r="R699" s="18">
        <f t="shared" si="1"/>
        <v>699</v>
      </c>
      <c r="S699" s="18">
        <v>699.0</v>
      </c>
    </row>
    <row r="700">
      <c r="A700" s="17" t="s">
        <v>34</v>
      </c>
      <c r="B700" s="40">
        <v>236519.0</v>
      </c>
      <c r="C700" s="17" t="s">
        <v>35</v>
      </c>
      <c r="D700" s="17" t="s">
        <v>36</v>
      </c>
      <c r="E700" s="17" t="s">
        <v>638</v>
      </c>
      <c r="F700" s="17" t="s">
        <v>639</v>
      </c>
      <c r="G700" s="17" t="s">
        <v>2608</v>
      </c>
      <c r="H700" s="17" t="s">
        <v>2609</v>
      </c>
      <c r="I700" s="41" t="b">
        <v>0</v>
      </c>
      <c r="J700" s="18" t="b">
        <v>0</v>
      </c>
      <c r="K700" s="18" t="b">
        <v>0</v>
      </c>
      <c r="N700" s="1" t="b">
        <v>1</v>
      </c>
      <c r="R700" s="18">
        <f t="shared" si="1"/>
        <v>700</v>
      </c>
      <c r="S700" s="18">
        <v>700.0</v>
      </c>
    </row>
    <row r="701">
      <c r="A701" s="17" t="s">
        <v>34</v>
      </c>
      <c r="B701" s="40">
        <v>1268593.0</v>
      </c>
      <c r="C701" s="17" t="s">
        <v>35</v>
      </c>
      <c r="D701" s="17" t="s">
        <v>59</v>
      </c>
      <c r="E701" s="17" t="s">
        <v>37</v>
      </c>
      <c r="F701" s="17" t="s">
        <v>38</v>
      </c>
      <c r="G701" s="17" t="s">
        <v>2611</v>
      </c>
      <c r="H701" s="17" t="s">
        <v>2612</v>
      </c>
      <c r="I701" s="41" t="b">
        <v>0</v>
      </c>
      <c r="J701" s="18" t="b">
        <v>0</v>
      </c>
      <c r="K701" s="18" t="b">
        <v>0</v>
      </c>
      <c r="N701" s="1" t="b">
        <v>1</v>
      </c>
      <c r="R701" s="18">
        <f t="shared" si="1"/>
        <v>701</v>
      </c>
      <c r="S701" s="18">
        <v>701.0</v>
      </c>
    </row>
    <row r="702">
      <c r="A702" s="17" t="s">
        <v>34</v>
      </c>
      <c r="B702" s="40">
        <v>1.12839732E8</v>
      </c>
      <c r="C702" s="17" t="s">
        <v>36</v>
      </c>
      <c r="D702" s="17" t="s">
        <v>35</v>
      </c>
      <c r="E702" s="17" t="s">
        <v>437</v>
      </c>
      <c r="F702" s="17" t="s">
        <v>438</v>
      </c>
      <c r="G702" s="17" t="s">
        <v>2614</v>
      </c>
      <c r="H702" s="17" t="s">
        <v>2615</v>
      </c>
      <c r="I702" s="41" t="b">
        <v>0</v>
      </c>
      <c r="J702" s="18" t="b">
        <v>0</v>
      </c>
      <c r="K702" s="18" t="b">
        <v>0</v>
      </c>
      <c r="N702" s="1" t="b">
        <v>1</v>
      </c>
      <c r="R702" s="18">
        <f t="shared" si="1"/>
        <v>702</v>
      </c>
      <c r="S702" s="18">
        <v>702.0</v>
      </c>
    </row>
    <row r="703">
      <c r="A703" s="17" t="s">
        <v>34</v>
      </c>
      <c r="B703" s="40">
        <v>1.12840786E8</v>
      </c>
      <c r="C703" s="17" t="s">
        <v>50</v>
      </c>
      <c r="D703" s="17" t="s">
        <v>36</v>
      </c>
      <c r="E703" s="17" t="s">
        <v>437</v>
      </c>
      <c r="F703" s="17" t="s">
        <v>438</v>
      </c>
      <c r="G703" s="17" t="s">
        <v>2617</v>
      </c>
      <c r="H703" s="17" t="s">
        <v>2618</v>
      </c>
      <c r="I703" s="41" t="b">
        <v>0</v>
      </c>
      <c r="J703" s="18" t="b">
        <v>0</v>
      </c>
      <c r="K703" s="18" t="b">
        <v>0</v>
      </c>
      <c r="N703" s="1" t="b">
        <v>1</v>
      </c>
      <c r="R703" s="18">
        <f t="shared" si="1"/>
        <v>703</v>
      </c>
      <c r="S703" s="18">
        <v>703.0</v>
      </c>
    </row>
    <row r="704">
      <c r="A704" s="17" t="s">
        <v>175</v>
      </c>
      <c r="B704" s="40">
        <v>4.1686196E7</v>
      </c>
      <c r="C704" s="17" t="s">
        <v>36</v>
      </c>
      <c r="D704" s="17" t="s">
        <v>35</v>
      </c>
      <c r="E704" s="17" t="s">
        <v>1504</v>
      </c>
      <c r="F704" s="17" t="s">
        <v>1505</v>
      </c>
      <c r="G704" s="17" t="s">
        <v>2620</v>
      </c>
      <c r="H704" s="17" t="s">
        <v>2621</v>
      </c>
      <c r="I704" s="41" t="b">
        <v>0</v>
      </c>
      <c r="J704" s="18" t="b">
        <v>0</v>
      </c>
      <c r="K704" s="18" t="b">
        <v>0</v>
      </c>
      <c r="N704" s="1" t="b">
        <v>0</v>
      </c>
      <c r="O704" s="1" t="s">
        <v>5849</v>
      </c>
      <c r="R704" s="18">
        <f t="shared" si="1"/>
        <v>704</v>
      </c>
      <c r="S704" s="18">
        <v>704.0</v>
      </c>
    </row>
    <row r="705">
      <c r="A705" s="17" t="s">
        <v>175</v>
      </c>
      <c r="B705" s="40">
        <v>4.4260231E7</v>
      </c>
      <c r="C705" s="17" t="s">
        <v>35</v>
      </c>
      <c r="D705" s="17" t="s">
        <v>36</v>
      </c>
      <c r="E705" s="17" t="s">
        <v>2258</v>
      </c>
      <c r="F705" s="17" t="s">
        <v>2259</v>
      </c>
      <c r="G705" s="17" t="s">
        <v>2623</v>
      </c>
      <c r="H705" s="17" t="s">
        <v>2624</v>
      </c>
      <c r="I705" s="41" t="b">
        <v>0</v>
      </c>
      <c r="J705" s="18" t="b">
        <v>0</v>
      </c>
      <c r="K705" s="18" t="b">
        <v>0</v>
      </c>
      <c r="N705" s="1" t="b">
        <v>0</v>
      </c>
      <c r="O705" s="1" t="s">
        <v>5851</v>
      </c>
      <c r="R705" s="18">
        <f t="shared" si="1"/>
        <v>705</v>
      </c>
      <c r="S705" s="18">
        <v>705.0</v>
      </c>
    </row>
    <row r="706">
      <c r="A706" s="17" t="s">
        <v>175</v>
      </c>
      <c r="B706" s="40">
        <v>1.17310243E8</v>
      </c>
      <c r="C706" s="17" t="s">
        <v>59</v>
      </c>
      <c r="D706" s="17" t="s">
        <v>35</v>
      </c>
      <c r="E706" s="17" t="s">
        <v>325</v>
      </c>
      <c r="F706" s="17" t="s">
        <v>326</v>
      </c>
      <c r="G706" s="17" t="s">
        <v>2626</v>
      </c>
      <c r="H706" s="17" t="s">
        <v>2627</v>
      </c>
      <c r="I706" s="41" t="b">
        <v>0</v>
      </c>
      <c r="J706" s="18" t="b">
        <v>0</v>
      </c>
      <c r="K706" s="18" t="b">
        <v>0</v>
      </c>
      <c r="N706" s="1" t="b">
        <v>1</v>
      </c>
      <c r="R706" s="18">
        <f t="shared" si="1"/>
        <v>706</v>
      </c>
      <c r="S706" s="18">
        <v>706.0</v>
      </c>
    </row>
    <row r="707">
      <c r="A707" s="17" t="s">
        <v>175</v>
      </c>
      <c r="B707" s="40">
        <v>1.17326243E8</v>
      </c>
      <c r="C707" s="17" t="s">
        <v>50</v>
      </c>
      <c r="D707" s="17" t="s">
        <v>36</v>
      </c>
      <c r="E707" s="17" t="s">
        <v>325</v>
      </c>
      <c r="F707" s="17" t="s">
        <v>326</v>
      </c>
      <c r="G707" s="17" t="s">
        <v>2629</v>
      </c>
      <c r="H707" s="17" t="s">
        <v>2630</v>
      </c>
      <c r="I707" s="41" t="b">
        <v>0</v>
      </c>
      <c r="J707" s="18" t="b">
        <v>0</v>
      </c>
      <c r="K707" s="18" t="b">
        <v>0</v>
      </c>
      <c r="N707" s="1" t="b">
        <v>1</v>
      </c>
      <c r="R707" s="18">
        <f t="shared" si="1"/>
        <v>707</v>
      </c>
      <c r="S707" s="18">
        <v>707.0</v>
      </c>
    </row>
    <row r="708">
      <c r="A708" s="17" t="s">
        <v>175</v>
      </c>
      <c r="B708" s="40">
        <v>1.27148683E8</v>
      </c>
      <c r="C708" s="17" t="s">
        <v>59</v>
      </c>
      <c r="D708" s="17" t="s">
        <v>50</v>
      </c>
      <c r="E708" s="17" t="s">
        <v>1241</v>
      </c>
      <c r="F708" s="17" t="s">
        <v>1242</v>
      </c>
      <c r="G708" s="17" t="s">
        <v>2632</v>
      </c>
      <c r="H708" s="17" t="s">
        <v>2633</v>
      </c>
      <c r="I708" s="41" t="b">
        <v>0</v>
      </c>
      <c r="J708" s="18" t="b">
        <v>0</v>
      </c>
      <c r="K708" s="18" t="b">
        <v>0</v>
      </c>
      <c r="N708" s="1" t="b">
        <v>0</v>
      </c>
      <c r="O708" s="1" t="s">
        <v>5845</v>
      </c>
      <c r="R708" s="18">
        <f t="shared" si="1"/>
        <v>708</v>
      </c>
      <c r="S708" s="18">
        <v>708.0</v>
      </c>
    </row>
    <row r="709">
      <c r="A709" s="17" t="s">
        <v>175</v>
      </c>
      <c r="B709" s="40">
        <v>1.27148763E8</v>
      </c>
      <c r="C709" s="17" t="s">
        <v>35</v>
      </c>
      <c r="D709" s="17" t="s">
        <v>59</v>
      </c>
      <c r="E709" s="17" t="s">
        <v>1241</v>
      </c>
      <c r="F709" s="17" t="s">
        <v>1242</v>
      </c>
      <c r="G709" s="17" t="s">
        <v>2635</v>
      </c>
      <c r="H709" s="17" t="s">
        <v>2636</v>
      </c>
      <c r="I709" s="41" t="b">
        <v>0</v>
      </c>
      <c r="J709" s="18" t="b">
        <v>0</v>
      </c>
      <c r="K709" s="18" t="b">
        <v>0</v>
      </c>
      <c r="N709" s="1" t="b">
        <v>0</v>
      </c>
      <c r="O709" s="1" t="s">
        <v>5845</v>
      </c>
      <c r="R709" s="18">
        <f t="shared" si="1"/>
        <v>709</v>
      </c>
      <c r="S709" s="18">
        <v>709.0</v>
      </c>
    </row>
    <row r="710">
      <c r="A710" s="17" t="s">
        <v>175</v>
      </c>
      <c r="B710" s="40">
        <v>1.37874904E8</v>
      </c>
      <c r="C710" s="17" t="s">
        <v>35</v>
      </c>
      <c r="D710" s="17" t="s">
        <v>59</v>
      </c>
      <c r="E710" s="17" t="s">
        <v>662</v>
      </c>
      <c r="F710" s="17" t="s">
        <v>663</v>
      </c>
      <c r="G710" s="17" t="s">
        <v>2638</v>
      </c>
      <c r="H710" s="17" t="s">
        <v>2639</v>
      </c>
      <c r="I710" s="41" t="b">
        <v>0</v>
      </c>
      <c r="J710" s="18" t="b">
        <v>0</v>
      </c>
      <c r="K710" s="18" t="b">
        <v>0</v>
      </c>
      <c r="N710" s="1" t="b">
        <v>0</v>
      </c>
      <c r="O710" s="1" t="s">
        <v>5839</v>
      </c>
      <c r="R710" s="18">
        <f t="shared" si="1"/>
        <v>710</v>
      </c>
      <c r="S710" s="18">
        <v>710.0</v>
      </c>
    </row>
    <row r="711">
      <c r="A711" s="17" t="s">
        <v>175</v>
      </c>
      <c r="B711" s="40">
        <v>1.37879256E8</v>
      </c>
      <c r="C711" s="17" t="s">
        <v>50</v>
      </c>
      <c r="D711" s="17" t="s">
        <v>59</v>
      </c>
      <c r="E711" s="17" t="s">
        <v>662</v>
      </c>
      <c r="F711" s="17" t="s">
        <v>663</v>
      </c>
      <c r="G711" s="17" t="s">
        <v>2641</v>
      </c>
      <c r="H711" s="17" t="s">
        <v>2642</v>
      </c>
      <c r="I711" s="41" t="b">
        <v>0</v>
      </c>
      <c r="J711" s="18" t="b">
        <v>0</v>
      </c>
      <c r="K711" s="18" t="b">
        <v>0</v>
      </c>
      <c r="N711" s="1" t="b">
        <v>0</v>
      </c>
      <c r="O711" s="1" t="s">
        <v>5839</v>
      </c>
      <c r="R711" s="18">
        <f t="shared" si="1"/>
        <v>711</v>
      </c>
      <c r="S711" s="18">
        <v>711.0</v>
      </c>
    </row>
    <row r="712">
      <c r="A712" s="17" t="s">
        <v>175</v>
      </c>
      <c r="B712" s="40">
        <v>1.37880152E8</v>
      </c>
      <c r="C712" s="17" t="s">
        <v>35</v>
      </c>
      <c r="D712" s="17" t="s">
        <v>36</v>
      </c>
      <c r="E712" s="17" t="s">
        <v>662</v>
      </c>
      <c r="F712" s="17" t="s">
        <v>663</v>
      </c>
      <c r="G712" s="17" t="s">
        <v>2644</v>
      </c>
      <c r="H712" s="17" t="s">
        <v>2645</v>
      </c>
      <c r="I712" s="41" t="b">
        <v>0</v>
      </c>
      <c r="J712" s="18" t="b">
        <v>0</v>
      </c>
      <c r="K712" s="18" t="b">
        <v>0</v>
      </c>
      <c r="N712" s="1" t="b">
        <v>0</v>
      </c>
      <c r="O712" s="1" t="s">
        <v>5839</v>
      </c>
      <c r="R712" s="18">
        <f t="shared" si="1"/>
        <v>712</v>
      </c>
      <c r="S712" s="18">
        <v>712.0</v>
      </c>
    </row>
    <row r="713">
      <c r="A713" s="17" t="s">
        <v>175</v>
      </c>
      <c r="B713" s="40">
        <v>1.37881096E8</v>
      </c>
      <c r="C713" s="17" t="s">
        <v>50</v>
      </c>
      <c r="D713" s="17" t="s">
        <v>36</v>
      </c>
      <c r="E713" s="17" t="s">
        <v>662</v>
      </c>
      <c r="F713" s="17" t="s">
        <v>663</v>
      </c>
      <c r="G713" s="17" t="s">
        <v>2647</v>
      </c>
      <c r="H713" s="17" t="s">
        <v>2648</v>
      </c>
      <c r="I713" s="41" t="b">
        <v>0</v>
      </c>
      <c r="J713" s="18" t="b">
        <v>0</v>
      </c>
      <c r="K713" s="18" t="b">
        <v>0</v>
      </c>
      <c r="N713" s="1" t="b">
        <v>0</v>
      </c>
      <c r="O713" s="1" t="s">
        <v>5839</v>
      </c>
      <c r="R713" s="18">
        <f t="shared" si="1"/>
        <v>713</v>
      </c>
      <c r="S713" s="18">
        <v>713.0</v>
      </c>
    </row>
    <row r="714">
      <c r="A714" s="17" t="s">
        <v>175</v>
      </c>
      <c r="B714" s="40">
        <v>1.51807976E8</v>
      </c>
      <c r="C714" s="17" t="s">
        <v>35</v>
      </c>
      <c r="D714" s="17" t="s">
        <v>36</v>
      </c>
      <c r="E714" s="17" t="s">
        <v>1272</v>
      </c>
      <c r="F714" s="17" t="s">
        <v>1273</v>
      </c>
      <c r="G714" s="17" t="s">
        <v>2650</v>
      </c>
      <c r="H714" s="17" t="s">
        <v>2651</v>
      </c>
      <c r="I714" s="41" t="b">
        <v>0</v>
      </c>
      <c r="J714" s="18" t="b">
        <v>0</v>
      </c>
      <c r="K714" s="18" t="b">
        <v>0</v>
      </c>
      <c r="N714" s="1" t="b">
        <v>1</v>
      </c>
      <c r="R714" s="18">
        <f t="shared" si="1"/>
        <v>714</v>
      </c>
      <c r="S714" s="18">
        <v>714.0</v>
      </c>
    </row>
    <row r="715">
      <c r="A715" s="17" t="s">
        <v>97</v>
      </c>
      <c r="B715" s="40">
        <v>2937111.0</v>
      </c>
      <c r="C715" s="17" t="s">
        <v>35</v>
      </c>
      <c r="D715" s="17" t="s">
        <v>36</v>
      </c>
      <c r="E715" s="17" t="s">
        <v>98</v>
      </c>
      <c r="F715" s="17" t="s">
        <v>99</v>
      </c>
      <c r="G715" s="17" t="s">
        <v>2653</v>
      </c>
      <c r="H715" s="17" t="s">
        <v>2654</v>
      </c>
      <c r="I715" s="41" t="b">
        <v>0</v>
      </c>
      <c r="J715" s="18" t="b">
        <v>0</v>
      </c>
      <c r="K715" s="18" t="b">
        <v>0</v>
      </c>
      <c r="N715" s="1" t="b">
        <v>1</v>
      </c>
      <c r="R715" s="18">
        <f t="shared" si="1"/>
        <v>715</v>
      </c>
      <c r="S715" s="18">
        <v>715.0</v>
      </c>
    </row>
    <row r="716">
      <c r="A716" s="17" t="s">
        <v>97</v>
      </c>
      <c r="B716" s="40">
        <v>2944243.0</v>
      </c>
      <c r="C716" s="17" t="s">
        <v>35</v>
      </c>
      <c r="D716" s="17" t="s">
        <v>36</v>
      </c>
      <c r="E716" s="17" t="s">
        <v>98</v>
      </c>
      <c r="F716" s="17" t="s">
        <v>99</v>
      </c>
      <c r="G716" s="17" t="s">
        <v>2656</v>
      </c>
      <c r="H716" s="17" t="s">
        <v>2657</v>
      </c>
      <c r="I716" s="41" t="b">
        <v>0</v>
      </c>
      <c r="J716" s="18" t="b">
        <v>0</v>
      </c>
      <c r="K716" s="18" t="b">
        <v>0</v>
      </c>
      <c r="N716" s="1" t="b">
        <v>1</v>
      </c>
      <c r="R716" s="18">
        <f t="shared" si="1"/>
        <v>716</v>
      </c>
      <c r="S716" s="18">
        <v>716.0</v>
      </c>
    </row>
    <row r="717">
      <c r="A717" s="17" t="s">
        <v>97</v>
      </c>
      <c r="B717" s="40">
        <v>5.515594E7</v>
      </c>
      <c r="C717" s="17" t="s">
        <v>50</v>
      </c>
      <c r="D717" s="17" t="s">
        <v>59</v>
      </c>
      <c r="E717" s="17" t="s">
        <v>137</v>
      </c>
      <c r="F717" s="17" t="s">
        <v>138</v>
      </c>
      <c r="G717" s="17" t="s">
        <v>2659</v>
      </c>
      <c r="H717" s="17" t="s">
        <v>2660</v>
      </c>
      <c r="I717" s="41" t="b">
        <v>0</v>
      </c>
      <c r="J717" s="18" t="b">
        <v>0</v>
      </c>
      <c r="K717" s="18" t="b">
        <v>0</v>
      </c>
      <c r="N717" s="1" t="b">
        <v>1</v>
      </c>
      <c r="R717" s="18">
        <f t="shared" si="1"/>
        <v>717</v>
      </c>
      <c r="S717" s="18">
        <v>717.0</v>
      </c>
    </row>
    <row r="718">
      <c r="A718" s="17" t="s">
        <v>97</v>
      </c>
      <c r="B718" s="40">
        <v>5.520252E7</v>
      </c>
      <c r="C718" s="17" t="s">
        <v>50</v>
      </c>
      <c r="D718" s="17" t="s">
        <v>59</v>
      </c>
      <c r="E718" s="17" t="s">
        <v>137</v>
      </c>
      <c r="F718" s="17" t="s">
        <v>138</v>
      </c>
      <c r="G718" s="17" t="s">
        <v>2662</v>
      </c>
      <c r="H718" s="17" t="s">
        <v>2663</v>
      </c>
      <c r="I718" s="41" t="b">
        <v>0</v>
      </c>
      <c r="J718" s="18" t="b">
        <v>0</v>
      </c>
      <c r="K718" s="18" t="b">
        <v>0</v>
      </c>
      <c r="N718" s="1" t="b">
        <v>1</v>
      </c>
      <c r="R718" s="18">
        <f t="shared" si="1"/>
        <v>718</v>
      </c>
      <c r="S718" s="18">
        <v>718.0</v>
      </c>
    </row>
    <row r="719">
      <c r="A719" s="17" t="s">
        <v>97</v>
      </c>
      <c r="B719" s="40">
        <v>1.16699586E8</v>
      </c>
      <c r="C719" s="17" t="s">
        <v>35</v>
      </c>
      <c r="D719" s="17" t="s">
        <v>36</v>
      </c>
      <c r="E719" s="17" t="s">
        <v>330</v>
      </c>
      <c r="F719" s="17" t="s">
        <v>331</v>
      </c>
      <c r="G719" s="17" t="s">
        <v>2665</v>
      </c>
      <c r="H719" s="17" t="s">
        <v>2666</v>
      </c>
      <c r="I719" s="45" t="b">
        <v>1</v>
      </c>
      <c r="J719" s="18" t="b">
        <v>0</v>
      </c>
      <c r="K719" s="18" t="b">
        <v>0</v>
      </c>
      <c r="N719" s="1" t="b">
        <v>1</v>
      </c>
      <c r="R719" s="18">
        <f t="shared" si="1"/>
        <v>719</v>
      </c>
      <c r="S719" s="18">
        <v>719.0</v>
      </c>
    </row>
    <row r="720">
      <c r="A720" s="17" t="s">
        <v>97</v>
      </c>
      <c r="B720" s="40">
        <v>1.4078307E8</v>
      </c>
      <c r="C720" s="17" t="s">
        <v>35</v>
      </c>
      <c r="D720" s="17" t="s">
        <v>59</v>
      </c>
      <c r="E720" s="17" t="s">
        <v>183</v>
      </c>
      <c r="F720" s="17" t="s">
        <v>184</v>
      </c>
      <c r="G720" s="17" t="s">
        <v>2668</v>
      </c>
      <c r="H720" s="17" t="s">
        <v>2669</v>
      </c>
      <c r="I720" s="41" t="b">
        <v>0</v>
      </c>
      <c r="J720" s="18" t="b">
        <v>0</v>
      </c>
      <c r="K720" s="18" t="b">
        <v>0</v>
      </c>
      <c r="N720" s="1" t="b">
        <v>1</v>
      </c>
      <c r="R720" s="18">
        <f t="shared" si="1"/>
        <v>720</v>
      </c>
      <c r="S720" s="18">
        <v>720.0</v>
      </c>
    </row>
    <row r="721">
      <c r="A721" s="17" t="s">
        <v>68</v>
      </c>
      <c r="B721" s="40">
        <v>8484135.0</v>
      </c>
      <c r="C721" s="17" t="s">
        <v>50</v>
      </c>
      <c r="D721" s="17" t="s">
        <v>59</v>
      </c>
      <c r="E721" s="17" t="s">
        <v>69</v>
      </c>
      <c r="F721" s="17" t="s">
        <v>70</v>
      </c>
      <c r="G721" s="17" t="s">
        <v>2671</v>
      </c>
      <c r="H721" s="17" t="s">
        <v>2672</v>
      </c>
      <c r="I721" s="41" t="b">
        <v>0</v>
      </c>
      <c r="J721" s="18" t="b">
        <v>0</v>
      </c>
      <c r="K721" s="18" t="b">
        <v>0</v>
      </c>
      <c r="N721" s="1" t="b">
        <v>0</v>
      </c>
      <c r="O721" s="1" t="s">
        <v>5831</v>
      </c>
      <c r="R721" s="18">
        <f t="shared" si="1"/>
        <v>721</v>
      </c>
      <c r="S721" s="18">
        <v>721.0</v>
      </c>
    </row>
    <row r="722">
      <c r="A722" s="17" t="s">
        <v>68</v>
      </c>
      <c r="B722" s="40">
        <v>8485926.0</v>
      </c>
      <c r="C722" s="17" t="s">
        <v>35</v>
      </c>
      <c r="D722" s="17" t="s">
        <v>36</v>
      </c>
      <c r="E722" s="17" t="s">
        <v>69</v>
      </c>
      <c r="F722" s="17" t="s">
        <v>70</v>
      </c>
      <c r="G722" s="17" t="s">
        <v>2674</v>
      </c>
      <c r="H722" s="17" t="s">
        <v>2675</v>
      </c>
      <c r="I722" s="41" t="b">
        <v>0</v>
      </c>
      <c r="J722" s="18" t="b">
        <v>0</v>
      </c>
      <c r="K722" s="18" t="b">
        <v>0</v>
      </c>
      <c r="N722" s="1" t="b">
        <v>0</v>
      </c>
      <c r="O722" s="1" t="s">
        <v>5831</v>
      </c>
      <c r="R722" s="18">
        <f t="shared" si="1"/>
        <v>722</v>
      </c>
      <c r="S722" s="18">
        <v>722.0</v>
      </c>
    </row>
    <row r="723">
      <c r="A723" s="17" t="s">
        <v>68</v>
      </c>
      <c r="B723" s="40">
        <v>8492961.0</v>
      </c>
      <c r="C723" s="17" t="s">
        <v>35</v>
      </c>
      <c r="D723" s="17" t="s">
        <v>36</v>
      </c>
      <c r="E723" s="17" t="s">
        <v>69</v>
      </c>
      <c r="F723" s="17" t="s">
        <v>70</v>
      </c>
      <c r="G723" s="17" t="s">
        <v>2677</v>
      </c>
      <c r="H723" s="17" t="s">
        <v>2678</v>
      </c>
      <c r="I723" s="41" t="b">
        <v>0</v>
      </c>
      <c r="J723" s="18" t="b">
        <v>0</v>
      </c>
      <c r="K723" s="18" t="b">
        <v>0</v>
      </c>
      <c r="N723" s="1" t="b">
        <v>0</v>
      </c>
      <c r="O723" s="1" t="s">
        <v>5831</v>
      </c>
      <c r="R723" s="18">
        <f t="shared" si="1"/>
        <v>723</v>
      </c>
      <c r="S723" s="18">
        <v>723.0</v>
      </c>
    </row>
    <row r="724">
      <c r="A724" s="17" t="s">
        <v>68</v>
      </c>
      <c r="B724" s="40">
        <v>8499789.0</v>
      </c>
      <c r="C724" s="17" t="s">
        <v>35</v>
      </c>
      <c r="D724" s="17" t="s">
        <v>59</v>
      </c>
      <c r="E724" s="17" t="s">
        <v>69</v>
      </c>
      <c r="F724" s="17" t="s">
        <v>70</v>
      </c>
      <c r="G724" s="17" t="s">
        <v>2680</v>
      </c>
      <c r="H724" s="17" t="s">
        <v>2681</v>
      </c>
      <c r="I724" s="41" t="b">
        <v>0</v>
      </c>
      <c r="J724" s="18" t="b">
        <v>0</v>
      </c>
      <c r="K724" s="18" t="b">
        <v>0</v>
      </c>
      <c r="N724" s="1" t="b">
        <v>0</v>
      </c>
      <c r="O724" s="1" t="s">
        <v>5831</v>
      </c>
      <c r="R724" s="18">
        <f t="shared" si="1"/>
        <v>724</v>
      </c>
      <c r="S724" s="18">
        <v>724.0</v>
      </c>
    </row>
    <row r="725">
      <c r="A725" s="17" t="s">
        <v>68</v>
      </c>
      <c r="B725" s="40">
        <v>8528597.0</v>
      </c>
      <c r="C725" s="17" t="s">
        <v>35</v>
      </c>
      <c r="D725" s="17" t="s">
        <v>36</v>
      </c>
      <c r="E725" s="17" t="s">
        <v>69</v>
      </c>
      <c r="F725" s="17" t="s">
        <v>70</v>
      </c>
      <c r="G725" s="17" t="s">
        <v>2683</v>
      </c>
      <c r="H725" s="17" t="s">
        <v>2684</v>
      </c>
      <c r="I725" s="45" t="b">
        <v>1</v>
      </c>
      <c r="J725" s="18" t="b">
        <v>0</v>
      </c>
      <c r="K725" s="18" t="b">
        <v>0</v>
      </c>
      <c r="N725" s="1" t="b">
        <v>0</v>
      </c>
      <c r="O725" s="1" t="s">
        <v>5831</v>
      </c>
      <c r="R725" s="18">
        <f t="shared" si="1"/>
        <v>725</v>
      </c>
      <c r="S725" s="18">
        <v>725.0</v>
      </c>
    </row>
    <row r="726">
      <c r="A726" s="17" t="s">
        <v>68</v>
      </c>
      <c r="B726" s="40">
        <v>9.5467343E7</v>
      </c>
      <c r="C726" s="17" t="s">
        <v>35</v>
      </c>
      <c r="D726" s="17" t="s">
        <v>36</v>
      </c>
      <c r="E726" s="17" t="s">
        <v>1400</v>
      </c>
      <c r="F726" s="17" t="s">
        <v>1401</v>
      </c>
      <c r="G726" s="17" t="s">
        <v>2687</v>
      </c>
      <c r="H726" s="17" t="s">
        <v>2688</v>
      </c>
      <c r="I726" s="41" t="b">
        <v>0</v>
      </c>
      <c r="J726" s="18" t="b">
        <v>0</v>
      </c>
      <c r="K726" s="18" t="b">
        <v>0</v>
      </c>
      <c r="N726" s="1" t="b">
        <v>1</v>
      </c>
      <c r="R726" s="18">
        <f t="shared" si="1"/>
        <v>726</v>
      </c>
      <c r="S726" s="18">
        <v>726.0</v>
      </c>
    </row>
    <row r="727">
      <c r="A727" s="17" t="s">
        <v>68</v>
      </c>
      <c r="B727" s="40">
        <v>9.5476056E7</v>
      </c>
      <c r="C727" s="17" t="s">
        <v>35</v>
      </c>
      <c r="D727" s="17" t="s">
        <v>36</v>
      </c>
      <c r="E727" s="17" t="s">
        <v>1400</v>
      </c>
      <c r="F727" s="17" t="s">
        <v>1401</v>
      </c>
      <c r="G727" s="17" t="s">
        <v>2690</v>
      </c>
      <c r="H727" s="17" t="s">
        <v>2691</v>
      </c>
      <c r="I727" s="41" t="b">
        <v>0</v>
      </c>
      <c r="J727" s="18" t="b">
        <v>0</v>
      </c>
      <c r="K727" s="18" t="b">
        <v>0</v>
      </c>
      <c r="N727" s="1" t="b">
        <v>1</v>
      </c>
      <c r="R727" s="18">
        <f t="shared" si="1"/>
        <v>727</v>
      </c>
      <c r="S727" s="18">
        <v>727.0</v>
      </c>
    </row>
    <row r="728">
      <c r="A728" s="17" t="s">
        <v>68</v>
      </c>
      <c r="B728" s="40">
        <v>9.5477699E7</v>
      </c>
      <c r="C728" s="17" t="s">
        <v>50</v>
      </c>
      <c r="D728" s="17" t="s">
        <v>59</v>
      </c>
      <c r="E728" s="17" t="s">
        <v>1400</v>
      </c>
      <c r="F728" s="17" t="s">
        <v>1401</v>
      </c>
      <c r="G728" s="17" t="s">
        <v>2693</v>
      </c>
      <c r="H728" s="17" t="s">
        <v>2694</v>
      </c>
      <c r="I728" s="41" t="b">
        <v>0</v>
      </c>
      <c r="J728" s="18" t="b">
        <v>0</v>
      </c>
      <c r="K728" s="18" t="b">
        <v>0</v>
      </c>
      <c r="N728" s="1" t="b">
        <v>1</v>
      </c>
      <c r="R728" s="18">
        <f t="shared" si="1"/>
        <v>728</v>
      </c>
      <c r="S728" s="18">
        <v>728.0</v>
      </c>
    </row>
    <row r="729">
      <c r="A729" s="17" t="s">
        <v>68</v>
      </c>
      <c r="B729" s="40">
        <v>9.5482028E7</v>
      </c>
      <c r="C729" s="17" t="s">
        <v>35</v>
      </c>
      <c r="D729" s="17" t="s">
        <v>59</v>
      </c>
      <c r="E729" s="17" t="s">
        <v>1400</v>
      </c>
      <c r="F729" s="17" t="s">
        <v>1401</v>
      </c>
      <c r="G729" s="17" t="s">
        <v>2696</v>
      </c>
      <c r="H729" s="17" t="s">
        <v>2697</v>
      </c>
      <c r="I729" s="41" t="b">
        <v>0</v>
      </c>
      <c r="J729" s="18" t="b">
        <v>0</v>
      </c>
      <c r="K729" s="18" t="b">
        <v>0</v>
      </c>
      <c r="N729" s="1" t="b">
        <v>1</v>
      </c>
      <c r="R729" s="18">
        <f t="shared" si="1"/>
        <v>729</v>
      </c>
      <c r="S729" s="18">
        <v>729.0</v>
      </c>
    </row>
    <row r="730">
      <c r="A730" s="17" t="s">
        <v>68</v>
      </c>
      <c r="B730" s="40">
        <v>1.32896441E8</v>
      </c>
      <c r="C730" s="17" t="s">
        <v>35</v>
      </c>
      <c r="D730" s="17" t="s">
        <v>36</v>
      </c>
      <c r="E730" s="17" t="s">
        <v>1516</v>
      </c>
      <c r="F730" s="17" t="s">
        <v>1517</v>
      </c>
      <c r="G730" s="17" t="s">
        <v>2699</v>
      </c>
      <c r="H730" s="17" t="s">
        <v>2700</v>
      </c>
      <c r="I730" s="41" t="b">
        <v>0</v>
      </c>
      <c r="J730" s="18" t="b">
        <v>0</v>
      </c>
      <c r="K730" s="18" t="b">
        <v>0</v>
      </c>
      <c r="N730" s="1" t="b">
        <v>1</v>
      </c>
      <c r="R730" s="18">
        <f t="shared" si="1"/>
        <v>730</v>
      </c>
      <c r="S730" s="18">
        <v>730.0</v>
      </c>
    </row>
    <row r="731">
      <c r="A731" s="17" t="s">
        <v>68</v>
      </c>
      <c r="B731" s="40">
        <v>1.32921417E8</v>
      </c>
      <c r="C731" s="17" t="s">
        <v>50</v>
      </c>
      <c r="D731" s="17" t="s">
        <v>59</v>
      </c>
      <c r="E731" s="17" t="s">
        <v>1516</v>
      </c>
      <c r="F731" s="17" t="s">
        <v>1517</v>
      </c>
      <c r="G731" s="17" t="s">
        <v>2702</v>
      </c>
      <c r="H731" s="17" t="s">
        <v>2703</v>
      </c>
      <c r="I731" s="41" t="b">
        <v>0</v>
      </c>
      <c r="J731" s="18" t="b">
        <v>0</v>
      </c>
      <c r="K731" s="18" t="b">
        <v>0</v>
      </c>
      <c r="N731" s="1" t="b">
        <v>1</v>
      </c>
      <c r="R731" s="18">
        <f t="shared" si="1"/>
        <v>731</v>
      </c>
      <c r="S731" s="18">
        <v>731.0</v>
      </c>
    </row>
    <row r="732">
      <c r="A732" s="17" t="s">
        <v>68</v>
      </c>
      <c r="B732" s="40">
        <v>1.3650065E8</v>
      </c>
      <c r="C732" s="17" t="s">
        <v>35</v>
      </c>
      <c r="D732" s="17" t="s">
        <v>36</v>
      </c>
      <c r="E732" s="17" t="s">
        <v>307</v>
      </c>
      <c r="F732" s="17" t="s">
        <v>308</v>
      </c>
      <c r="G732" s="17" t="s">
        <v>2705</v>
      </c>
      <c r="H732" s="17" t="s">
        <v>2706</v>
      </c>
      <c r="I732" s="41" t="b">
        <v>0</v>
      </c>
      <c r="J732" s="18" t="b">
        <v>0</v>
      </c>
      <c r="K732" s="18" t="b">
        <v>0</v>
      </c>
      <c r="N732" s="1" t="b">
        <v>1</v>
      </c>
      <c r="R732" s="18">
        <f t="shared" si="1"/>
        <v>732</v>
      </c>
      <c r="S732" s="18">
        <v>732.0</v>
      </c>
    </row>
    <row r="733">
      <c r="A733" s="17" t="s">
        <v>68</v>
      </c>
      <c r="B733" s="40">
        <v>1.36502294E8</v>
      </c>
      <c r="C733" s="17" t="s">
        <v>50</v>
      </c>
      <c r="D733" s="17" t="s">
        <v>59</v>
      </c>
      <c r="E733" s="17" t="s">
        <v>307</v>
      </c>
      <c r="F733" s="17" t="s">
        <v>308</v>
      </c>
      <c r="G733" s="17" t="s">
        <v>2708</v>
      </c>
      <c r="H733" s="17" t="s">
        <v>2709</v>
      </c>
      <c r="I733" s="41" t="b">
        <v>0</v>
      </c>
      <c r="J733" s="18" t="b">
        <v>0</v>
      </c>
      <c r="K733" s="18" t="b">
        <v>0</v>
      </c>
      <c r="N733" s="1" t="b">
        <v>1</v>
      </c>
      <c r="R733" s="18">
        <f t="shared" si="1"/>
        <v>733</v>
      </c>
      <c r="S733" s="18">
        <v>733.0</v>
      </c>
    </row>
    <row r="734">
      <c r="A734" s="17" t="s">
        <v>68</v>
      </c>
      <c r="B734" s="40">
        <v>1.36505586E8</v>
      </c>
      <c r="C734" s="17" t="s">
        <v>50</v>
      </c>
      <c r="D734" s="17" t="s">
        <v>59</v>
      </c>
      <c r="E734" s="17" t="s">
        <v>307</v>
      </c>
      <c r="F734" s="17" t="s">
        <v>308</v>
      </c>
      <c r="G734" s="17" t="s">
        <v>2711</v>
      </c>
      <c r="H734" s="17" t="s">
        <v>2712</v>
      </c>
      <c r="I734" s="41" t="b">
        <v>0</v>
      </c>
      <c r="J734" s="18" t="b">
        <v>0</v>
      </c>
      <c r="K734" s="18" t="b">
        <v>0</v>
      </c>
      <c r="N734" s="1" t="b">
        <v>1</v>
      </c>
      <c r="R734" s="18">
        <f t="shared" si="1"/>
        <v>734</v>
      </c>
      <c r="S734" s="18">
        <v>734.0</v>
      </c>
    </row>
    <row r="735">
      <c r="A735" s="17" t="s">
        <v>77</v>
      </c>
      <c r="B735" s="40">
        <v>4.3106496E7</v>
      </c>
      <c r="C735" s="17" t="s">
        <v>50</v>
      </c>
      <c r="D735" s="17" t="s">
        <v>59</v>
      </c>
      <c r="E735" s="17" t="s">
        <v>78</v>
      </c>
      <c r="F735" s="17" t="s">
        <v>79</v>
      </c>
      <c r="G735" s="17" t="s">
        <v>2714</v>
      </c>
      <c r="H735" s="17" t="s">
        <v>2715</v>
      </c>
      <c r="I735" s="41" t="b">
        <v>0</v>
      </c>
      <c r="J735" s="18" t="b">
        <v>0</v>
      </c>
      <c r="K735" s="18" t="b">
        <v>0</v>
      </c>
      <c r="N735" s="1" t="b">
        <v>1</v>
      </c>
      <c r="R735" s="18">
        <f t="shared" si="1"/>
        <v>735</v>
      </c>
      <c r="S735" s="18">
        <v>735.0</v>
      </c>
    </row>
    <row r="736">
      <c r="A736" s="17" t="s">
        <v>77</v>
      </c>
      <c r="B736" s="40">
        <v>4.3120129E7</v>
      </c>
      <c r="C736" s="17" t="s">
        <v>50</v>
      </c>
      <c r="D736" s="17" t="s">
        <v>59</v>
      </c>
      <c r="E736" s="17" t="s">
        <v>78</v>
      </c>
      <c r="F736" s="17" t="s">
        <v>79</v>
      </c>
      <c r="G736" s="17" t="s">
        <v>2717</v>
      </c>
      <c r="H736" s="17" t="s">
        <v>2718</v>
      </c>
      <c r="I736" s="45" t="b">
        <v>1</v>
      </c>
      <c r="J736" s="18" t="b">
        <v>0</v>
      </c>
      <c r="K736" s="18" t="b">
        <v>0</v>
      </c>
      <c r="N736" s="1" t="b">
        <v>1</v>
      </c>
      <c r="R736" s="18">
        <f t="shared" si="1"/>
        <v>736</v>
      </c>
      <c r="S736" s="18">
        <v>736.0</v>
      </c>
    </row>
    <row r="737">
      <c r="A737" s="17" t="s">
        <v>77</v>
      </c>
      <c r="B737" s="40">
        <v>1.21564537E8</v>
      </c>
      <c r="C737" s="17" t="s">
        <v>35</v>
      </c>
      <c r="D737" s="17" t="s">
        <v>36</v>
      </c>
      <c r="E737" s="17" t="s">
        <v>1855</v>
      </c>
      <c r="F737" s="17" t="s">
        <v>1856</v>
      </c>
      <c r="G737" s="17" t="s">
        <v>2721</v>
      </c>
      <c r="H737" s="17" t="s">
        <v>2722</v>
      </c>
      <c r="I737" s="41" t="b">
        <v>0</v>
      </c>
      <c r="J737" s="18" t="b">
        <v>0</v>
      </c>
      <c r="K737" s="18" t="b">
        <v>0</v>
      </c>
      <c r="N737" s="1" t="b">
        <v>1</v>
      </c>
      <c r="R737" s="18">
        <f t="shared" si="1"/>
        <v>737</v>
      </c>
      <c r="S737" s="18">
        <v>737.0</v>
      </c>
    </row>
    <row r="738">
      <c r="A738" s="17" t="s">
        <v>275</v>
      </c>
      <c r="B738" s="40">
        <v>533792.0</v>
      </c>
      <c r="C738" s="17" t="s">
        <v>50</v>
      </c>
      <c r="D738" s="17" t="s">
        <v>36</v>
      </c>
      <c r="E738" s="17" t="s">
        <v>711</v>
      </c>
      <c r="F738" s="17" t="s">
        <v>712</v>
      </c>
      <c r="G738" s="17" t="s">
        <v>2724</v>
      </c>
      <c r="H738" s="17" t="s">
        <v>2725</v>
      </c>
      <c r="I738" s="41" t="b">
        <v>0</v>
      </c>
      <c r="J738" s="18" t="b">
        <v>0</v>
      </c>
      <c r="K738" s="18" t="b">
        <v>0</v>
      </c>
      <c r="N738" s="1" t="b">
        <v>0</v>
      </c>
      <c r="O738" s="1" t="s">
        <v>5841</v>
      </c>
      <c r="R738" s="18">
        <f t="shared" si="1"/>
        <v>738</v>
      </c>
      <c r="S738" s="18">
        <v>738.0</v>
      </c>
    </row>
    <row r="739">
      <c r="A739" s="17" t="s">
        <v>275</v>
      </c>
      <c r="B739" s="40">
        <v>533881.0</v>
      </c>
      <c r="C739" s="17" t="s">
        <v>50</v>
      </c>
      <c r="D739" s="17" t="s">
        <v>59</v>
      </c>
      <c r="E739" s="17" t="s">
        <v>711</v>
      </c>
      <c r="F739" s="17" t="s">
        <v>712</v>
      </c>
      <c r="G739" s="17" t="s">
        <v>2466</v>
      </c>
      <c r="H739" s="17" t="s">
        <v>101</v>
      </c>
      <c r="I739" s="45" t="b">
        <v>1</v>
      </c>
      <c r="J739" s="18" t="b">
        <v>0</v>
      </c>
      <c r="K739" s="18" t="b">
        <v>0</v>
      </c>
      <c r="N739" s="1" t="b">
        <v>0</v>
      </c>
      <c r="O739" s="1" t="s">
        <v>5841</v>
      </c>
      <c r="R739" s="18">
        <f t="shared" si="1"/>
        <v>739</v>
      </c>
      <c r="S739" s="18">
        <v>739.0</v>
      </c>
    </row>
    <row r="740">
      <c r="A740" s="17" t="s">
        <v>275</v>
      </c>
      <c r="B740" s="40">
        <v>6.9651172E7</v>
      </c>
      <c r="C740" s="17" t="s">
        <v>50</v>
      </c>
      <c r="D740" s="17" t="s">
        <v>59</v>
      </c>
      <c r="E740" s="17" t="s">
        <v>719</v>
      </c>
      <c r="F740" s="17" t="s">
        <v>720</v>
      </c>
      <c r="G740" s="17" t="s">
        <v>2729</v>
      </c>
      <c r="H740" s="17" t="s">
        <v>2730</v>
      </c>
      <c r="I740" s="41" t="b">
        <v>0</v>
      </c>
      <c r="J740" s="18" t="b">
        <v>0</v>
      </c>
      <c r="K740" s="18" t="b">
        <v>0</v>
      </c>
      <c r="N740" s="1" t="b">
        <v>1</v>
      </c>
      <c r="R740" s="18">
        <f t="shared" si="1"/>
        <v>740</v>
      </c>
      <c r="S740" s="18">
        <v>740.0</v>
      </c>
    </row>
    <row r="741">
      <c r="A741" s="17" t="s">
        <v>275</v>
      </c>
      <c r="B741" s="40">
        <v>1.08235796E8</v>
      </c>
      <c r="C741" s="17" t="s">
        <v>35</v>
      </c>
      <c r="D741" s="17" t="s">
        <v>59</v>
      </c>
      <c r="E741" s="17" t="s">
        <v>276</v>
      </c>
      <c r="F741" s="17" t="s">
        <v>277</v>
      </c>
      <c r="G741" s="17" t="s">
        <v>2732</v>
      </c>
      <c r="H741" s="17" t="s">
        <v>2733</v>
      </c>
      <c r="I741" s="41" t="b">
        <v>0</v>
      </c>
      <c r="J741" s="18" t="b">
        <v>0</v>
      </c>
      <c r="K741" s="18" t="b">
        <v>0</v>
      </c>
      <c r="N741" s="1" t="b">
        <v>0</v>
      </c>
      <c r="O741" s="1" t="s">
        <v>5837</v>
      </c>
      <c r="R741" s="18">
        <f t="shared" si="1"/>
        <v>741</v>
      </c>
      <c r="S741" s="18">
        <v>741.0</v>
      </c>
    </row>
    <row r="742">
      <c r="A742" s="17" t="s">
        <v>275</v>
      </c>
      <c r="B742" s="40">
        <v>1.08267214E8</v>
      </c>
      <c r="C742" s="17" t="s">
        <v>50</v>
      </c>
      <c r="D742" s="17" t="s">
        <v>59</v>
      </c>
      <c r="E742" s="17" t="s">
        <v>276</v>
      </c>
      <c r="F742" s="17" t="s">
        <v>277</v>
      </c>
      <c r="G742" s="17" t="s">
        <v>2735</v>
      </c>
      <c r="H742" s="17" t="s">
        <v>2736</v>
      </c>
      <c r="I742" s="41" t="b">
        <v>0</v>
      </c>
      <c r="J742" s="18" t="b">
        <v>0</v>
      </c>
      <c r="K742" s="18" t="b">
        <v>0</v>
      </c>
      <c r="N742" s="1" t="b">
        <v>0</v>
      </c>
      <c r="O742" s="1" t="s">
        <v>5837</v>
      </c>
      <c r="R742" s="18">
        <f t="shared" si="1"/>
        <v>742</v>
      </c>
      <c r="S742" s="18">
        <v>742.0</v>
      </c>
    </row>
    <row r="743">
      <c r="A743" s="17" t="s">
        <v>275</v>
      </c>
      <c r="B743" s="40">
        <v>1.08284363E8</v>
      </c>
      <c r="C743" s="17" t="s">
        <v>50</v>
      </c>
      <c r="D743" s="17" t="s">
        <v>36</v>
      </c>
      <c r="E743" s="17" t="s">
        <v>276</v>
      </c>
      <c r="F743" s="17" t="s">
        <v>277</v>
      </c>
      <c r="G743" s="17" t="s">
        <v>2738</v>
      </c>
      <c r="H743" s="17" t="s">
        <v>2739</v>
      </c>
      <c r="I743" s="41" t="b">
        <v>0</v>
      </c>
      <c r="J743" s="18" t="b">
        <v>0</v>
      </c>
      <c r="K743" s="18" t="b">
        <v>0</v>
      </c>
      <c r="N743" s="1" t="b">
        <v>0</v>
      </c>
      <c r="O743" s="1" t="s">
        <v>5837</v>
      </c>
      <c r="R743" s="18">
        <f t="shared" si="1"/>
        <v>743</v>
      </c>
      <c r="S743" s="18">
        <v>743.0</v>
      </c>
    </row>
    <row r="744">
      <c r="A744" s="17" t="s">
        <v>275</v>
      </c>
      <c r="B744" s="40">
        <v>1.0832554E8</v>
      </c>
      <c r="C744" s="17" t="s">
        <v>50</v>
      </c>
      <c r="D744" s="17" t="s">
        <v>36</v>
      </c>
      <c r="E744" s="17" t="s">
        <v>276</v>
      </c>
      <c r="F744" s="17" t="s">
        <v>277</v>
      </c>
      <c r="G744" s="17" t="s">
        <v>2741</v>
      </c>
      <c r="H744" s="17" t="s">
        <v>2742</v>
      </c>
      <c r="I744" s="41" t="b">
        <v>0</v>
      </c>
      <c r="J744" s="18" t="b">
        <v>0</v>
      </c>
      <c r="K744" s="18" t="b">
        <v>0</v>
      </c>
      <c r="N744" s="1" t="b">
        <v>0</v>
      </c>
      <c r="O744" s="1" t="s">
        <v>5837</v>
      </c>
      <c r="R744" s="18">
        <f t="shared" si="1"/>
        <v>744</v>
      </c>
      <c r="S744" s="18">
        <v>744.0</v>
      </c>
    </row>
    <row r="745">
      <c r="A745" s="17" t="s">
        <v>104</v>
      </c>
      <c r="B745" s="40">
        <v>4.9026325E7</v>
      </c>
      <c r="C745" s="17" t="s">
        <v>50</v>
      </c>
      <c r="D745" s="17" t="s">
        <v>59</v>
      </c>
      <c r="E745" s="17" t="s">
        <v>380</v>
      </c>
      <c r="F745" s="17" t="s">
        <v>381</v>
      </c>
      <c r="G745" s="17" t="s">
        <v>2744</v>
      </c>
      <c r="H745" s="17" t="s">
        <v>2745</v>
      </c>
      <c r="I745" s="41" t="b">
        <v>0</v>
      </c>
      <c r="J745" s="18" t="b">
        <v>0</v>
      </c>
      <c r="K745" s="18" t="b">
        <v>0</v>
      </c>
      <c r="N745" s="1" t="b">
        <v>1</v>
      </c>
      <c r="R745" s="18">
        <f t="shared" si="1"/>
        <v>745</v>
      </c>
      <c r="S745" s="18">
        <v>745.0</v>
      </c>
    </row>
    <row r="746">
      <c r="A746" s="17" t="s">
        <v>104</v>
      </c>
      <c r="B746" s="40">
        <v>4.9026577E7</v>
      </c>
      <c r="C746" s="17" t="s">
        <v>35</v>
      </c>
      <c r="D746" s="17" t="s">
        <v>59</v>
      </c>
      <c r="E746" s="17" t="s">
        <v>380</v>
      </c>
      <c r="F746" s="17" t="s">
        <v>381</v>
      </c>
      <c r="G746" s="17" t="s">
        <v>2747</v>
      </c>
      <c r="H746" s="17" t="s">
        <v>2748</v>
      </c>
      <c r="I746" s="41" t="b">
        <v>0</v>
      </c>
      <c r="J746" s="18" t="b">
        <v>0</v>
      </c>
      <c r="K746" s="18" t="b">
        <v>0</v>
      </c>
      <c r="N746" s="1" t="b">
        <v>1</v>
      </c>
      <c r="R746" s="18">
        <f t="shared" si="1"/>
        <v>746</v>
      </c>
      <c r="S746" s="18">
        <v>746.0</v>
      </c>
    </row>
    <row r="747">
      <c r="A747" s="17" t="s">
        <v>104</v>
      </c>
      <c r="B747" s="40">
        <v>4.9032195E7</v>
      </c>
      <c r="C747" s="17" t="s">
        <v>90</v>
      </c>
      <c r="D747" s="17" t="s">
        <v>177</v>
      </c>
      <c r="E747" s="17" t="s">
        <v>380</v>
      </c>
      <c r="F747" s="17" t="s">
        <v>381</v>
      </c>
      <c r="G747" s="17" t="s">
        <v>2750</v>
      </c>
      <c r="H747" s="17" t="s">
        <v>2751</v>
      </c>
      <c r="I747" s="41" t="b">
        <v>0</v>
      </c>
      <c r="J747" s="18" t="b">
        <v>0</v>
      </c>
      <c r="K747" s="18" t="b">
        <v>0</v>
      </c>
      <c r="N747" s="1" t="b">
        <v>1</v>
      </c>
      <c r="R747" s="18">
        <f t="shared" si="1"/>
        <v>747</v>
      </c>
      <c r="S747" s="18">
        <v>747.0</v>
      </c>
    </row>
    <row r="748">
      <c r="A748" s="17" t="s">
        <v>104</v>
      </c>
      <c r="B748" s="40">
        <v>4.9033738E7</v>
      </c>
      <c r="C748" s="17" t="s">
        <v>50</v>
      </c>
      <c r="D748" s="17" t="s">
        <v>59</v>
      </c>
      <c r="E748" s="17" t="s">
        <v>380</v>
      </c>
      <c r="F748" s="17" t="s">
        <v>381</v>
      </c>
      <c r="G748" s="17" t="s">
        <v>2753</v>
      </c>
      <c r="H748" s="17" t="s">
        <v>2754</v>
      </c>
      <c r="I748" s="41" t="b">
        <v>0</v>
      </c>
      <c r="J748" s="18" t="b">
        <v>0</v>
      </c>
      <c r="K748" s="18" t="b">
        <v>0</v>
      </c>
      <c r="N748" s="1" t="b">
        <v>1</v>
      </c>
      <c r="R748" s="18">
        <f t="shared" si="1"/>
        <v>748</v>
      </c>
      <c r="S748" s="18">
        <v>748.0</v>
      </c>
    </row>
    <row r="749">
      <c r="A749" s="17" t="s">
        <v>104</v>
      </c>
      <c r="B749" s="40">
        <v>4.9038423E7</v>
      </c>
      <c r="C749" s="17" t="s">
        <v>35</v>
      </c>
      <c r="D749" s="17" t="s">
        <v>36</v>
      </c>
      <c r="E749" s="17" t="s">
        <v>380</v>
      </c>
      <c r="F749" s="17" t="s">
        <v>381</v>
      </c>
      <c r="G749" s="17" t="s">
        <v>2756</v>
      </c>
      <c r="H749" s="17" t="s">
        <v>2757</v>
      </c>
      <c r="I749" s="41" t="b">
        <v>0</v>
      </c>
      <c r="J749" s="18" t="b">
        <v>0</v>
      </c>
      <c r="K749" s="18" t="b">
        <v>0</v>
      </c>
      <c r="N749" s="1" t="b">
        <v>1</v>
      </c>
      <c r="R749" s="18">
        <f t="shared" si="1"/>
        <v>749</v>
      </c>
      <c r="S749" s="18">
        <v>749.0</v>
      </c>
    </row>
    <row r="750">
      <c r="A750" s="17" t="s">
        <v>104</v>
      </c>
      <c r="B750" s="40">
        <v>4.9042185E7</v>
      </c>
      <c r="C750" s="17" t="s">
        <v>35</v>
      </c>
      <c r="D750" s="17" t="s">
        <v>36</v>
      </c>
      <c r="E750" s="17" t="s">
        <v>380</v>
      </c>
      <c r="F750" s="17" t="s">
        <v>381</v>
      </c>
      <c r="G750" s="17" t="s">
        <v>2759</v>
      </c>
      <c r="H750" s="17" t="s">
        <v>2760</v>
      </c>
      <c r="I750" s="41" t="b">
        <v>0</v>
      </c>
      <c r="J750" s="18" t="b">
        <v>0</v>
      </c>
      <c r="K750" s="18" t="b">
        <v>0</v>
      </c>
      <c r="N750" s="1" t="b">
        <v>1</v>
      </c>
      <c r="R750" s="18">
        <f t="shared" si="1"/>
        <v>750</v>
      </c>
      <c r="S750" s="18">
        <v>750.0</v>
      </c>
    </row>
    <row r="751">
      <c r="A751" s="17" t="s">
        <v>104</v>
      </c>
      <c r="B751" s="40">
        <v>4.9043918E7</v>
      </c>
      <c r="C751" s="17" t="s">
        <v>35</v>
      </c>
      <c r="D751" s="17" t="s">
        <v>36</v>
      </c>
      <c r="E751" s="17" t="s">
        <v>380</v>
      </c>
      <c r="F751" s="17" t="s">
        <v>381</v>
      </c>
      <c r="G751" s="17" t="s">
        <v>2762</v>
      </c>
      <c r="H751" s="17" t="s">
        <v>2763</v>
      </c>
      <c r="I751" s="45" t="b">
        <v>1</v>
      </c>
      <c r="J751" s="18" t="b">
        <v>0</v>
      </c>
      <c r="K751" s="18" t="b">
        <v>0</v>
      </c>
      <c r="N751" s="1" t="b">
        <v>1</v>
      </c>
      <c r="R751" s="18">
        <f t="shared" si="1"/>
        <v>751</v>
      </c>
      <c r="S751" s="18">
        <v>751.0</v>
      </c>
    </row>
    <row r="752">
      <c r="A752" s="17" t="s">
        <v>104</v>
      </c>
      <c r="B752" s="40">
        <v>4.9053632E7</v>
      </c>
      <c r="C752" s="17" t="s">
        <v>50</v>
      </c>
      <c r="D752" s="17" t="s">
        <v>59</v>
      </c>
      <c r="E752" s="17" t="s">
        <v>380</v>
      </c>
      <c r="F752" s="17" t="s">
        <v>381</v>
      </c>
      <c r="G752" s="17" t="s">
        <v>2765</v>
      </c>
      <c r="H752" s="17" t="s">
        <v>2703</v>
      </c>
      <c r="I752" s="41" t="b">
        <v>0</v>
      </c>
      <c r="J752" s="18" t="b">
        <v>0</v>
      </c>
      <c r="K752" s="18" t="b">
        <v>0</v>
      </c>
      <c r="N752" s="1" t="b">
        <v>1</v>
      </c>
      <c r="R752" s="18">
        <f t="shared" si="1"/>
        <v>752</v>
      </c>
      <c r="S752" s="18">
        <v>752.0</v>
      </c>
    </row>
    <row r="753">
      <c r="A753" s="17" t="s">
        <v>104</v>
      </c>
      <c r="B753" s="40">
        <v>4.9054956E7</v>
      </c>
      <c r="C753" s="17" t="s">
        <v>50</v>
      </c>
      <c r="D753" s="17" t="s">
        <v>36</v>
      </c>
      <c r="E753" s="17" t="s">
        <v>380</v>
      </c>
      <c r="F753" s="17" t="s">
        <v>381</v>
      </c>
      <c r="G753" s="17" t="s">
        <v>2767</v>
      </c>
      <c r="H753" s="17" t="s">
        <v>2768</v>
      </c>
      <c r="I753" s="41" t="b">
        <v>0</v>
      </c>
      <c r="J753" s="18" t="b">
        <v>0</v>
      </c>
      <c r="K753" s="18" t="b">
        <v>0</v>
      </c>
      <c r="N753" s="1" t="b">
        <v>1</v>
      </c>
      <c r="R753" s="18">
        <f t="shared" si="1"/>
        <v>753</v>
      </c>
      <c r="S753" s="18">
        <v>753.0</v>
      </c>
    </row>
    <row r="754">
      <c r="A754" s="17" t="s">
        <v>104</v>
      </c>
      <c r="B754" s="40">
        <v>5.7106767E7</v>
      </c>
      <c r="C754" s="17" t="s">
        <v>50</v>
      </c>
      <c r="D754" s="17" t="s">
        <v>59</v>
      </c>
      <c r="E754" s="17" t="s">
        <v>763</v>
      </c>
      <c r="F754" s="17" t="s">
        <v>764</v>
      </c>
      <c r="G754" s="17" t="s">
        <v>2770</v>
      </c>
      <c r="H754" s="17" t="s">
        <v>2771</v>
      </c>
      <c r="I754" s="41" t="b">
        <v>0</v>
      </c>
      <c r="J754" s="18" t="b">
        <v>0</v>
      </c>
      <c r="K754" s="18" t="b">
        <v>0</v>
      </c>
      <c r="N754" s="1" t="b">
        <v>1</v>
      </c>
      <c r="R754" s="18">
        <f t="shared" si="1"/>
        <v>754</v>
      </c>
      <c r="S754" s="18">
        <v>754.0</v>
      </c>
    </row>
    <row r="755">
      <c r="A755" s="17" t="s">
        <v>104</v>
      </c>
      <c r="B755" s="40">
        <v>1.32626155E8</v>
      </c>
      <c r="C755" s="17" t="s">
        <v>35</v>
      </c>
      <c r="D755" s="17" t="s">
        <v>36</v>
      </c>
      <c r="E755" s="17" t="s">
        <v>316</v>
      </c>
      <c r="F755" s="17" t="s">
        <v>317</v>
      </c>
      <c r="G755" s="17" t="s">
        <v>2773</v>
      </c>
      <c r="H755" s="17" t="s">
        <v>2774</v>
      </c>
      <c r="I755" s="41" t="b">
        <v>0</v>
      </c>
      <c r="J755" s="18" t="b">
        <v>0</v>
      </c>
      <c r="K755" s="18" t="b">
        <v>0</v>
      </c>
      <c r="N755" s="1" t="b">
        <v>1</v>
      </c>
      <c r="R755" s="18">
        <f t="shared" si="1"/>
        <v>755</v>
      </c>
      <c r="S755" s="18">
        <v>755.0</v>
      </c>
    </row>
    <row r="756">
      <c r="A756" s="17" t="s">
        <v>104</v>
      </c>
      <c r="B756" s="40">
        <v>1.32649461E8</v>
      </c>
      <c r="C756" s="17" t="s">
        <v>35</v>
      </c>
      <c r="D756" s="17" t="s">
        <v>36</v>
      </c>
      <c r="E756" s="17" t="s">
        <v>316</v>
      </c>
      <c r="F756" s="17" t="s">
        <v>317</v>
      </c>
      <c r="G756" s="17" t="s">
        <v>2776</v>
      </c>
      <c r="H756" s="17" t="s">
        <v>2777</v>
      </c>
      <c r="I756" s="41" t="b">
        <v>0</v>
      </c>
      <c r="J756" s="18" t="b">
        <v>0</v>
      </c>
      <c r="K756" s="18" t="b">
        <v>0</v>
      </c>
      <c r="N756" s="1" t="b">
        <v>1</v>
      </c>
      <c r="R756" s="18">
        <f t="shared" si="1"/>
        <v>756</v>
      </c>
      <c r="S756" s="18">
        <v>756.0</v>
      </c>
    </row>
    <row r="757">
      <c r="A757" s="17" t="s">
        <v>104</v>
      </c>
      <c r="B757" s="40">
        <v>1.32673703E8</v>
      </c>
      <c r="C757" s="17" t="s">
        <v>50</v>
      </c>
      <c r="D757" s="17" t="s">
        <v>36</v>
      </c>
      <c r="E757" s="17" t="s">
        <v>316</v>
      </c>
      <c r="F757" s="17" t="s">
        <v>317</v>
      </c>
      <c r="G757" s="17" t="s">
        <v>1869</v>
      </c>
      <c r="H757" s="17" t="s">
        <v>2779</v>
      </c>
      <c r="I757" s="45" t="b">
        <v>1</v>
      </c>
      <c r="J757" s="18" t="b">
        <v>0</v>
      </c>
      <c r="K757" s="18" t="b">
        <v>0</v>
      </c>
      <c r="N757" s="1" t="b">
        <v>1</v>
      </c>
      <c r="R757" s="18">
        <f t="shared" si="1"/>
        <v>757</v>
      </c>
      <c r="S757" s="18">
        <v>757.0</v>
      </c>
    </row>
    <row r="758">
      <c r="A758" s="17" t="s">
        <v>104</v>
      </c>
      <c r="B758" s="40">
        <v>1.32679627E8</v>
      </c>
      <c r="C758" s="17" t="s">
        <v>35</v>
      </c>
      <c r="D758" s="17" t="s">
        <v>36</v>
      </c>
      <c r="E758" s="17" t="s">
        <v>316</v>
      </c>
      <c r="F758" s="17" t="s">
        <v>317</v>
      </c>
      <c r="G758" s="17" t="s">
        <v>2781</v>
      </c>
      <c r="H758" s="17" t="s">
        <v>2782</v>
      </c>
      <c r="I758" s="41" t="b">
        <v>0</v>
      </c>
      <c r="J758" s="18" t="b">
        <v>0</v>
      </c>
      <c r="K758" s="18" t="b">
        <v>0</v>
      </c>
      <c r="N758" s="1" t="b">
        <v>1</v>
      </c>
      <c r="R758" s="18">
        <f t="shared" si="1"/>
        <v>758</v>
      </c>
      <c r="S758" s="18">
        <v>758.0</v>
      </c>
    </row>
    <row r="759">
      <c r="A759" s="17" t="s">
        <v>112</v>
      </c>
      <c r="B759" s="40">
        <v>3.2336478E7</v>
      </c>
      <c r="C759" s="17" t="s">
        <v>50</v>
      </c>
      <c r="D759" s="17" t="s">
        <v>36</v>
      </c>
      <c r="E759" s="17" t="s">
        <v>113</v>
      </c>
      <c r="F759" s="17" t="s">
        <v>114</v>
      </c>
      <c r="G759" s="17" t="s">
        <v>2784</v>
      </c>
      <c r="H759" s="17" t="s">
        <v>2785</v>
      </c>
      <c r="I759" s="41" t="b">
        <v>0</v>
      </c>
      <c r="J759" s="18" t="b">
        <v>0</v>
      </c>
      <c r="K759" s="18" t="b">
        <v>0</v>
      </c>
      <c r="N759" s="1" t="b">
        <v>1</v>
      </c>
      <c r="R759" s="18">
        <f t="shared" si="1"/>
        <v>759</v>
      </c>
      <c r="S759" s="18">
        <v>759.0</v>
      </c>
    </row>
    <row r="760">
      <c r="A760" s="17" t="s">
        <v>112</v>
      </c>
      <c r="B760" s="40">
        <v>4.0560112E7</v>
      </c>
      <c r="C760" s="17" t="s">
        <v>50</v>
      </c>
      <c r="D760" s="17" t="s">
        <v>59</v>
      </c>
      <c r="E760" s="17" t="s">
        <v>771</v>
      </c>
      <c r="F760" s="17" t="s">
        <v>772</v>
      </c>
      <c r="G760" s="17" t="s">
        <v>2787</v>
      </c>
      <c r="H760" s="17" t="s">
        <v>2788</v>
      </c>
      <c r="I760" s="41" t="b">
        <v>0</v>
      </c>
      <c r="J760" s="18" t="b">
        <v>0</v>
      </c>
      <c r="K760" s="18" t="b">
        <v>0</v>
      </c>
      <c r="N760" s="1" t="b">
        <v>1</v>
      </c>
      <c r="R760" s="18">
        <f t="shared" si="1"/>
        <v>760</v>
      </c>
      <c r="S760" s="18">
        <v>760.0</v>
      </c>
    </row>
    <row r="761">
      <c r="A761" s="17" t="s">
        <v>112</v>
      </c>
      <c r="B761" s="40">
        <v>4.8379594E7</v>
      </c>
      <c r="C761" s="17" t="s">
        <v>50</v>
      </c>
      <c r="D761" s="17" t="s">
        <v>59</v>
      </c>
      <c r="E761" s="17" t="s">
        <v>776</v>
      </c>
      <c r="F761" s="17" t="s">
        <v>777</v>
      </c>
      <c r="G761" s="17" t="s">
        <v>343</v>
      </c>
      <c r="H761" s="17" t="s">
        <v>344</v>
      </c>
      <c r="I761" s="45" t="b">
        <v>1</v>
      </c>
      <c r="J761" s="18" t="b">
        <v>0</v>
      </c>
      <c r="K761" s="18" t="b">
        <v>0</v>
      </c>
      <c r="N761" s="1" t="b">
        <v>1</v>
      </c>
      <c r="R761" s="18">
        <f t="shared" si="1"/>
        <v>761</v>
      </c>
      <c r="S761" s="18">
        <v>761.0</v>
      </c>
    </row>
    <row r="762">
      <c r="A762" s="17" t="s">
        <v>112</v>
      </c>
      <c r="B762" s="40">
        <v>4.845982E7</v>
      </c>
      <c r="C762" s="17" t="s">
        <v>35</v>
      </c>
      <c r="D762" s="17" t="s">
        <v>59</v>
      </c>
      <c r="E762" s="17" t="s">
        <v>776</v>
      </c>
      <c r="F762" s="17" t="s">
        <v>777</v>
      </c>
      <c r="G762" s="17" t="s">
        <v>2791</v>
      </c>
      <c r="H762" s="17" t="s">
        <v>2792</v>
      </c>
      <c r="I762" s="45" t="b">
        <v>1</v>
      </c>
      <c r="J762" s="18" t="b">
        <v>0</v>
      </c>
      <c r="K762" s="18" t="b">
        <v>0</v>
      </c>
      <c r="N762" s="1" t="b">
        <v>1</v>
      </c>
      <c r="R762" s="18">
        <f t="shared" si="1"/>
        <v>762</v>
      </c>
      <c r="S762" s="18">
        <v>762.0</v>
      </c>
    </row>
    <row r="763">
      <c r="A763" s="17" t="s">
        <v>49</v>
      </c>
      <c r="B763" s="40">
        <v>9.5091202E7</v>
      </c>
      <c r="C763" s="17" t="s">
        <v>50</v>
      </c>
      <c r="D763" s="17" t="s">
        <v>59</v>
      </c>
      <c r="E763" s="17" t="s">
        <v>785</v>
      </c>
      <c r="F763" s="17" t="s">
        <v>786</v>
      </c>
      <c r="G763" s="17" t="s">
        <v>2795</v>
      </c>
      <c r="H763" s="17" t="s">
        <v>2795</v>
      </c>
      <c r="I763" s="41" t="b">
        <v>0</v>
      </c>
      <c r="J763" s="18" t="b">
        <v>1</v>
      </c>
      <c r="K763" s="18" t="b">
        <v>1</v>
      </c>
      <c r="L763" s="46" t="s">
        <v>5829</v>
      </c>
      <c r="N763" s="1" t="b">
        <v>0</v>
      </c>
      <c r="O763" s="1" t="s">
        <v>5834</v>
      </c>
      <c r="R763" s="18">
        <f t="shared" si="1"/>
        <v>763</v>
      </c>
      <c r="S763" s="18">
        <v>763.0</v>
      </c>
    </row>
    <row r="764">
      <c r="A764" s="17" t="s">
        <v>49</v>
      </c>
      <c r="B764" s="40">
        <v>9.5091214E7</v>
      </c>
      <c r="C764" s="17" t="s">
        <v>50</v>
      </c>
      <c r="D764" s="17" t="s">
        <v>59</v>
      </c>
      <c r="E764" s="17" t="s">
        <v>785</v>
      </c>
      <c r="F764" s="17" t="s">
        <v>786</v>
      </c>
      <c r="G764" s="17" t="s">
        <v>2798</v>
      </c>
      <c r="H764" s="17" t="s">
        <v>2799</v>
      </c>
      <c r="I764" s="41" t="b">
        <v>0</v>
      </c>
      <c r="J764" s="18" t="b">
        <v>0</v>
      </c>
      <c r="K764" s="18" t="b">
        <v>0</v>
      </c>
      <c r="N764" s="1" t="b">
        <v>0</v>
      </c>
      <c r="O764" s="1" t="s">
        <v>5834</v>
      </c>
      <c r="R764" s="18">
        <f t="shared" si="1"/>
        <v>764</v>
      </c>
      <c r="S764" s="18">
        <v>764.0</v>
      </c>
    </row>
    <row r="765">
      <c r="A765" s="17" t="s">
        <v>49</v>
      </c>
      <c r="B765" s="40">
        <v>9.5096614E7</v>
      </c>
      <c r="C765" s="17" t="s">
        <v>50</v>
      </c>
      <c r="D765" s="17" t="s">
        <v>59</v>
      </c>
      <c r="E765" s="17" t="s">
        <v>785</v>
      </c>
      <c r="F765" s="17" t="s">
        <v>786</v>
      </c>
      <c r="G765" s="17" t="s">
        <v>2801</v>
      </c>
      <c r="H765" s="17" t="s">
        <v>2802</v>
      </c>
      <c r="I765" s="41" t="b">
        <v>0</v>
      </c>
      <c r="J765" s="18" t="b">
        <v>0</v>
      </c>
      <c r="K765" s="18" t="b">
        <v>0</v>
      </c>
      <c r="N765" s="1" t="b">
        <v>0</v>
      </c>
      <c r="O765" s="1" t="s">
        <v>5834</v>
      </c>
      <c r="R765" s="18">
        <f t="shared" si="1"/>
        <v>765</v>
      </c>
      <c r="S765" s="18">
        <v>765.0</v>
      </c>
    </row>
    <row r="766">
      <c r="A766" s="17" t="s">
        <v>230</v>
      </c>
      <c r="B766" s="40">
        <v>8.7877015E7</v>
      </c>
      <c r="C766" s="17" t="s">
        <v>35</v>
      </c>
      <c r="D766" s="17" t="s">
        <v>36</v>
      </c>
      <c r="E766" s="17" t="s">
        <v>799</v>
      </c>
      <c r="F766" s="17" t="s">
        <v>800</v>
      </c>
      <c r="G766" s="17" t="s">
        <v>2804</v>
      </c>
      <c r="H766" s="17" t="s">
        <v>2805</v>
      </c>
      <c r="I766" s="41" t="b">
        <v>0</v>
      </c>
      <c r="J766" s="18" t="b">
        <v>0</v>
      </c>
      <c r="K766" s="18" t="b">
        <v>0</v>
      </c>
      <c r="N766" s="1" t="b">
        <v>0</v>
      </c>
      <c r="O766" s="1" t="s">
        <v>5843</v>
      </c>
      <c r="R766" s="18">
        <f t="shared" si="1"/>
        <v>766</v>
      </c>
      <c r="S766" s="18">
        <v>766.0</v>
      </c>
    </row>
    <row r="767">
      <c r="A767" s="17" t="s">
        <v>230</v>
      </c>
      <c r="B767" s="40">
        <v>8.8135159E7</v>
      </c>
      <c r="C767" s="17" t="s">
        <v>35</v>
      </c>
      <c r="D767" s="17" t="s">
        <v>403</v>
      </c>
      <c r="E767" s="17" t="s">
        <v>799</v>
      </c>
      <c r="F767" s="17" t="s">
        <v>800</v>
      </c>
      <c r="G767" s="17" t="s">
        <v>2807</v>
      </c>
      <c r="H767" s="17" t="s">
        <v>2808</v>
      </c>
      <c r="I767" s="41" t="b">
        <v>0</v>
      </c>
      <c r="J767" s="18" t="b">
        <v>0</v>
      </c>
      <c r="K767" s="18" t="b">
        <v>0</v>
      </c>
      <c r="N767" s="1" t="b">
        <v>0</v>
      </c>
      <c r="O767" s="1" t="s">
        <v>5843</v>
      </c>
      <c r="R767" s="18">
        <f t="shared" si="1"/>
        <v>767</v>
      </c>
      <c r="S767" s="18">
        <v>767.0</v>
      </c>
    </row>
    <row r="768">
      <c r="A768" s="17" t="s">
        <v>230</v>
      </c>
      <c r="B768" s="40">
        <v>8.8135328E7</v>
      </c>
      <c r="C768" s="17" t="s">
        <v>50</v>
      </c>
      <c r="D768" s="17" t="s">
        <v>59</v>
      </c>
      <c r="E768" s="17" t="s">
        <v>799</v>
      </c>
      <c r="F768" s="17" t="s">
        <v>800</v>
      </c>
      <c r="G768" s="17" t="s">
        <v>2810</v>
      </c>
      <c r="H768" s="17" t="s">
        <v>2811</v>
      </c>
      <c r="I768" s="41" t="b">
        <v>0</v>
      </c>
      <c r="J768" s="18" t="b">
        <v>0</v>
      </c>
      <c r="K768" s="18" t="b">
        <v>0</v>
      </c>
      <c r="N768" s="1" t="b">
        <v>0</v>
      </c>
      <c r="O768" s="1" t="s">
        <v>5843</v>
      </c>
      <c r="R768" s="18">
        <f t="shared" si="1"/>
        <v>768</v>
      </c>
      <c r="S768" s="18">
        <v>768.0</v>
      </c>
    </row>
    <row r="769">
      <c r="A769" s="17" t="s">
        <v>230</v>
      </c>
      <c r="B769" s="40">
        <v>8.8255931E7</v>
      </c>
      <c r="C769" s="17" t="s">
        <v>50</v>
      </c>
      <c r="D769" s="17" t="s">
        <v>59</v>
      </c>
      <c r="E769" s="17" t="s">
        <v>799</v>
      </c>
      <c r="F769" s="17" t="s">
        <v>800</v>
      </c>
      <c r="G769" s="17" t="s">
        <v>2813</v>
      </c>
      <c r="H769" s="17" t="s">
        <v>2814</v>
      </c>
      <c r="I769" s="41" t="b">
        <v>0</v>
      </c>
      <c r="J769" s="18" t="b">
        <v>0</v>
      </c>
      <c r="K769" s="18" t="b">
        <v>0</v>
      </c>
      <c r="N769" s="1" t="b">
        <v>0</v>
      </c>
      <c r="O769" s="1" t="s">
        <v>5843</v>
      </c>
      <c r="R769" s="18">
        <f t="shared" si="1"/>
        <v>769</v>
      </c>
      <c r="S769" s="18">
        <v>769.0</v>
      </c>
    </row>
    <row r="770">
      <c r="A770" s="17" t="s">
        <v>89</v>
      </c>
      <c r="B770" s="40">
        <v>2054371.0</v>
      </c>
      <c r="C770" s="17" t="s">
        <v>35</v>
      </c>
      <c r="D770" s="17" t="s">
        <v>36</v>
      </c>
      <c r="E770" s="17" t="s">
        <v>161</v>
      </c>
      <c r="F770" s="17" t="s">
        <v>162</v>
      </c>
      <c r="G770" s="17" t="s">
        <v>2816</v>
      </c>
      <c r="H770" s="17" t="s">
        <v>2817</v>
      </c>
      <c r="I770" s="41" t="b">
        <v>0</v>
      </c>
      <c r="J770" s="18" t="b">
        <v>0</v>
      </c>
      <c r="K770" s="18" t="b">
        <v>0</v>
      </c>
      <c r="N770" s="1" t="b">
        <v>1</v>
      </c>
      <c r="R770" s="18">
        <f t="shared" si="1"/>
        <v>770</v>
      </c>
      <c r="S770" s="18">
        <v>770.0</v>
      </c>
    </row>
    <row r="771">
      <c r="A771" s="17" t="s">
        <v>89</v>
      </c>
      <c r="B771" s="40">
        <v>2060790.0</v>
      </c>
      <c r="C771" s="17" t="s">
        <v>35</v>
      </c>
      <c r="D771" s="17" t="s">
        <v>36</v>
      </c>
      <c r="E771" s="17" t="s">
        <v>161</v>
      </c>
      <c r="F771" s="17" t="s">
        <v>162</v>
      </c>
      <c r="G771" s="17" t="s">
        <v>2819</v>
      </c>
      <c r="H771" s="17" t="s">
        <v>2820</v>
      </c>
      <c r="I771" s="41" t="b">
        <v>0</v>
      </c>
      <c r="J771" s="18" t="b">
        <v>0</v>
      </c>
      <c r="K771" s="18" t="b">
        <v>0</v>
      </c>
      <c r="N771" s="1" t="b">
        <v>1</v>
      </c>
      <c r="R771" s="18">
        <f t="shared" si="1"/>
        <v>771</v>
      </c>
      <c r="S771" s="18">
        <v>771.0</v>
      </c>
    </row>
    <row r="772">
      <c r="A772" s="17" t="s">
        <v>89</v>
      </c>
      <c r="B772" s="40">
        <v>2080174.0</v>
      </c>
      <c r="C772" s="17" t="s">
        <v>35</v>
      </c>
      <c r="D772" s="17" t="s">
        <v>59</v>
      </c>
      <c r="E772" s="17" t="s">
        <v>161</v>
      </c>
      <c r="F772" s="17" t="s">
        <v>162</v>
      </c>
      <c r="G772" s="17" t="s">
        <v>2822</v>
      </c>
      <c r="H772" s="17" t="s">
        <v>2823</v>
      </c>
      <c r="I772" s="41" t="b">
        <v>0</v>
      </c>
      <c r="J772" s="18" t="b">
        <v>0</v>
      </c>
      <c r="K772" s="18" t="b">
        <v>0</v>
      </c>
      <c r="N772" s="1" t="b">
        <v>1</v>
      </c>
      <c r="R772" s="18">
        <f t="shared" si="1"/>
        <v>772</v>
      </c>
      <c r="S772" s="18">
        <v>772.0</v>
      </c>
    </row>
    <row r="773">
      <c r="A773" s="17" t="s">
        <v>89</v>
      </c>
      <c r="B773" s="40">
        <v>2084303.0</v>
      </c>
      <c r="C773" s="17" t="s">
        <v>50</v>
      </c>
      <c r="D773" s="17" t="s">
        <v>59</v>
      </c>
      <c r="E773" s="17" t="s">
        <v>161</v>
      </c>
      <c r="F773" s="17" t="s">
        <v>162</v>
      </c>
      <c r="G773" s="17" t="s">
        <v>2825</v>
      </c>
      <c r="H773" s="17" t="s">
        <v>2826</v>
      </c>
      <c r="I773" s="45" t="b">
        <v>1</v>
      </c>
      <c r="J773" s="18" t="b">
        <v>0</v>
      </c>
      <c r="K773" s="18" t="b">
        <v>0</v>
      </c>
      <c r="N773" s="1" t="b">
        <v>1</v>
      </c>
      <c r="R773" s="18">
        <f t="shared" si="1"/>
        <v>773</v>
      </c>
      <c r="S773" s="18">
        <v>773.0</v>
      </c>
    </row>
    <row r="774">
      <c r="A774" s="17" t="s">
        <v>89</v>
      </c>
      <c r="B774" s="40">
        <v>2084592.0</v>
      </c>
      <c r="C774" s="17" t="s">
        <v>35</v>
      </c>
      <c r="D774" s="17" t="s">
        <v>36</v>
      </c>
      <c r="E774" s="17" t="s">
        <v>161</v>
      </c>
      <c r="F774" s="17" t="s">
        <v>162</v>
      </c>
      <c r="G774" s="17" t="s">
        <v>2829</v>
      </c>
      <c r="H774" s="17" t="s">
        <v>2830</v>
      </c>
      <c r="I774" s="41" t="b">
        <v>0</v>
      </c>
      <c r="J774" s="18" t="b">
        <v>0</v>
      </c>
      <c r="K774" s="18" t="b">
        <v>0</v>
      </c>
      <c r="N774" s="1" t="b">
        <v>1</v>
      </c>
      <c r="R774" s="18">
        <f t="shared" si="1"/>
        <v>774</v>
      </c>
      <c r="S774" s="18">
        <v>774.0</v>
      </c>
    </row>
    <row r="775">
      <c r="A775" s="17" t="s">
        <v>89</v>
      </c>
      <c r="B775" s="40">
        <v>2088299.0</v>
      </c>
      <c r="C775" s="17" t="s">
        <v>50</v>
      </c>
      <c r="D775" s="17" t="s">
        <v>59</v>
      </c>
      <c r="E775" s="17" t="s">
        <v>161</v>
      </c>
      <c r="F775" s="17" t="s">
        <v>162</v>
      </c>
      <c r="G775" s="17" t="s">
        <v>2832</v>
      </c>
      <c r="H775" s="17" t="s">
        <v>2833</v>
      </c>
      <c r="I775" s="41" t="b">
        <v>0</v>
      </c>
      <c r="J775" s="18" t="b">
        <v>0</v>
      </c>
      <c r="K775" s="18" t="b">
        <v>0</v>
      </c>
      <c r="N775" s="1" t="b">
        <v>1</v>
      </c>
      <c r="R775" s="18">
        <f t="shared" si="1"/>
        <v>775</v>
      </c>
      <c r="S775" s="18">
        <v>775.0</v>
      </c>
    </row>
    <row r="776">
      <c r="A776" s="17" t="s">
        <v>89</v>
      </c>
      <c r="B776" s="40">
        <v>2173294.0</v>
      </c>
      <c r="C776" s="17" t="s">
        <v>35</v>
      </c>
      <c r="D776" s="17" t="s">
        <v>36</v>
      </c>
      <c r="E776" s="17" t="s">
        <v>814</v>
      </c>
      <c r="F776" s="17" t="s">
        <v>815</v>
      </c>
      <c r="G776" s="17" t="s">
        <v>2835</v>
      </c>
      <c r="H776" s="17" t="s">
        <v>2836</v>
      </c>
      <c r="I776" s="41" t="b">
        <v>0</v>
      </c>
      <c r="J776" s="18" t="b">
        <v>0</v>
      </c>
      <c r="K776" s="18" t="b">
        <v>0</v>
      </c>
      <c r="N776" s="1" t="b">
        <v>1</v>
      </c>
      <c r="R776" s="18">
        <f t="shared" si="1"/>
        <v>776</v>
      </c>
      <c r="S776" s="18">
        <v>776.0</v>
      </c>
    </row>
    <row r="777">
      <c r="A777" s="17" t="s">
        <v>89</v>
      </c>
      <c r="B777" s="40">
        <v>3728483.0</v>
      </c>
      <c r="C777" s="17" t="s">
        <v>50</v>
      </c>
      <c r="D777" s="17" t="s">
        <v>36</v>
      </c>
      <c r="E777" s="17" t="s">
        <v>192</v>
      </c>
      <c r="F777" s="17" t="s">
        <v>193</v>
      </c>
      <c r="G777" s="17" t="s">
        <v>2838</v>
      </c>
      <c r="H777" s="17" t="s">
        <v>2839</v>
      </c>
      <c r="I777" s="41" t="b">
        <v>0</v>
      </c>
      <c r="J777" s="18" t="b">
        <v>0</v>
      </c>
      <c r="K777" s="18" t="b">
        <v>0</v>
      </c>
      <c r="N777" s="1" t="b">
        <v>1</v>
      </c>
      <c r="R777" s="18">
        <f t="shared" si="1"/>
        <v>777</v>
      </c>
      <c r="S777" s="18">
        <v>777.0</v>
      </c>
    </row>
    <row r="778">
      <c r="A778" s="17" t="s">
        <v>89</v>
      </c>
      <c r="B778" s="40">
        <v>3729108.0</v>
      </c>
      <c r="C778" s="17" t="s">
        <v>50</v>
      </c>
      <c r="D778" s="17" t="s">
        <v>36</v>
      </c>
      <c r="E778" s="17" t="s">
        <v>192</v>
      </c>
      <c r="F778" s="17" t="s">
        <v>193</v>
      </c>
      <c r="G778" s="17" t="s">
        <v>2841</v>
      </c>
      <c r="H778" s="17" t="s">
        <v>2842</v>
      </c>
      <c r="I778" s="41" t="b">
        <v>0</v>
      </c>
      <c r="J778" s="18" t="b">
        <v>0</v>
      </c>
      <c r="K778" s="18" t="b">
        <v>0</v>
      </c>
      <c r="N778" s="1" t="b">
        <v>1</v>
      </c>
      <c r="R778" s="18">
        <f t="shared" si="1"/>
        <v>778</v>
      </c>
      <c r="S778" s="18">
        <v>778.0</v>
      </c>
    </row>
    <row r="779">
      <c r="A779" s="17" t="s">
        <v>89</v>
      </c>
      <c r="B779" s="40">
        <v>3738629.0</v>
      </c>
      <c r="C779" s="17" t="s">
        <v>35</v>
      </c>
      <c r="D779" s="17" t="s">
        <v>36</v>
      </c>
      <c r="E779" s="17" t="s">
        <v>192</v>
      </c>
      <c r="F779" s="17" t="s">
        <v>193</v>
      </c>
      <c r="G779" s="17" t="s">
        <v>2844</v>
      </c>
      <c r="H779" s="17" t="s">
        <v>2845</v>
      </c>
      <c r="I779" s="41" t="b">
        <v>0</v>
      </c>
      <c r="J779" s="18" t="b">
        <v>0</v>
      </c>
      <c r="K779" s="18" t="b">
        <v>0</v>
      </c>
      <c r="N779" s="1" t="b">
        <v>1</v>
      </c>
      <c r="R779" s="18">
        <f t="shared" si="1"/>
        <v>779</v>
      </c>
      <c r="S779" s="18">
        <v>779.0</v>
      </c>
    </row>
    <row r="780">
      <c r="A780" s="17" t="s">
        <v>89</v>
      </c>
      <c r="B780" s="40">
        <v>8.1786157E7</v>
      </c>
      <c r="C780" s="17" t="s">
        <v>35</v>
      </c>
      <c r="D780" s="17" t="s">
        <v>59</v>
      </c>
      <c r="E780" s="17" t="s">
        <v>91</v>
      </c>
      <c r="F780" s="17" t="s">
        <v>92</v>
      </c>
      <c r="G780" s="17" t="s">
        <v>2847</v>
      </c>
      <c r="H780" s="17" t="s">
        <v>2848</v>
      </c>
      <c r="I780" s="41" t="b">
        <v>0</v>
      </c>
      <c r="J780" s="18" t="b">
        <v>0</v>
      </c>
      <c r="K780" s="18" t="b">
        <v>0</v>
      </c>
      <c r="N780" s="1" t="b">
        <v>1</v>
      </c>
      <c r="R780" s="18">
        <f t="shared" si="1"/>
        <v>780</v>
      </c>
      <c r="S780" s="18">
        <v>780.0</v>
      </c>
    </row>
    <row r="781">
      <c r="A781" s="17" t="s">
        <v>89</v>
      </c>
      <c r="B781" s="40">
        <v>8.1883268E7</v>
      </c>
      <c r="C781" s="17" t="s">
        <v>35</v>
      </c>
      <c r="D781" s="17" t="s">
        <v>36</v>
      </c>
      <c r="E781" s="17" t="s">
        <v>91</v>
      </c>
      <c r="F781" s="17" t="s">
        <v>92</v>
      </c>
      <c r="G781" s="17" t="s">
        <v>2850</v>
      </c>
      <c r="H781" s="17" t="s">
        <v>2850</v>
      </c>
      <c r="I781" s="41" t="b">
        <v>0</v>
      </c>
      <c r="J781" s="18" t="b">
        <v>0</v>
      </c>
      <c r="K781" s="18" t="b">
        <v>0</v>
      </c>
      <c r="N781" s="1" t="b">
        <v>1</v>
      </c>
      <c r="R781" s="18">
        <f t="shared" si="1"/>
        <v>781</v>
      </c>
      <c r="S781" s="18">
        <v>781.0</v>
      </c>
    </row>
    <row r="782">
      <c r="A782" s="17" t="s">
        <v>89</v>
      </c>
      <c r="B782" s="40">
        <v>8.1927161E7</v>
      </c>
      <c r="C782" s="17" t="s">
        <v>35</v>
      </c>
      <c r="D782" s="17" t="s">
        <v>36</v>
      </c>
      <c r="E782" s="17" t="s">
        <v>91</v>
      </c>
      <c r="F782" s="17" t="s">
        <v>92</v>
      </c>
      <c r="G782" s="17" t="s">
        <v>2852</v>
      </c>
      <c r="H782" s="17" t="s">
        <v>2853</v>
      </c>
      <c r="I782" s="41" t="b">
        <v>0</v>
      </c>
      <c r="J782" s="18" t="b">
        <v>0</v>
      </c>
      <c r="K782" s="18" t="b">
        <v>0</v>
      </c>
      <c r="N782" s="1" t="b">
        <v>1</v>
      </c>
      <c r="R782" s="18">
        <f t="shared" si="1"/>
        <v>782</v>
      </c>
      <c r="S782" s="18">
        <v>782.0</v>
      </c>
    </row>
    <row r="783">
      <c r="A783" s="17" t="s">
        <v>89</v>
      </c>
      <c r="B783" s="40">
        <v>8.9769921E7</v>
      </c>
      <c r="C783" s="17" t="s">
        <v>35</v>
      </c>
      <c r="D783" s="17" t="s">
        <v>59</v>
      </c>
      <c r="E783" s="17" t="s">
        <v>1336</v>
      </c>
      <c r="F783" s="17" t="s">
        <v>1337</v>
      </c>
      <c r="G783" s="17" t="s">
        <v>2855</v>
      </c>
      <c r="H783" s="17" t="s">
        <v>2856</v>
      </c>
      <c r="I783" s="41" t="b">
        <v>0</v>
      </c>
      <c r="J783" s="18" t="b">
        <v>0</v>
      </c>
      <c r="K783" s="18" t="b">
        <v>0</v>
      </c>
      <c r="N783" s="1" t="b">
        <v>1</v>
      </c>
      <c r="R783" s="18">
        <f t="shared" si="1"/>
        <v>783</v>
      </c>
      <c r="S783" s="18">
        <v>783.0</v>
      </c>
    </row>
    <row r="784">
      <c r="A784" s="17" t="s">
        <v>119</v>
      </c>
      <c r="B784" s="40">
        <v>7675095.0</v>
      </c>
      <c r="C784" s="17" t="s">
        <v>50</v>
      </c>
      <c r="D784" s="17" t="s">
        <v>59</v>
      </c>
      <c r="E784" s="17" t="s">
        <v>121</v>
      </c>
      <c r="F784" s="17" t="s">
        <v>122</v>
      </c>
      <c r="G784" s="17" t="s">
        <v>2858</v>
      </c>
      <c r="H784" s="17" t="s">
        <v>2859</v>
      </c>
      <c r="I784" s="45" t="b">
        <v>1</v>
      </c>
      <c r="J784" s="18" t="b">
        <v>0</v>
      </c>
      <c r="K784" s="18" t="b">
        <v>0</v>
      </c>
      <c r="N784" s="1" t="b">
        <v>1</v>
      </c>
      <c r="R784" s="18">
        <f t="shared" si="1"/>
        <v>784</v>
      </c>
      <c r="S784" s="18">
        <v>784.0</v>
      </c>
    </row>
    <row r="785">
      <c r="A785" s="17" t="s">
        <v>119</v>
      </c>
      <c r="B785" s="40">
        <v>7675130.0</v>
      </c>
      <c r="C785" s="17" t="s">
        <v>35</v>
      </c>
      <c r="D785" s="17" t="s">
        <v>36</v>
      </c>
      <c r="E785" s="17" t="s">
        <v>121</v>
      </c>
      <c r="F785" s="17" t="s">
        <v>122</v>
      </c>
      <c r="G785" s="17" t="s">
        <v>2862</v>
      </c>
      <c r="H785" s="17" t="s">
        <v>2863</v>
      </c>
      <c r="I785" s="45" t="b">
        <v>1</v>
      </c>
      <c r="J785" s="18" t="b">
        <v>0</v>
      </c>
      <c r="K785" s="18" t="b">
        <v>0</v>
      </c>
      <c r="N785" s="1" t="b">
        <v>1</v>
      </c>
      <c r="R785" s="18">
        <f t="shared" si="1"/>
        <v>785</v>
      </c>
      <c r="S785" s="18">
        <v>785.0</v>
      </c>
    </row>
    <row r="786">
      <c r="A786" s="17" t="s">
        <v>119</v>
      </c>
      <c r="B786" s="40">
        <v>7676041.0</v>
      </c>
      <c r="C786" s="17" t="s">
        <v>35</v>
      </c>
      <c r="D786" s="17" t="s">
        <v>36</v>
      </c>
      <c r="E786" s="17" t="s">
        <v>121</v>
      </c>
      <c r="F786" s="17" t="s">
        <v>122</v>
      </c>
      <c r="G786" s="17" t="s">
        <v>2866</v>
      </c>
      <c r="H786" s="17" t="s">
        <v>2867</v>
      </c>
      <c r="I786" s="45" t="b">
        <v>1</v>
      </c>
      <c r="J786" s="18" t="b">
        <v>0</v>
      </c>
      <c r="K786" s="18" t="b">
        <v>0</v>
      </c>
      <c r="N786" s="1" t="b">
        <v>1</v>
      </c>
      <c r="R786" s="18">
        <f t="shared" si="1"/>
        <v>786</v>
      </c>
      <c r="S786" s="18">
        <v>786.0</v>
      </c>
    </row>
    <row r="787">
      <c r="A787" s="17" t="s">
        <v>119</v>
      </c>
      <c r="B787" s="40">
        <v>3.1163364E7</v>
      </c>
      <c r="C787" s="17" t="s">
        <v>35</v>
      </c>
      <c r="D787" s="17" t="s">
        <v>36</v>
      </c>
      <c r="E787" s="17" t="s">
        <v>841</v>
      </c>
      <c r="F787" s="17" t="s">
        <v>842</v>
      </c>
      <c r="G787" s="17" t="s">
        <v>2870</v>
      </c>
      <c r="H787" s="17" t="s">
        <v>2871</v>
      </c>
      <c r="I787" s="41" t="b">
        <v>0</v>
      </c>
      <c r="J787" s="18" t="b">
        <v>0</v>
      </c>
      <c r="K787" s="18" t="b">
        <v>0</v>
      </c>
      <c r="N787" s="1" t="b">
        <v>0</v>
      </c>
      <c r="O787" s="1" t="s">
        <v>5844</v>
      </c>
      <c r="R787" s="18">
        <f t="shared" si="1"/>
        <v>787</v>
      </c>
      <c r="S787" s="18">
        <v>787.0</v>
      </c>
    </row>
    <row r="788">
      <c r="A788" s="17" t="s">
        <v>119</v>
      </c>
      <c r="B788" s="40">
        <v>3.1181717E7</v>
      </c>
      <c r="C788" s="17" t="s">
        <v>35</v>
      </c>
      <c r="D788" s="17" t="s">
        <v>36</v>
      </c>
      <c r="E788" s="17" t="s">
        <v>841</v>
      </c>
      <c r="F788" s="17" t="s">
        <v>842</v>
      </c>
      <c r="G788" s="17" t="s">
        <v>2873</v>
      </c>
      <c r="H788" s="17" t="s">
        <v>2874</v>
      </c>
      <c r="I788" s="45" t="b">
        <v>1</v>
      </c>
      <c r="J788" s="18" t="b">
        <v>0</v>
      </c>
      <c r="K788" s="18" t="b">
        <v>0</v>
      </c>
      <c r="N788" s="1" t="b">
        <v>0</v>
      </c>
      <c r="O788" s="1" t="s">
        <v>5844</v>
      </c>
      <c r="R788" s="18">
        <f t="shared" si="1"/>
        <v>788</v>
      </c>
      <c r="S788" s="18">
        <v>788.0</v>
      </c>
    </row>
    <row r="789">
      <c r="A789" s="17" t="s">
        <v>119</v>
      </c>
      <c r="B789" s="40">
        <v>3.121458E7</v>
      </c>
      <c r="C789" s="17" t="s">
        <v>50</v>
      </c>
      <c r="D789" s="17" t="s">
        <v>59</v>
      </c>
      <c r="E789" s="17" t="s">
        <v>841</v>
      </c>
      <c r="F789" s="17" t="s">
        <v>842</v>
      </c>
      <c r="G789" s="17" t="s">
        <v>2876</v>
      </c>
      <c r="H789" s="17" t="s">
        <v>2877</v>
      </c>
      <c r="I789" s="41" t="b">
        <v>0</v>
      </c>
      <c r="J789" s="18" t="b">
        <v>0</v>
      </c>
      <c r="K789" s="18" t="b">
        <v>0</v>
      </c>
      <c r="N789" s="1" t="b">
        <v>0</v>
      </c>
      <c r="O789" s="1" t="s">
        <v>5844</v>
      </c>
      <c r="R789" s="18">
        <f t="shared" si="1"/>
        <v>789</v>
      </c>
      <c r="S789" s="18">
        <v>789.0</v>
      </c>
    </row>
    <row r="790">
      <c r="A790" s="17" t="s">
        <v>119</v>
      </c>
      <c r="B790" s="40">
        <v>3.1229362E7</v>
      </c>
      <c r="C790" s="17" t="s">
        <v>36</v>
      </c>
      <c r="D790" s="17" t="s">
        <v>50</v>
      </c>
      <c r="E790" s="17" t="s">
        <v>841</v>
      </c>
      <c r="F790" s="17" t="s">
        <v>842</v>
      </c>
      <c r="G790" s="17" t="s">
        <v>2879</v>
      </c>
      <c r="H790" s="17" t="s">
        <v>2880</v>
      </c>
      <c r="I790" s="41" t="b">
        <v>0</v>
      </c>
      <c r="J790" s="18" t="b">
        <v>0</v>
      </c>
      <c r="K790" s="18" t="b">
        <v>0</v>
      </c>
      <c r="N790" s="1" t="b">
        <v>0</v>
      </c>
      <c r="O790" s="1" t="s">
        <v>5844</v>
      </c>
      <c r="R790" s="18">
        <f t="shared" si="1"/>
        <v>790</v>
      </c>
      <c r="S790" s="18">
        <v>790.0</v>
      </c>
    </row>
    <row r="791">
      <c r="A791" s="17" t="s">
        <v>119</v>
      </c>
      <c r="B791" s="40">
        <v>3.1326254E7</v>
      </c>
      <c r="C791" s="17" t="s">
        <v>59</v>
      </c>
      <c r="D791" s="17" t="s">
        <v>35</v>
      </c>
      <c r="E791" s="17" t="s">
        <v>841</v>
      </c>
      <c r="F791" s="17" t="s">
        <v>842</v>
      </c>
      <c r="G791" s="17" t="s">
        <v>2882</v>
      </c>
      <c r="H791" s="17" t="s">
        <v>2882</v>
      </c>
      <c r="I791" s="41" t="b">
        <v>0</v>
      </c>
      <c r="J791" s="18" t="b">
        <v>1</v>
      </c>
      <c r="K791" s="18" t="b">
        <v>1</v>
      </c>
      <c r="L791" s="46" t="s">
        <v>5829</v>
      </c>
      <c r="N791" s="1" t="b">
        <v>0</v>
      </c>
      <c r="O791" s="1" t="s">
        <v>5844</v>
      </c>
      <c r="R791" s="18">
        <f t="shared" si="1"/>
        <v>791</v>
      </c>
      <c r="S791" s="18">
        <v>791.0</v>
      </c>
    </row>
    <row r="792">
      <c r="A792" s="17" t="s">
        <v>119</v>
      </c>
      <c r="B792" s="40">
        <v>3.1350209E7</v>
      </c>
      <c r="C792" s="17" t="s">
        <v>50</v>
      </c>
      <c r="D792" s="17" t="s">
        <v>59</v>
      </c>
      <c r="E792" s="17" t="s">
        <v>841</v>
      </c>
      <c r="F792" s="17" t="s">
        <v>842</v>
      </c>
      <c r="G792" s="17" t="s">
        <v>2884</v>
      </c>
      <c r="H792" s="17" t="s">
        <v>2885</v>
      </c>
      <c r="I792" s="45" t="b">
        <v>1</v>
      </c>
      <c r="J792" s="18" t="b">
        <v>0</v>
      </c>
      <c r="K792" s="18" t="b">
        <v>0</v>
      </c>
      <c r="N792" s="1" t="b">
        <v>0</v>
      </c>
      <c r="O792" s="1" t="s">
        <v>5844</v>
      </c>
      <c r="R792" s="18">
        <f t="shared" si="1"/>
        <v>792</v>
      </c>
      <c r="S792" s="18">
        <v>792.0</v>
      </c>
    </row>
    <row r="793">
      <c r="A793" s="17" t="s">
        <v>119</v>
      </c>
      <c r="B793" s="40">
        <v>3.5118559E7</v>
      </c>
      <c r="C793" s="17" t="s">
        <v>50</v>
      </c>
      <c r="D793" s="17" t="s">
        <v>59</v>
      </c>
      <c r="E793" s="17" t="s">
        <v>2045</v>
      </c>
      <c r="F793" s="17" t="s">
        <v>2046</v>
      </c>
      <c r="G793" s="17" t="s">
        <v>2888</v>
      </c>
      <c r="H793" s="17" t="s">
        <v>2889</v>
      </c>
      <c r="I793" s="41" t="b">
        <v>0</v>
      </c>
      <c r="J793" s="18" t="b">
        <v>0</v>
      </c>
      <c r="K793" s="18" t="b">
        <v>0</v>
      </c>
      <c r="N793" s="1" t="b">
        <v>1</v>
      </c>
      <c r="R793" s="18">
        <f t="shared" si="1"/>
        <v>793</v>
      </c>
      <c r="S793" s="18">
        <v>793.0</v>
      </c>
    </row>
    <row r="794">
      <c r="A794" s="17" t="s">
        <v>119</v>
      </c>
      <c r="B794" s="40">
        <v>3.9462963E7</v>
      </c>
      <c r="C794" s="17" t="s">
        <v>50</v>
      </c>
      <c r="D794" s="17" t="s">
        <v>59</v>
      </c>
      <c r="E794" s="17" t="s">
        <v>849</v>
      </c>
      <c r="F794" s="17" t="s">
        <v>850</v>
      </c>
      <c r="G794" s="17" t="s">
        <v>2891</v>
      </c>
      <c r="H794" s="17" t="s">
        <v>2892</v>
      </c>
      <c r="I794" s="45" t="b">
        <v>1</v>
      </c>
      <c r="J794" s="18" t="b">
        <v>0</v>
      </c>
      <c r="K794" s="18" t="b">
        <v>0</v>
      </c>
      <c r="N794" s="1" t="b">
        <v>1</v>
      </c>
      <c r="R794" s="18">
        <f t="shared" si="1"/>
        <v>794</v>
      </c>
      <c r="S794" s="18">
        <v>794.0</v>
      </c>
    </row>
    <row r="795">
      <c r="A795" s="17" t="s">
        <v>119</v>
      </c>
      <c r="B795" s="40">
        <v>3.9494524E7</v>
      </c>
      <c r="C795" s="17" t="s">
        <v>35</v>
      </c>
      <c r="D795" s="17" t="s">
        <v>36</v>
      </c>
      <c r="E795" s="17" t="s">
        <v>849</v>
      </c>
      <c r="F795" s="17" t="s">
        <v>850</v>
      </c>
      <c r="G795" s="17" t="s">
        <v>2895</v>
      </c>
      <c r="H795" s="17" t="s">
        <v>2896</v>
      </c>
      <c r="I795" s="41" t="b">
        <v>0</v>
      </c>
      <c r="J795" s="18" t="b">
        <v>0</v>
      </c>
      <c r="K795" s="18" t="b">
        <v>0</v>
      </c>
      <c r="N795" s="1" t="b">
        <v>1</v>
      </c>
      <c r="R795" s="18">
        <f t="shared" si="1"/>
        <v>795</v>
      </c>
      <c r="S795" s="18">
        <v>795.0</v>
      </c>
    </row>
    <row r="796">
      <c r="A796" s="17" t="s">
        <v>119</v>
      </c>
      <c r="B796" s="40">
        <v>3.9710103E7</v>
      </c>
      <c r="C796" s="17" t="s">
        <v>35</v>
      </c>
      <c r="D796" s="17" t="s">
        <v>36</v>
      </c>
      <c r="E796" s="17" t="s">
        <v>468</v>
      </c>
      <c r="F796" s="17" t="s">
        <v>469</v>
      </c>
      <c r="G796" s="17" t="s">
        <v>2898</v>
      </c>
      <c r="H796" s="17" t="s">
        <v>2899</v>
      </c>
      <c r="I796" s="41" t="b">
        <v>0</v>
      </c>
      <c r="J796" s="18" t="b">
        <v>0</v>
      </c>
      <c r="K796" s="18" t="b">
        <v>0</v>
      </c>
      <c r="N796" s="1" t="b">
        <v>1</v>
      </c>
      <c r="R796" s="18">
        <f t="shared" si="1"/>
        <v>796</v>
      </c>
      <c r="S796" s="18">
        <v>796.0</v>
      </c>
    </row>
    <row r="797">
      <c r="A797" s="17" t="s">
        <v>119</v>
      </c>
      <c r="B797" s="40">
        <v>3.9723365E7</v>
      </c>
      <c r="C797" s="17" t="s">
        <v>35</v>
      </c>
      <c r="D797" s="17" t="s">
        <v>36</v>
      </c>
      <c r="E797" s="17" t="s">
        <v>468</v>
      </c>
      <c r="F797" s="17" t="s">
        <v>469</v>
      </c>
      <c r="G797" s="17" t="s">
        <v>2901</v>
      </c>
      <c r="H797" s="17" t="s">
        <v>2902</v>
      </c>
      <c r="I797" s="45" t="b">
        <v>1</v>
      </c>
      <c r="J797" s="18" t="b">
        <v>0</v>
      </c>
      <c r="K797" s="18" t="b">
        <v>0</v>
      </c>
      <c r="N797" s="1" t="b">
        <v>1</v>
      </c>
      <c r="R797" s="18">
        <f t="shared" si="1"/>
        <v>797</v>
      </c>
      <c r="S797" s="18">
        <v>797.0</v>
      </c>
    </row>
    <row r="798">
      <c r="A798" s="17" t="s">
        <v>119</v>
      </c>
      <c r="B798" s="40">
        <v>3.9723455E7</v>
      </c>
      <c r="C798" s="17" t="s">
        <v>35</v>
      </c>
      <c r="D798" s="17" t="s">
        <v>59</v>
      </c>
      <c r="E798" s="17" t="s">
        <v>468</v>
      </c>
      <c r="F798" s="17" t="s">
        <v>469</v>
      </c>
      <c r="G798" s="17" t="s">
        <v>2905</v>
      </c>
      <c r="H798" s="17" t="s">
        <v>2906</v>
      </c>
      <c r="I798" s="41" t="b">
        <v>0</v>
      </c>
      <c r="J798" s="18" t="b">
        <v>0</v>
      </c>
      <c r="K798" s="18" t="b">
        <v>0</v>
      </c>
      <c r="N798" s="1" t="b">
        <v>1</v>
      </c>
      <c r="R798" s="18">
        <f t="shared" si="1"/>
        <v>798</v>
      </c>
      <c r="S798" s="18">
        <v>798.0</v>
      </c>
    </row>
    <row r="799">
      <c r="A799" s="17" t="s">
        <v>119</v>
      </c>
      <c r="B799" s="40">
        <v>4.2218826E7</v>
      </c>
      <c r="C799" s="17" t="s">
        <v>50</v>
      </c>
      <c r="D799" s="17" t="s">
        <v>59</v>
      </c>
      <c r="E799" s="17" t="s">
        <v>863</v>
      </c>
      <c r="F799" s="17" t="s">
        <v>864</v>
      </c>
      <c r="G799" s="17" t="s">
        <v>2908</v>
      </c>
      <c r="H799" s="17" t="s">
        <v>2909</v>
      </c>
      <c r="I799" s="41" t="b">
        <v>0</v>
      </c>
      <c r="J799" s="18" t="b">
        <v>0</v>
      </c>
      <c r="K799" s="18" t="b">
        <v>0</v>
      </c>
      <c r="N799" s="1" t="b">
        <v>1</v>
      </c>
      <c r="R799" s="18">
        <f t="shared" si="1"/>
        <v>799</v>
      </c>
      <c r="S799" s="18">
        <v>799.0</v>
      </c>
    </row>
    <row r="800">
      <c r="A800" s="17" t="s">
        <v>119</v>
      </c>
      <c r="B800" s="40">
        <v>4.2323132E7</v>
      </c>
      <c r="C800" s="17" t="s">
        <v>50</v>
      </c>
      <c r="D800" s="17" t="s">
        <v>59</v>
      </c>
      <c r="E800" s="17" t="s">
        <v>473</v>
      </c>
      <c r="F800" s="17" t="s">
        <v>474</v>
      </c>
      <c r="G800" s="17" t="s">
        <v>2911</v>
      </c>
      <c r="H800" s="17" t="s">
        <v>2912</v>
      </c>
      <c r="I800" s="41" t="b">
        <v>0</v>
      </c>
      <c r="J800" s="18" t="b">
        <v>0</v>
      </c>
      <c r="K800" s="18" t="b">
        <v>0</v>
      </c>
      <c r="N800" s="1" t="b">
        <v>1</v>
      </c>
      <c r="R800" s="18">
        <f t="shared" si="1"/>
        <v>800</v>
      </c>
      <c r="S800" s="18">
        <v>800.0</v>
      </c>
    </row>
    <row r="801">
      <c r="A801" s="17" t="s">
        <v>119</v>
      </c>
      <c r="B801" s="40">
        <v>4.2348443E7</v>
      </c>
      <c r="C801" s="17" t="s">
        <v>50</v>
      </c>
      <c r="D801" s="17" t="s">
        <v>59</v>
      </c>
      <c r="E801" s="17" t="s">
        <v>473</v>
      </c>
      <c r="F801" s="17" t="s">
        <v>474</v>
      </c>
      <c r="G801" s="17" t="s">
        <v>2914</v>
      </c>
      <c r="H801" s="17" t="s">
        <v>2915</v>
      </c>
      <c r="I801" s="41" t="b">
        <v>0</v>
      </c>
      <c r="J801" s="18" t="b">
        <v>0</v>
      </c>
      <c r="K801" s="18" t="b">
        <v>0</v>
      </c>
      <c r="N801" s="1" t="b">
        <v>1</v>
      </c>
      <c r="R801" s="18">
        <f t="shared" si="1"/>
        <v>801</v>
      </c>
      <c r="S801" s="18">
        <v>801.0</v>
      </c>
    </row>
    <row r="802">
      <c r="A802" s="17" t="s">
        <v>119</v>
      </c>
      <c r="B802" s="40">
        <v>4.3093756E7</v>
      </c>
      <c r="C802" s="17" t="s">
        <v>50</v>
      </c>
      <c r="D802" s="17" t="s">
        <v>36</v>
      </c>
      <c r="E802" s="17" t="s">
        <v>868</v>
      </c>
      <c r="F802" s="17" t="s">
        <v>869</v>
      </c>
      <c r="G802" s="17" t="s">
        <v>2917</v>
      </c>
      <c r="H802" s="17" t="s">
        <v>2918</v>
      </c>
      <c r="I802" s="41" t="b">
        <v>0</v>
      </c>
      <c r="J802" s="18" t="b">
        <v>0</v>
      </c>
      <c r="K802" s="18" t="b">
        <v>0</v>
      </c>
      <c r="N802" s="1" t="b">
        <v>1</v>
      </c>
      <c r="R802" s="18">
        <f t="shared" si="1"/>
        <v>802</v>
      </c>
      <c r="S802" s="18">
        <v>802.0</v>
      </c>
    </row>
    <row r="803">
      <c r="A803" s="17" t="s">
        <v>119</v>
      </c>
      <c r="B803" s="40">
        <v>4.3099795E7</v>
      </c>
      <c r="C803" s="17" t="s">
        <v>35</v>
      </c>
      <c r="D803" s="17" t="s">
        <v>36</v>
      </c>
      <c r="E803" s="17" t="s">
        <v>868</v>
      </c>
      <c r="F803" s="17" t="s">
        <v>869</v>
      </c>
      <c r="G803" s="17" t="s">
        <v>2920</v>
      </c>
      <c r="H803" s="17" t="s">
        <v>2921</v>
      </c>
      <c r="I803" s="41" t="b">
        <v>0</v>
      </c>
      <c r="J803" s="18" t="b">
        <v>0</v>
      </c>
      <c r="K803" s="18" t="b">
        <v>0</v>
      </c>
      <c r="N803" s="1" t="b">
        <v>1</v>
      </c>
      <c r="R803" s="18">
        <f t="shared" si="1"/>
        <v>803</v>
      </c>
      <c r="S803" s="18">
        <v>803.0</v>
      </c>
    </row>
    <row r="804">
      <c r="A804" s="17" t="s">
        <v>119</v>
      </c>
      <c r="B804" s="40">
        <v>4.3104222E7</v>
      </c>
      <c r="C804" s="17" t="s">
        <v>35</v>
      </c>
      <c r="D804" s="17" t="s">
        <v>59</v>
      </c>
      <c r="E804" s="17" t="s">
        <v>868</v>
      </c>
      <c r="F804" s="17" t="s">
        <v>869</v>
      </c>
      <c r="G804" s="17" t="s">
        <v>2923</v>
      </c>
      <c r="H804" s="17" t="s">
        <v>2924</v>
      </c>
      <c r="I804" s="41" t="b">
        <v>0</v>
      </c>
      <c r="J804" s="18" t="b">
        <v>0</v>
      </c>
      <c r="K804" s="18" t="b">
        <v>0</v>
      </c>
      <c r="N804" s="1" t="b">
        <v>1</v>
      </c>
      <c r="R804" s="18">
        <f t="shared" si="1"/>
        <v>804</v>
      </c>
      <c r="S804" s="18">
        <v>804.0</v>
      </c>
    </row>
    <row r="805">
      <c r="A805" s="17" t="s">
        <v>119</v>
      </c>
      <c r="B805" s="40">
        <v>5.8734194E7</v>
      </c>
      <c r="C805" s="17" t="s">
        <v>35</v>
      </c>
      <c r="D805" s="17" t="s">
        <v>36</v>
      </c>
      <c r="E805" s="17" t="s">
        <v>335</v>
      </c>
      <c r="F805" s="17" t="s">
        <v>336</v>
      </c>
      <c r="G805" s="17" t="s">
        <v>2926</v>
      </c>
      <c r="H805" s="17" t="s">
        <v>2927</v>
      </c>
      <c r="I805" s="41" t="b">
        <v>0</v>
      </c>
      <c r="J805" s="18" t="b">
        <v>0</v>
      </c>
      <c r="K805" s="18" t="b">
        <v>0</v>
      </c>
      <c r="N805" s="1" t="b">
        <v>1</v>
      </c>
      <c r="R805" s="18">
        <f t="shared" si="1"/>
        <v>805</v>
      </c>
      <c r="S805" s="18">
        <v>805.0</v>
      </c>
    </row>
    <row r="806">
      <c r="A806" s="17" t="s">
        <v>119</v>
      </c>
      <c r="B806" s="40">
        <v>6.1683858E7</v>
      </c>
      <c r="C806" s="17" t="s">
        <v>35</v>
      </c>
      <c r="D806" s="17" t="s">
        <v>36</v>
      </c>
      <c r="E806" s="17" t="s">
        <v>478</v>
      </c>
      <c r="F806" s="17" t="s">
        <v>479</v>
      </c>
      <c r="G806" s="17" t="s">
        <v>2929</v>
      </c>
      <c r="H806" s="17" t="s">
        <v>2930</v>
      </c>
      <c r="I806" s="41" t="b">
        <v>0</v>
      </c>
      <c r="J806" s="18" t="b">
        <v>0</v>
      </c>
      <c r="K806" s="18" t="b">
        <v>0</v>
      </c>
      <c r="N806" s="1" t="b">
        <v>1</v>
      </c>
      <c r="R806" s="18">
        <f t="shared" si="1"/>
        <v>806</v>
      </c>
      <c r="S806" s="18">
        <v>806.0</v>
      </c>
    </row>
    <row r="807">
      <c r="A807" s="17" t="s">
        <v>119</v>
      </c>
      <c r="B807" s="40">
        <v>6.180146E7</v>
      </c>
      <c r="C807" s="17" t="s">
        <v>36</v>
      </c>
      <c r="D807" s="17" t="s">
        <v>50</v>
      </c>
      <c r="E807" s="17" t="s">
        <v>478</v>
      </c>
      <c r="F807" s="17" t="s">
        <v>479</v>
      </c>
      <c r="G807" s="17" t="s">
        <v>2932</v>
      </c>
      <c r="H807" s="17" t="s">
        <v>2933</v>
      </c>
      <c r="I807" s="45" t="b">
        <v>1</v>
      </c>
      <c r="J807" s="18" t="b">
        <v>0</v>
      </c>
      <c r="K807" s="18" t="b">
        <v>0</v>
      </c>
      <c r="N807" s="1" t="b">
        <v>1</v>
      </c>
      <c r="R807" s="18">
        <f t="shared" si="1"/>
        <v>807</v>
      </c>
      <c r="S807" s="18">
        <v>807.0</v>
      </c>
    </row>
    <row r="808">
      <c r="A808" s="17" t="s">
        <v>119</v>
      </c>
      <c r="B808" s="40">
        <v>6.5014819E7</v>
      </c>
      <c r="C808" s="17" t="s">
        <v>35</v>
      </c>
      <c r="D808" s="17" t="s">
        <v>59</v>
      </c>
      <c r="E808" s="17" t="s">
        <v>1223</v>
      </c>
      <c r="F808" s="17" t="s">
        <v>1224</v>
      </c>
      <c r="G808" s="17" t="s">
        <v>2935</v>
      </c>
      <c r="H808" s="17" t="s">
        <v>2936</v>
      </c>
      <c r="I808" s="41" t="b">
        <v>0</v>
      </c>
      <c r="J808" s="18" t="b">
        <v>0</v>
      </c>
      <c r="K808" s="18" t="b">
        <v>0</v>
      </c>
      <c r="N808" s="1" t="b">
        <v>1</v>
      </c>
      <c r="R808" s="18">
        <f t="shared" si="1"/>
        <v>808</v>
      </c>
      <c r="S808" s="18">
        <v>808.0</v>
      </c>
    </row>
    <row r="809">
      <c r="A809" s="17" t="s">
        <v>340</v>
      </c>
      <c r="B809" s="40">
        <v>5.1054781E7</v>
      </c>
      <c r="C809" s="17" t="s">
        <v>50</v>
      </c>
      <c r="D809" s="17" t="s">
        <v>59</v>
      </c>
      <c r="E809" s="17" t="s">
        <v>341</v>
      </c>
      <c r="F809" s="17" t="s">
        <v>342</v>
      </c>
      <c r="G809" s="17" t="s">
        <v>2938</v>
      </c>
      <c r="H809" s="17" t="s">
        <v>2939</v>
      </c>
      <c r="I809" s="41" t="b">
        <v>0</v>
      </c>
      <c r="J809" s="18" t="b">
        <v>0</v>
      </c>
      <c r="K809" s="18" t="b">
        <v>0</v>
      </c>
      <c r="N809" s="1" t="b">
        <v>1</v>
      </c>
      <c r="R809" s="18">
        <f t="shared" si="1"/>
        <v>809</v>
      </c>
      <c r="S809" s="18">
        <v>809.0</v>
      </c>
    </row>
    <row r="810">
      <c r="A810" s="17" t="s">
        <v>239</v>
      </c>
      <c r="B810" s="40">
        <v>1611763.0</v>
      </c>
      <c r="C810" s="17" t="s">
        <v>35</v>
      </c>
      <c r="D810" s="17" t="s">
        <v>36</v>
      </c>
      <c r="E810" s="17" t="s">
        <v>1457</v>
      </c>
      <c r="F810" s="17" t="s">
        <v>1458</v>
      </c>
      <c r="G810" s="17" t="s">
        <v>2941</v>
      </c>
      <c r="H810" s="17" t="s">
        <v>2942</v>
      </c>
      <c r="I810" s="41" t="b">
        <v>0</v>
      </c>
      <c r="J810" s="18" t="b">
        <v>0</v>
      </c>
      <c r="K810" s="18" t="b">
        <v>0</v>
      </c>
      <c r="N810" s="1" t="b">
        <v>0</v>
      </c>
      <c r="O810" s="1" t="s">
        <v>5847</v>
      </c>
      <c r="R810" s="18">
        <f t="shared" si="1"/>
        <v>810</v>
      </c>
      <c r="S810" s="18">
        <v>810.0</v>
      </c>
    </row>
    <row r="811">
      <c r="A811" s="17" t="s">
        <v>239</v>
      </c>
      <c r="B811" s="40">
        <v>1619854.0</v>
      </c>
      <c r="C811" s="17" t="s">
        <v>50</v>
      </c>
      <c r="D811" s="17" t="s">
        <v>36</v>
      </c>
      <c r="E811" s="17" t="s">
        <v>1457</v>
      </c>
      <c r="F811" s="17" t="s">
        <v>1458</v>
      </c>
      <c r="G811" s="17" t="s">
        <v>2944</v>
      </c>
      <c r="H811" s="17" t="s">
        <v>2944</v>
      </c>
      <c r="I811" s="41" t="b">
        <v>0</v>
      </c>
      <c r="J811" s="18" t="b">
        <v>1</v>
      </c>
      <c r="K811" s="18" t="b">
        <v>1</v>
      </c>
      <c r="L811" s="46" t="s">
        <v>5829</v>
      </c>
      <c r="N811" s="1" t="b">
        <v>0</v>
      </c>
      <c r="O811" s="1" t="s">
        <v>5847</v>
      </c>
      <c r="R811" s="18">
        <f t="shared" si="1"/>
        <v>811</v>
      </c>
      <c r="S811" s="18">
        <v>811.0</v>
      </c>
    </row>
    <row r="812">
      <c r="A812" s="17" t="s">
        <v>239</v>
      </c>
      <c r="B812" s="40">
        <v>3121080.0</v>
      </c>
      <c r="C812" s="17" t="s">
        <v>50</v>
      </c>
      <c r="D812" s="17" t="s">
        <v>36</v>
      </c>
      <c r="E812" s="17" t="s">
        <v>885</v>
      </c>
      <c r="F812" s="17" t="s">
        <v>886</v>
      </c>
      <c r="G812" s="17" t="s">
        <v>2947</v>
      </c>
      <c r="H812" s="17" t="s">
        <v>2948</v>
      </c>
      <c r="I812" s="41" t="b">
        <v>0</v>
      </c>
      <c r="J812" s="18" t="b">
        <v>0</v>
      </c>
      <c r="K812" s="18" t="b">
        <v>0</v>
      </c>
      <c r="N812" s="1" t="b">
        <v>1</v>
      </c>
      <c r="R812" s="18">
        <f t="shared" si="1"/>
        <v>812</v>
      </c>
      <c r="S812" s="18">
        <v>812.0</v>
      </c>
    </row>
    <row r="813">
      <c r="A813" s="17" t="s">
        <v>239</v>
      </c>
      <c r="B813" s="40">
        <v>1.1021761E7</v>
      </c>
      <c r="C813" s="17" t="s">
        <v>50</v>
      </c>
      <c r="D813" s="17" t="s">
        <v>59</v>
      </c>
      <c r="E813" s="17" t="s">
        <v>241</v>
      </c>
      <c r="F813" s="17" t="s">
        <v>242</v>
      </c>
      <c r="G813" s="17" t="s">
        <v>2950</v>
      </c>
      <c r="H813" s="17" t="s">
        <v>2951</v>
      </c>
      <c r="I813" s="41" t="b">
        <v>0</v>
      </c>
      <c r="J813" s="18" t="b">
        <v>0</v>
      </c>
      <c r="K813" s="18" t="b">
        <v>0</v>
      </c>
      <c r="N813" s="1" t="b">
        <v>0</v>
      </c>
      <c r="O813" s="1" t="s">
        <v>5836</v>
      </c>
      <c r="R813" s="18">
        <f t="shared" si="1"/>
        <v>813</v>
      </c>
      <c r="S813" s="18">
        <v>813.0</v>
      </c>
    </row>
    <row r="814">
      <c r="A814" s="17" t="s">
        <v>239</v>
      </c>
      <c r="B814" s="40">
        <v>1.1021941E7</v>
      </c>
      <c r="C814" s="17" t="s">
        <v>35</v>
      </c>
      <c r="D814" s="17" t="s">
        <v>36</v>
      </c>
      <c r="E814" s="17" t="s">
        <v>241</v>
      </c>
      <c r="F814" s="17" t="s">
        <v>242</v>
      </c>
      <c r="G814" s="17" t="s">
        <v>2953</v>
      </c>
      <c r="H814" s="17" t="s">
        <v>2954</v>
      </c>
      <c r="I814" s="41" t="b">
        <v>0</v>
      </c>
      <c r="J814" s="18" t="b">
        <v>0</v>
      </c>
      <c r="K814" s="18" t="b">
        <v>0</v>
      </c>
      <c r="N814" s="1" t="b">
        <v>0</v>
      </c>
      <c r="O814" s="1" t="s">
        <v>5836</v>
      </c>
      <c r="R814" s="18">
        <f t="shared" si="1"/>
        <v>814</v>
      </c>
      <c r="S814" s="18">
        <v>814.0</v>
      </c>
    </row>
    <row r="815">
      <c r="A815" s="17" t="s">
        <v>239</v>
      </c>
      <c r="B815" s="40">
        <v>1.1024371E7</v>
      </c>
      <c r="C815" s="17" t="s">
        <v>35</v>
      </c>
      <c r="D815" s="17" t="s">
        <v>36</v>
      </c>
      <c r="E815" s="17" t="s">
        <v>241</v>
      </c>
      <c r="F815" s="17" t="s">
        <v>242</v>
      </c>
      <c r="G815" s="17" t="s">
        <v>2538</v>
      </c>
      <c r="H815" s="17" t="s">
        <v>2539</v>
      </c>
      <c r="I815" s="41" t="b">
        <v>0</v>
      </c>
      <c r="J815" s="18" t="b">
        <v>0</v>
      </c>
      <c r="K815" s="18" t="b">
        <v>0</v>
      </c>
      <c r="N815" s="1" t="b">
        <v>0</v>
      </c>
      <c r="O815" s="1" t="s">
        <v>5836</v>
      </c>
      <c r="R815" s="18">
        <f t="shared" si="1"/>
        <v>815</v>
      </c>
      <c r="S815" s="18">
        <v>815.0</v>
      </c>
    </row>
    <row r="816">
      <c r="A816" s="17" t="s">
        <v>239</v>
      </c>
      <c r="B816" s="40">
        <v>1.1058302E7</v>
      </c>
      <c r="C816" s="17" t="s">
        <v>35</v>
      </c>
      <c r="D816" s="17" t="s">
        <v>36</v>
      </c>
      <c r="E816" s="17" t="s">
        <v>241</v>
      </c>
      <c r="F816" s="17" t="s">
        <v>242</v>
      </c>
      <c r="G816" s="17" t="s">
        <v>2957</v>
      </c>
      <c r="H816" s="17" t="s">
        <v>2958</v>
      </c>
      <c r="I816" s="41" t="b">
        <v>0</v>
      </c>
      <c r="J816" s="18" t="b">
        <v>0</v>
      </c>
      <c r="K816" s="18" t="b">
        <v>0</v>
      </c>
      <c r="N816" s="1" t="b">
        <v>0</v>
      </c>
      <c r="O816" s="1" t="s">
        <v>5836</v>
      </c>
      <c r="R816" s="18">
        <f t="shared" si="1"/>
        <v>816</v>
      </c>
      <c r="S816" s="18">
        <v>816.0</v>
      </c>
    </row>
    <row r="817">
      <c r="A817" s="17" t="s">
        <v>239</v>
      </c>
      <c r="B817" s="40">
        <v>1.6326979E7</v>
      </c>
      <c r="C817" s="17" t="s">
        <v>35</v>
      </c>
      <c r="D817" s="17" t="s">
        <v>36</v>
      </c>
      <c r="E817" s="17" t="s">
        <v>904</v>
      </c>
      <c r="F817" s="17" t="s">
        <v>905</v>
      </c>
      <c r="G817" s="17" t="s">
        <v>2960</v>
      </c>
      <c r="H817" s="17" t="s">
        <v>2961</v>
      </c>
      <c r="I817" s="41" t="b">
        <v>0</v>
      </c>
      <c r="J817" s="18" t="b">
        <v>0</v>
      </c>
      <c r="K817" s="18" t="b">
        <v>0</v>
      </c>
      <c r="N817" s="1" t="b">
        <v>1</v>
      </c>
      <c r="R817" s="18">
        <f t="shared" si="1"/>
        <v>817</v>
      </c>
      <c r="S817" s="18">
        <v>817.0</v>
      </c>
    </row>
    <row r="818">
      <c r="A818" s="17" t="s">
        <v>239</v>
      </c>
      <c r="B818" s="40">
        <v>1.9150707E7</v>
      </c>
      <c r="C818" s="17" t="s">
        <v>50</v>
      </c>
      <c r="D818" s="17" t="s">
        <v>59</v>
      </c>
      <c r="E818" s="17" t="s">
        <v>1362</v>
      </c>
      <c r="F818" s="17" t="s">
        <v>1363</v>
      </c>
      <c r="G818" s="17" t="s">
        <v>2963</v>
      </c>
      <c r="H818" s="17" t="s">
        <v>2964</v>
      </c>
      <c r="I818" s="41" t="b">
        <v>0</v>
      </c>
      <c r="J818" s="18" t="b">
        <v>0</v>
      </c>
      <c r="K818" s="18" t="b">
        <v>0</v>
      </c>
      <c r="N818" s="1" t="b">
        <v>1</v>
      </c>
      <c r="R818" s="18">
        <f t="shared" si="1"/>
        <v>818</v>
      </c>
      <c r="S818" s="18">
        <v>818.0</v>
      </c>
    </row>
    <row r="819">
      <c r="A819" s="17" t="s">
        <v>239</v>
      </c>
      <c r="B819" s="40">
        <v>2.9822322E7</v>
      </c>
      <c r="C819" s="17" t="s">
        <v>50</v>
      </c>
      <c r="D819" s="17" t="s">
        <v>59</v>
      </c>
      <c r="E819" s="17" t="s">
        <v>2966</v>
      </c>
      <c r="F819" s="17" t="s">
        <v>2967</v>
      </c>
      <c r="G819" s="17" t="s">
        <v>2968</v>
      </c>
      <c r="H819" s="17" t="s">
        <v>2969</v>
      </c>
      <c r="I819" s="41" t="b">
        <v>0</v>
      </c>
      <c r="J819" s="18" t="b">
        <v>0</v>
      </c>
      <c r="K819" s="18" t="b">
        <v>0</v>
      </c>
      <c r="N819" s="1" t="b">
        <v>1</v>
      </c>
      <c r="R819" s="18">
        <f t="shared" si="1"/>
        <v>819</v>
      </c>
      <c r="S819" s="18">
        <v>819.0</v>
      </c>
    </row>
    <row r="820">
      <c r="A820" s="17" t="s">
        <v>239</v>
      </c>
      <c r="B820" s="40">
        <v>2.9822342E7</v>
      </c>
      <c r="C820" s="17" t="s">
        <v>36</v>
      </c>
      <c r="D820" s="17" t="s">
        <v>50</v>
      </c>
      <c r="E820" s="17" t="s">
        <v>2966</v>
      </c>
      <c r="F820" s="17" t="s">
        <v>2967</v>
      </c>
      <c r="G820" s="17" t="s">
        <v>2971</v>
      </c>
      <c r="H820" s="17" t="s">
        <v>2972</v>
      </c>
      <c r="I820" s="41" t="b">
        <v>0</v>
      </c>
      <c r="J820" s="18" t="b">
        <v>0</v>
      </c>
      <c r="K820" s="18" t="b">
        <v>0</v>
      </c>
      <c r="N820" s="1" t="b">
        <v>1</v>
      </c>
      <c r="R820" s="18">
        <f t="shared" si="1"/>
        <v>820</v>
      </c>
      <c r="S820" s="18">
        <v>820.0</v>
      </c>
    </row>
    <row r="821">
      <c r="A821" s="17" t="s">
        <v>239</v>
      </c>
      <c r="B821" s="40">
        <v>2.982255E7</v>
      </c>
      <c r="C821" s="17" t="s">
        <v>35</v>
      </c>
      <c r="D821" s="17" t="s">
        <v>36</v>
      </c>
      <c r="E821" s="17" t="s">
        <v>2966</v>
      </c>
      <c r="F821" s="17" t="s">
        <v>2967</v>
      </c>
      <c r="G821" s="17" t="s">
        <v>773</v>
      </c>
      <c r="H821" s="17" t="s">
        <v>774</v>
      </c>
      <c r="I821" s="41" t="b">
        <v>0</v>
      </c>
      <c r="J821" s="18" t="b">
        <v>0</v>
      </c>
      <c r="K821" s="18" t="b">
        <v>0</v>
      </c>
      <c r="N821" s="1" t="b">
        <v>1</v>
      </c>
      <c r="R821" s="18">
        <f t="shared" si="1"/>
        <v>821</v>
      </c>
      <c r="S821" s="18">
        <v>821.0</v>
      </c>
    </row>
    <row r="822">
      <c r="A822" s="17" t="s">
        <v>239</v>
      </c>
      <c r="B822" s="40">
        <v>4.2290375E7</v>
      </c>
      <c r="C822" s="17" t="s">
        <v>50</v>
      </c>
      <c r="D822" s="17" t="s">
        <v>59</v>
      </c>
      <c r="E822" s="17" t="s">
        <v>397</v>
      </c>
      <c r="F822" s="17" t="s">
        <v>398</v>
      </c>
      <c r="G822" s="17" t="s">
        <v>2975</v>
      </c>
      <c r="H822" s="17" t="s">
        <v>2976</v>
      </c>
      <c r="I822" s="41" t="b">
        <v>0</v>
      </c>
      <c r="J822" s="18" t="b">
        <v>0</v>
      </c>
      <c r="K822" s="18" t="b">
        <v>0</v>
      </c>
      <c r="N822" s="1" t="b">
        <v>1</v>
      </c>
      <c r="R822" s="18">
        <f t="shared" si="1"/>
        <v>822</v>
      </c>
      <c r="S822" s="18">
        <v>822.0</v>
      </c>
    </row>
    <row r="823">
      <c r="A823" s="17" t="s">
        <v>239</v>
      </c>
      <c r="B823" s="40">
        <v>4.2290598E7</v>
      </c>
      <c r="C823" s="17" t="s">
        <v>35</v>
      </c>
      <c r="D823" s="17" t="s">
        <v>59</v>
      </c>
      <c r="E823" s="17" t="s">
        <v>397</v>
      </c>
      <c r="F823" s="17" t="s">
        <v>398</v>
      </c>
      <c r="G823" s="17" t="s">
        <v>2978</v>
      </c>
      <c r="H823" s="17" t="s">
        <v>2979</v>
      </c>
      <c r="I823" s="41" t="b">
        <v>0</v>
      </c>
      <c r="J823" s="18" t="b">
        <v>0</v>
      </c>
      <c r="K823" s="18" t="b">
        <v>0</v>
      </c>
      <c r="N823" s="1" t="b">
        <v>1</v>
      </c>
      <c r="R823" s="18">
        <f t="shared" si="1"/>
        <v>823</v>
      </c>
      <c r="S823" s="18">
        <v>823.0</v>
      </c>
    </row>
    <row r="824">
      <c r="A824" s="17" t="s">
        <v>239</v>
      </c>
      <c r="B824" s="40">
        <v>4.2292854E7</v>
      </c>
      <c r="C824" s="17" t="s">
        <v>50</v>
      </c>
      <c r="D824" s="17" t="s">
        <v>59</v>
      </c>
      <c r="E824" s="17" t="s">
        <v>397</v>
      </c>
      <c r="F824" s="17" t="s">
        <v>398</v>
      </c>
      <c r="G824" s="17" t="s">
        <v>2981</v>
      </c>
      <c r="H824" s="17" t="s">
        <v>2982</v>
      </c>
      <c r="I824" s="41" t="b">
        <v>0</v>
      </c>
      <c r="J824" s="18" t="b">
        <v>0</v>
      </c>
      <c r="K824" s="18" t="b">
        <v>0</v>
      </c>
      <c r="N824" s="1" t="b">
        <v>1</v>
      </c>
      <c r="R824" s="18">
        <f t="shared" si="1"/>
        <v>824</v>
      </c>
      <c r="S824" s="18">
        <v>824.0</v>
      </c>
    </row>
    <row r="825">
      <c r="A825" s="17" t="s">
        <v>239</v>
      </c>
      <c r="B825" s="40">
        <v>4.2294211E7</v>
      </c>
      <c r="C825" s="17" t="s">
        <v>50</v>
      </c>
      <c r="D825" s="17" t="s">
        <v>59</v>
      </c>
      <c r="E825" s="17" t="s">
        <v>397</v>
      </c>
      <c r="F825" s="17" t="s">
        <v>398</v>
      </c>
      <c r="G825" s="17" t="s">
        <v>2984</v>
      </c>
      <c r="H825" s="17" t="s">
        <v>2985</v>
      </c>
      <c r="I825" s="41" t="b">
        <v>0</v>
      </c>
      <c r="J825" s="18" t="b">
        <v>0</v>
      </c>
      <c r="K825" s="18" t="b">
        <v>0</v>
      </c>
      <c r="N825" s="1" t="b">
        <v>1</v>
      </c>
      <c r="R825" s="18">
        <f t="shared" si="1"/>
        <v>825</v>
      </c>
      <c r="S825" s="18">
        <v>825.0</v>
      </c>
    </row>
    <row r="826">
      <c r="A826" s="17" t="s">
        <v>239</v>
      </c>
      <c r="B826" s="40">
        <v>5.041577E7</v>
      </c>
      <c r="C826" s="17" t="s">
        <v>35</v>
      </c>
      <c r="D826" s="17" t="s">
        <v>36</v>
      </c>
      <c r="E826" s="17" t="s">
        <v>915</v>
      </c>
      <c r="F826" s="17" t="s">
        <v>916</v>
      </c>
      <c r="G826" s="17" t="s">
        <v>2987</v>
      </c>
      <c r="H826" s="17" t="s">
        <v>2988</v>
      </c>
      <c r="I826" s="41" t="b">
        <v>0</v>
      </c>
      <c r="J826" s="18" t="b">
        <v>0</v>
      </c>
      <c r="K826" s="18" t="b">
        <v>0</v>
      </c>
      <c r="N826" s="1" t="b">
        <v>1</v>
      </c>
      <c r="R826" s="18">
        <f t="shared" si="1"/>
        <v>826</v>
      </c>
      <c r="S826" s="18">
        <v>826.0</v>
      </c>
    </row>
    <row r="827">
      <c r="A827" s="17" t="s">
        <v>484</v>
      </c>
      <c r="B827" s="40">
        <v>4.111764E7</v>
      </c>
      <c r="C827" s="17" t="s">
        <v>35</v>
      </c>
      <c r="D827" s="17" t="s">
        <v>36</v>
      </c>
      <c r="E827" s="17" t="s">
        <v>485</v>
      </c>
      <c r="F827" s="17" t="s">
        <v>486</v>
      </c>
      <c r="G827" s="17" t="s">
        <v>2990</v>
      </c>
      <c r="H827" s="17" t="s">
        <v>2991</v>
      </c>
      <c r="I827" s="41" t="b">
        <v>0</v>
      </c>
      <c r="J827" s="18" t="b">
        <v>0</v>
      </c>
      <c r="K827" s="18" t="b">
        <v>0</v>
      </c>
      <c r="N827" s="1" t="b">
        <v>1</v>
      </c>
      <c r="R827" s="18">
        <f t="shared" si="1"/>
        <v>827</v>
      </c>
      <c r="S827" s="18">
        <v>827.0</v>
      </c>
    </row>
    <row r="828">
      <c r="A828" s="17" t="s">
        <v>484</v>
      </c>
      <c r="B828" s="40">
        <v>4.1117672E7</v>
      </c>
      <c r="C828" s="17" t="s">
        <v>35</v>
      </c>
      <c r="D828" s="17" t="s">
        <v>36</v>
      </c>
      <c r="E828" s="17" t="s">
        <v>485</v>
      </c>
      <c r="F828" s="17" t="s">
        <v>486</v>
      </c>
      <c r="G828" s="17" t="s">
        <v>2993</v>
      </c>
      <c r="H828" s="17" t="s">
        <v>2994</v>
      </c>
      <c r="I828" s="41" t="b">
        <v>0</v>
      </c>
      <c r="J828" s="18" t="b">
        <v>0</v>
      </c>
      <c r="K828" s="18" t="b">
        <v>0</v>
      </c>
      <c r="N828" s="1" t="b">
        <v>1</v>
      </c>
      <c r="R828" s="18">
        <f t="shared" si="1"/>
        <v>828</v>
      </c>
      <c r="S828" s="18">
        <v>828.0</v>
      </c>
    </row>
    <row r="829">
      <c r="A829" s="17" t="s">
        <v>484</v>
      </c>
      <c r="B829" s="40">
        <v>4.1130003E7</v>
      </c>
      <c r="C829" s="17" t="s">
        <v>50</v>
      </c>
      <c r="D829" s="17" t="s">
        <v>59</v>
      </c>
      <c r="E829" s="17" t="s">
        <v>485</v>
      </c>
      <c r="F829" s="17" t="s">
        <v>486</v>
      </c>
      <c r="G829" s="17" t="s">
        <v>2996</v>
      </c>
      <c r="H829" s="17" t="s">
        <v>2997</v>
      </c>
      <c r="I829" s="41" t="b">
        <v>0</v>
      </c>
      <c r="J829" s="18" t="b">
        <v>0</v>
      </c>
      <c r="K829" s="18" t="b">
        <v>0</v>
      </c>
      <c r="N829" s="1" t="b">
        <v>1</v>
      </c>
      <c r="R829" s="18">
        <f t="shared" si="1"/>
        <v>829</v>
      </c>
      <c r="S829" s="18">
        <v>829.0</v>
      </c>
    </row>
    <row r="830">
      <c r="A830" s="17" t="s">
        <v>484</v>
      </c>
      <c r="B830" s="40">
        <v>4.1137789E7</v>
      </c>
      <c r="C830" s="17" t="s">
        <v>50</v>
      </c>
      <c r="D830" s="17" t="s">
        <v>59</v>
      </c>
      <c r="E830" s="17" t="s">
        <v>485</v>
      </c>
      <c r="F830" s="17" t="s">
        <v>486</v>
      </c>
      <c r="G830" s="17" t="s">
        <v>2999</v>
      </c>
      <c r="H830" s="17" t="s">
        <v>3000</v>
      </c>
      <c r="I830" s="41" t="b">
        <v>0</v>
      </c>
      <c r="J830" s="18" t="b">
        <v>0</v>
      </c>
      <c r="K830" s="18" t="b">
        <v>0</v>
      </c>
      <c r="N830" s="1" t="b">
        <v>1</v>
      </c>
      <c r="R830" s="18">
        <f t="shared" si="1"/>
        <v>830</v>
      </c>
      <c r="S830" s="18">
        <v>830.0</v>
      </c>
    </row>
    <row r="831">
      <c r="A831" s="17" t="s">
        <v>484</v>
      </c>
      <c r="B831" s="40">
        <v>4.1149126E7</v>
      </c>
      <c r="C831" s="17" t="s">
        <v>59</v>
      </c>
      <c r="D831" s="17" t="s">
        <v>50</v>
      </c>
      <c r="E831" s="17" t="s">
        <v>485</v>
      </c>
      <c r="F831" s="17" t="s">
        <v>486</v>
      </c>
      <c r="G831" s="17" t="s">
        <v>3002</v>
      </c>
      <c r="H831" s="17" t="s">
        <v>3003</v>
      </c>
      <c r="I831" s="41" t="b">
        <v>0</v>
      </c>
      <c r="J831" s="18" t="b">
        <v>0</v>
      </c>
      <c r="K831" s="18" t="b">
        <v>0</v>
      </c>
      <c r="N831" s="1" t="b">
        <v>1</v>
      </c>
      <c r="R831" s="18">
        <f t="shared" si="1"/>
        <v>831</v>
      </c>
      <c r="S831" s="18">
        <v>831.0</v>
      </c>
    </row>
    <row r="832">
      <c r="A832" s="17" t="s">
        <v>484</v>
      </c>
      <c r="B832" s="40">
        <v>4.1149893E7</v>
      </c>
      <c r="C832" s="17" t="s">
        <v>50</v>
      </c>
      <c r="D832" s="17" t="s">
        <v>59</v>
      </c>
      <c r="E832" s="17" t="s">
        <v>485</v>
      </c>
      <c r="F832" s="17" t="s">
        <v>486</v>
      </c>
      <c r="G832" s="17" t="s">
        <v>3005</v>
      </c>
      <c r="H832" s="17" t="s">
        <v>3006</v>
      </c>
      <c r="I832" s="41" t="b">
        <v>0</v>
      </c>
      <c r="J832" s="18" t="b">
        <v>0</v>
      </c>
      <c r="K832" s="18" t="b">
        <v>0</v>
      </c>
      <c r="N832" s="1" t="b">
        <v>1</v>
      </c>
      <c r="R832" s="18">
        <f t="shared" si="1"/>
        <v>832</v>
      </c>
      <c r="S832" s="18">
        <v>832.0</v>
      </c>
    </row>
    <row r="833">
      <c r="A833" s="17" t="s">
        <v>484</v>
      </c>
      <c r="B833" s="40">
        <v>4.1177518E7</v>
      </c>
      <c r="C833" s="17" t="s">
        <v>50</v>
      </c>
      <c r="D833" s="17" t="s">
        <v>59</v>
      </c>
      <c r="E833" s="17" t="s">
        <v>485</v>
      </c>
      <c r="F833" s="17" t="s">
        <v>486</v>
      </c>
      <c r="G833" s="17" t="s">
        <v>3008</v>
      </c>
      <c r="H833" s="17" t="s">
        <v>3009</v>
      </c>
      <c r="I833" s="41" t="b">
        <v>0</v>
      </c>
      <c r="J833" s="18" t="b">
        <v>0</v>
      </c>
      <c r="K833" s="18" t="b">
        <v>0</v>
      </c>
      <c r="N833" s="1" t="b">
        <v>1</v>
      </c>
      <c r="R833" s="18">
        <f t="shared" si="1"/>
        <v>833</v>
      </c>
      <c r="S833" s="18">
        <v>833.0</v>
      </c>
    </row>
    <row r="834">
      <c r="A834" s="17" t="s">
        <v>58</v>
      </c>
      <c r="B834" s="40">
        <v>4.7563028E7</v>
      </c>
      <c r="C834" s="17" t="s">
        <v>35</v>
      </c>
      <c r="D834" s="17" t="s">
        <v>36</v>
      </c>
      <c r="E834" s="17" t="s">
        <v>930</v>
      </c>
      <c r="F834" s="17" t="s">
        <v>931</v>
      </c>
      <c r="G834" s="17" t="s">
        <v>3011</v>
      </c>
      <c r="H834" s="17" t="s">
        <v>3012</v>
      </c>
      <c r="I834" s="41" t="b">
        <v>0</v>
      </c>
      <c r="J834" s="18" t="b">
        <v>0</v>
      </c>
      <c r="K834" s="18" t="b">
        <v>0</v>
      </c>
      <c r="N834" s="1" t="b">
        <v>1</v>
      </c>
      <c r="R834" s="18">
        <f t="shared" si="1"/>
        <v>834</v>
      </c>
      <c r="S834" s="18">
        <v>834.0</v>
      </c>
    </row>
    <row r="835">
      <c r="A835" s="17" t="s">
        <v>58</v>
      </c>
      <c r="B835" s="40">
        <v>4.7565294E7</v>
      </c>
      <c r="C835" s="17" t="s">
        <v>35</v>
      </c>
      <c r="D835" s="17" t="s">
        <v>59</v>
      </c>
      <c r="E835" s="17" t="s">
        <v>930</v>
      </c>
      <c r="F835" s="17" t="s">
        <v>931</v>
      </c>
      <c r="G835" s="17" t="s">
        <v>3014</v>
      </c>
      <c r="H835" s="17" t="s">
        <v>3015</v>
      </c>
      <c r="I835" s="41" t="b">
        <v>0</v>
      </c>
      <c r="J835" s="18" t="b">
        <v>0</v>
      </c>
      <c r="K835" s="18" t="b">
        <v>0</v>
      </c>
      <c r="N835" s="1" t="b">
        <v>1</v>
      </c>
      <c r="R835" s="18">
        <f t="shared" si="1"/>
        <v>835</v>
      </c>
      <c r="S835" s="18">
        <v>835.0</v>
      </c>
    </row>
    <row r="836">
      <c r="A836" s="17" t="s">
        <v>58</v>
      </c>
      <c r="B836" s="40">
        <v>6.7545457E7</v>
      </c>
      <c r="C836" s="17" t="s">
        <v>50</v>
      </c>
      <c r="D836" s="17" t="s">
        <v>59</v>
      </c>
      <c r="E836" s="17" t="s">
        <v>496</v>
      </c>
      <c r="F836" s="17" t="s">
        <v>497</v>
      </c>
      <c r="G836" s="17" t="s">
        <v>3017</v>
      </c>
      <c r="H836" s="17" t="s">
        <v>3018</v>
      </c>
      <c r="I836" s="41" t="b">
        <v>0</v>
      </c>
      <c r="J836" s="18" t="b">
        <v>0</v>
      </c>
      <c r="K836" s="18" t="b">
        <v>0</v>
      </c>
      <c r="N836" s="1" t="b">
        <v>1</v>
      </c>
      <c r="R836" s="18">
        <f t="shared" si="1"/>
        <v>836</v>
      </c>
      <c r="S836" s="18">
        <v>836.0</v>
      </c>
    </row>
    <row r="837">
      <c r="A837" s="17" t="s">
        <v>58</v>
      </c>
      <c r="B837" s="40">
        <v>7.7523349E7</v>
      </c>
      <c r="C837" s="17" t="s">
        <v>59</v>
      </c>
      <c r="D837" s="17" t="s">
        <v>50</v>
      </c>
      <c r="E837" s="17" t="s">
        <v>128</v>
      </c>
      <c r="F837" s="17" t="s">
        <v>129</v>
      </c>
      <c r="G837" s="17" t="s">
        <v>3020</v>
      </c>
      <c r="H837" s="17" t="s">
        <v>3021</v>
      </c>
      <c r="I837" s="41" t="b">
        <v>0</v>
      </c>
      <c r="J837" s="18" t="b">
        <v>0</v>
      </c>
      <c r="K837" s="18" t="b">
        <v>0</v>
      </c>
      <c r="N837" s="1" t="b">
        <v>1</v>
      </c>
      <c r="R837" s="18">
        <f t="shared" si="1"/>
        <v>837</v>
      </c>
      <c r="S837" s="18">
        <v>837.0</v>
      </c>
    </row>
    <row r="838">
      <c r="A838" s="17" t="s">
        <v>58</v>
      </c>
      <c r="B838" s="40">
        <v>7.7557467E7</v>
      </c>
      <c r="C838" s="17" t="s">
        <v>35</v>
      </c>
      <c r="D838" s="17" t="s">
        <v>36</v>
      </c>
      <c r="E838" s="17" t="s">
        <v>128</v>
      </c>
      <c r="F838" s="17" t="s">
        <v>129</v>
      </c>
      <c r="G838" s="17" t="s">
        <v>3023</v>
      </c>
      <c r="H838" s="17" t="s">
        <v>3024</v>
      </c>
      <c r="I838" s="41" t="b">
        <v>0</v>
      </c>
      <c r="J838" s="18" t="b">
        <v>0</v>
      </c>
      <c r="K838" s="18" t="b">
        <v>0</v>
      </c>
      <c r="N838" s="1" t="b">
        <v>1</v>
      </c>
      <c r="R838" s="18">
        <f t="shared" si="1"/>
        <v>838</v>
      </c>
      <c r="S838" s="18">
        <v>838.0</v>
      </c>
    </row>
    <row r="839">
      <c r="A839" s="17" t="s">
        <v>58</v>
      </c>
      <c r="B839" s="40">
        <v>1.0135467E8</v>
      </c>
      <c r="C839" s="17" t="s">
        <v>50</v>
      </c>
      <c r="D839" s="17" t="s">
        <v>59</v>
      </c>
      <c r="E839" s="17" t="s">
        <v>942</v>
      </c>
      <c r="F839" s="17" t="s">
        <v>943</v>
      </c>
      <c r="G839" s="17" t="s">
        <v>3026</v>
      </c>
      <c r="H839" s="17" t="s">
        <v>1586</v>
      </c>
      <c r="I839" s="41" t="b">
        <v>0</v>
      </c>
      <c r="J839" s="18" t="b">
        <v>0</v>
      </c>
      <c r="K839" s="18" t="b">
        <v>0</v>
      </c>
      <c r="N839" s="1" t="b">
        <v>1</v>
      </c>
      <c r="R839" s="18">
        <f t="shared" si="1"/>
        <v>839</v>
      </c>
      <c r="S839" s="18">
        <v>839.0</v>
      </c>
    </row>
    <row r="840">
      <c r="A840" s="17" t="s">
        <v>58</v>
      </c>
      <c r="B840" s="40">
        <v>1.01356185E8</v>
      </c>
      <c r="C840" s="17" t="s">
        <v>35</v>
      </c>
      <c r="D840" s="17" t="s">
        <v>36</v>
      </c>
      <c r="E840" s="17" t="s">
        <v>942</v>
      </c>
      <c r="F840" s="17" t="s">
        <v>943</v>
      </c>
      <c r="G840" s="17" t="s">
        <v>3028</v>
      </c>
      <c r="H840" s="17" t="s">
        <v>3029</v>
      </c>
      <c r="I840" s="41" t="b">
        <v>0</v>
      </c>
      <c r="J840" s="18" t="b">
        <v>0</v>
      </c>
      <c r="K840" s="18" t="b">
        <v>0</v>
      </c>
      <c r="N840" s="1" t="b">
        <v>1</v>
      </c>
      <c r="R840" s="18">
        <f t="shared" si="1"/>
        <v>840</v>
      </c>
      <c r="S840" s="18">
        <v>840.0</v>
      </c>
    </row>
    <row r="841">
      <c r="A841" s="17" t="s">
        <v>97</v>
      </c>
      <c r="B841" s="40">
        <v>5987198.0</v>
      </c>
      <c r="C841" s="17" t="s">
        <v>36</v>
      </c>
      <c r="D841" s="17" t="s">
        <v>59</v>
      </c>
      <c r="E841" s="17" t="s">
        <v>1316</v>
      </c>
      <c r="F841" s="17" t="s">
        <v>1317</v>
      </c>
      <c r="G841" s="17" t="s">
        <v>3031</v>
      </c>
      <c r="H841" s="17" t="s">
        <v>3032</v>
      </c>
      <c r="I841" s="41" t="b">
        <v>0</v>
      </c>
      <c r="J841" s="18" t="b">
        <v>0</v>
      </c>
      <c r="K841" s="18" t="b">
        <v>0</v>
      </c>
      <c r="N841" s="1" t="b">
        <v>1</v>
      </c>
      <c r="R841" s="18">
        <f t="shared" si="1"/>
        <v>841</v>
      </c>
      <c r="S841" s="18">
        <v>841.0</v>
      </c>
    </row>
    <row r="842">
      <c r="A842" s="17" t="s">
        <v>97</v>
      </c>
      <c r="B842" s="40">
        <v>5.5165344E7</v>
      </c>
      <c r="C842" s="17" t="s">
        <v>50</v>
      </c>
      <c r="D842" s="17" t="s">
        <v>59</v>
      </c>
      <c r="E842" s="17" t="s">
        <v>137</v>
      </c>
      <c r="F842" s="17" t="s">
        <v>138</v>
      </c>
      <c r="G842" s="17" t="s">
        <v>3034</v>
      </c>
      <c r="H842" s="17" t="s">
        <v>3035</v>
      </c>
      <c r="I842" s="45" t="b">
        <v>1</v>
      </c>
      <c r="J842" s="18" t="b">
        <v>0</v>
      </c>
      <c r="K842" s="18" t="b">
        <v>0</v>
      </c>
      <c r="N842" s="1" t="b">
        <v>1</v>
      </c>
      <c r="R842" s="18">
        <f t="shared" si="1"/>
        <v>842</v>
      </c>
      <c r="S842" s="18">
        <v>842.0</v>
      </c>
    </row>
    <row r="843">
      <c r="A843" s="17" t="s">
        <v>197</v>
      </c>
      <c r="B843" s="40">
        <v>2.6731437E7</v>
      </c>
      <c r="C843" s="17" t="s">
        <v>50</v>
      </c>
      <c r="D843" s="17" t="s">
        <v>59</v>
      </c>
      <c r="E843" s="17" t="s">
        <v>289</v>
      </c>
      <c r="F843" s="17" t="s">
        <v>290</v>
      </c>
      <c r="G843" s="17" t="s">
        <v>3038</v>
      </c>
      <c r="H843" s="17" t="s">
        <v>3039</v>
      </c>
      <c r="I843" s="45" t="b">
        <v>1</v>
      </c>
      <c r="J843" s="18" t="b">
        <v>0</v>
      </c>
      <c r="K843" s="18" t="b">
        <v>0</v>
      </c>
      <c r="N843" s="1" t="b">
        <v>1</v>
      </c>
      <c r="R843" s="18">
        <f t="shared" si="1"/>
        <v>843</v>
      </c>
      <c r="S843" s="18">
        <v>843.0</v>
      </c>
    </row>
    <row r="844">
      <c r="A844" s="17" t="s">
        <v>197</v>
      </c>
      <c r="B844" s="40">
        <v>2.6774776E7</v>
      </c>
      <c r="C844" s="17" t="s">
        <v>288</v>
      </c>
      <c r="D844" s="17" t="s">
        <v>35</v>
      </c>
      <c r="E844" s="17" t="s">
        <v>289</v>
      </c>
      <c r="F844" s="17" t="s">
        <v>290</v>
      </c>
      <c r="G844" s="17" t="s">
        <v>3041</v>
      </c>
      <c r="H844" s="17" t="s">
        <v>3042</v>
      </c>
      <c r="I844" s="45" t="b">
        <v>1</v>
      </c>
      <c r="J844" s="18" t="b">
        <v>0</v>
      </c>
      <c r="K844" s="18" t="b">
        <v>0</v>
      </c>
      <c r="N844" s="1" t="b">
        <v>1</v>
      </c>
      <c r="R844" s="18">
        <f t="shared" si="1"/>
        <v>844</v>
      </c>
      <c r="S844" s="18">
        <v>844.0</v>
      </c>
    </row>
    <row r="845">
      <c r="A845" s="17" t="s">
        <v>197</v>
      </c>
      <c r="B845" s="40">
        <v>1.56874927E8</v>
      </c>
      <c r="C845" s="17" t="s">
        <v>35</v>
      </c>
      <c r="D845" s="17" t="s">
        <v>59</v>
      </c>
      <c r="E845" s="17" t="s">
        <v>534</v>
      </c>
      <c r="F845" s="17" t="s">
        <v>535</v>
      </c>
      <c r="G845" s="17" t="s">
        <v>3044</v>
      </c>
      <c r="H845" s="17" t="s">
        <v>3045</v>
      </c>
      <c r="I845" s="41" t="b">
        <v>0</v>
      </c>
      <c r="J845" s="18" t="b">
        <v>0</v>
      </c>
      <c r="K845" s="18" t="b">
        <v>0</v>
      </c>
      <c r="N845" s="1" t="b">
        <v>1</v>
      </c>
      <c r="R845" s="18">
        <f t="shared" si="1"/>
        <v>845</v>
      </c>
      <c r="S845" s="18">
        <v>845.0</v>
      </c>
    </row>
    <row r="846">
      <c r="A846" s="17" t="s">
        <v>197</v>
      </c>
      <c r="B846" s="40">
        <v>1.61340611E8</v>
      </c>
      <c r="C846" s="17" t="s">
        <v>50</v>
      </c>
      <c r="D846" s="17" t="s">
        <v>59</v>
      </c>
      <c r="E846" s="17" t="s">
        <v>2506</v>
      </c>
      <c r="F846" s="17" t="s">
        <v>2507</v>
      </c>
      <c r="G846" s="17" t="s">
        <v>3047</v>
      </c>
      <c r="H846" s="17" t="s">
        <v>3048</v>
      </c>
      <c r="I846" s="41" t="b">
        <v>0</v>
      </c>
      <c r="J846" s="18" t="b">
        <v>0</v>
      </c>
      <c r="K846" s="18" t="b">
        <v>0</v>
      </c>
      <c r="N846" s="1" t="b">
        <v>1</v>
      </c>
      <c r="R846" s="18">
        <f t="shared" si="1"/>
        <v>846</v>
      </c>
      <c r="S846" s="18">
        <v>846.0</v>
      </c>
    </row>
    <row r="847">
      <c r="A847" s="17" t="s">
        <v>204</v>
      </c>
      <c r="B847" s="40">
        <v>2.1478136E8</v>
      </c>
      <c r="C847" s="17" t="s">
        <v>236</v>
      </c>
      <c r="D847" s="17" t="s">
        <v>50</v>
      </c>
      <c r="E847" s="17" t="s">
        <v>584</v>
      </c>
      <c r="F847" s="17" t="s">
        <v>585</v>
      </c>
      <c r="G847" s="17" t="s">
        <v>3050</v>
      </c>
      <c r="H847" s="17" t="s">
        <v>3051</v>
      </c>
      <c r="I847" s="45" t="b">
        <v>1</v>
      </c>
      <c r="J847" s="18" t="b">
        <v>0</v>
      </c>
      <c r="K847" s="18" t="b">
        <v>0</v>
      </c>
      <c r="N847" s="1" t="b">
        <v>1</v>
      </c>
      <c r="R847" s="18">
        <f t="shared" si="1"/>
        <v>847</v>
      </c>
      <c r="S847" s="18">
        <v>847.0</v>
      </c>
    </row>
    <row r="848">
      <c r="A848" s="17" t="s">
        <v>295</v>
      </c>
      <c r="B848" s="40">
        <v>4.122461E7</v>
      </c>
      <c r="C848" s="17" t="s">
        <v>50</v>
      </c>
      <c r="D848" s="17" t="s">
        <v>36</v>
      </c>
      <c r="E848" s="17" t="s">
        <v>296</v>
      </c>
      <c r="F848" s="17" t="s">
        <v>297</v>
      </c>
      <c r="G848" s="17" t="s">
        <v>3053</v>
      </c>
      <c r="H848" s="17" t="s">
        <v>3054</v>
      </c>
      <c r="I848" s="45" t="b">
        <v>1</v>
      </c>
      <c r="J848" s="18" t="b">
        <v>0</v>
      </c>
      <c r="K848" s="18" t="b">
        <v>0</v>
      </c>
      <c r="N848" s="1" t="b">
        <v>1</v>
      </c>
      <c r="R848" s="18">
        <f t="shared" si="1"/>
        <v>848</v>
      </c>
      <c r="S848" s="18">
        <v>848.0</v>
      </c>
    </row>
    <row r="849">
      <c r="A849" s="17" t="s">
        <v>34</v>
      </c>
      <c r="B849" s="40">
        <v>1.12840956E8</v>
      </c>
      <c r="C849" s="17" t="s">
        <v>50</v>
      </c>
      <c r="D849" s="17" t="s">
        <v>59</v>
      </c>
      <c r="E849" s="17" t="s">
        <v>437</v>
      </c>
      <c r="F849" s="17" t="s">
        <v>438</v>
      </c>
      <c r="G849" s="17" t="s">
        <v>3057</v>
      </c>
      <c r="H849" s="17" t="s">
        <v>3058</v>
      </c>
      <c r="I849" s="41" t="b">
        <v>0</v>
      </c>
      <c r="J849" s="18" t="b">
        <v>0</v>
      </c>
      <c r="K849" s="18" t="b">
        <v>0</v>
      </c>
      <c r="N849" s="1" t="b">
        <v>1</v>
      </c>
      <c r="R849" s="18">
        <f t="shared" si="1"/>
        <v>849</v>
      </c>
      <c r="S849" s="18">
        <v>849.0</v>
      </c>
    </row>
    <row r="850">
      <c r="A850" s="17" t="s">
        <v>68</v>
      </c>
      <c r="B850" s="40">
        <v>1.32901666E8</v>
      </c>
      <c r="C850" s="17" t="s">
        <v>50</v>
      </c>
      <c r="D850" s="17" t="s">
        <v>35</v>
      </c>
      <c r="E850" s="17" t="s">
        <v>1516</v>
      </c>
      <c r="F850" s="17" t="s">
        <v>1517</v>
      </c>
      <c r="G850" s="17" t="s">
        <v>3060</v>
      </c>
      <c r="H850" s="17" t="s">
        <v>3061</v>
      </c>
      <c r="I850" s="41" t="b">
        <v>0</v>
      </c>
      <c r="J850" s="18" t="b">
        <v>0</v>
      </c>
      <c r="K850" s="18" t="b">
        <v>0</v>
      </c>
      <c r="N850" s="1" t="b">
        <v>1</v>
      </c>
      <c r="R850" s="18">
        <f t="shared" si="1"/>
        <v>850</v>
      </c>
      <c r="S850" s="18">
        <v>850.0</v>
      </c>
    </row>
    <row r="851">
      <c r="A851" s="17" t="s">
        <v>68</v>
      </c>
      <c r="B851" s="40">
        <v>1.36505344E8</v>
      </c>
      <c r="C851" s="17" t="s">
        <v>50</v>
      </c>
      <c r="D851" s="17" t="s">
        <v>36</v>
      </c>
      <c r="E851" s="17" t="s">
        <v>307</v>
      </c>
      <c r="F851" s="17" t="s">
        <v>308</v>
      </c>
      <c r="G851" s="17" t="s">
        <v>3063</v>
      </c>
      <c r="H851" s="17" t="s">
        <v>3064</v>
      </c>
      <c r="I851" s="41" t="b">
        <v>0</v>
      </c>
      <c r="J851" s="18" t="b">
        <v>0</v>
      </c>
      <c r="K851" s="18" t="b">
        <v>0</v>
      </c>
      <c r="N851" s="1" t="b">
        <v>1</v>
      </c>
      <c r="R851" s="18">
        <f t="shared" si="1"/>
        <v>851</v>
      </c>
      <c r="S851" s="18">
        <v>851.0</v>
      </c>
    </row>
    <row r="852">
      <c r="A852" s="17" t="s">
        <v>77</v>
      </c>
      <c r="B852" s="40">
        <v>4.3126671E7</v>
      </c>
      <c r="C852" s="17" t="s">
        <v>288</v>
      </c>
      <c r="D852" s="17" t="s">
        <v>35</v>
      </c>
      <c r="E852" s="17" t="s">
        <v>78</v>
      </c>
      <c r="F852" s="17" t="s">
        <v>79</v>
      </c>
      <c r="G852" s="17" t="s">
        <v>3066</v>
      </c>
      <c r="H852" s="17" t="s">
        <v>3067</v>
      </c>
      <c r="I852" s="41" t="b">
        <v>0</v>
      </c>
      <c r="J852" s="18" t="b">
        <v>0</v>
      </c>
      <c r="K852" s="18" t="b">
        <v>0</v>
      </c>
      <c r="N852" s="1" t="b">
        <v>1</v>
      </c>
      <c r="R852" s="18">
        <f t="shared" si="1"/>
        <v>852</v>
      </c>
      <c r="S852" s="18">
        <v>852.0</v>
      </c>
    </row>
    <row r="853">
      <c r="A853" s="17" t="s">
        <v>275</v>
      </c>
      <c r="B853" s="40">
        <v>1.08284466E8</v>
      </c>
      <c r="C853" s="17" t="s">
        <v>414</v>
      </c>
      <c r="D853" s="17" t="s">
        <v>35</v>
      </c>
      <c r="E853" s="17" t="s">
        <v>276</v>
      </c>
      <c r="F853" s="17" t="s">
        <v>277</v>
      </c>
      <c r="G853" s="17" t="s">
        <v>3069</v>
      </c>
      <c r="H853" s="17" t="s">
        <v>3070</v>
      </c>
      <c r="I853" s="45" t="b">
        <v>1</v>
      </c>
      <c r="J853" s="18" t="b">
        <v>0</v>
      </c>
      <c r="K853" s="18" t="b">
        <v>0</v>
      </c>
      <c r="N853" s="1" t="b">
        <v>0</v>
      </c>
      <c r="O853" s="1" t="s">
        <v>5837</v>
      </c>
      <c r="R853" s="18">
        <f t="shared" si="1"/>
        <v>853</v>
      </c>
      <c r="S853" s="18">
        <v>853.0</v>
      </c>
    </row>
    <row r="854">
      <c r="A854" s="17" t="s">
        <v>112</v>
      </c>
      <c r="B854" s="40">
        <v>3.2332929E7</v>
      </c>
      <c r="C854" s="17" t="s">
        <v>59</v>
      </c>
      <c r="D854" s="17" t="s">
        <v>50</v>
      </c>
      <c r="E854" s="17" t="s">
        <v>113</v>
      </c>
      <c r="F854" s="17" t="s">
        <v>114</v>
      </c>
      <c r="G854" s="17" t="s">
        <v>3072</v>
      </c>
      <c r="H854" s="17" t="s">
        <v>3073</v>
      </c>
      <c r="I854" s="41" t="b">
        <v>0</v>
      </c>
      <c r="J854" s="18" t="b">
        <v>0</v>
      </c>
      <c r="K854" s="18" t="b">
        <v>0</v>
      </c>
      <c r="N854" s="1" t="b">
        <v>1</v>
      </c>
      <c r="R854" s="18">
        <f t="shared" si="1"/>
        <v>854</v>
      </c>
      <c r="S854" s="18">
        <v>854.0</v>
      </c>
    </row>
    <row r="855">
      <c r="A855" s="17" t="s">
        <v>112</v>
      </c>
      <c r="B855" s="40">
        <v>3.2336703E7</v>
      </c>
      <c r="C855" s="17" t="s">
        <v>59</v>
      </c>
      <c r="D855" s="17" t="s">
        <v>35</v>
      </c>
      <c r="E855" s="17" t="s">
        <v>113</v>
      </c>
      <c r="F855" s="17" t="s">
        <v>114</v>
      </c>
      <c r="G855" s="17" t="s">
        <v>3075</v>
      </c>
      <c r="H855" s="17" t="s">
        <v>3076</v>
      </c>
      <c r="I855" s="41" t="b">
        <v>0</v>
      </c>
      <c r="J855" s="18" t="b">
        <v>0</v>
      </c>
      <c r="K855" s="18" t="b">
        <v>0</v>
      </c>
      <c r="N855" s="1" t="b">
        <v>1</v>
      </c>
      <c r="R855" s="18">
        <f t="shared" si="1"/>
        <v>855</v>
      </c>
      <c r="S855" s="18">
        <v>855.0</v>
      </c>
    </row>
    <row r="856">
      <c r="A856" s="17" t="s">
        <v>112</v>
      </c>
      <c r="B856" s="40">
        <v>3.2379885E7</v>
      </c>
      <c r="C856" s="17" t="s">
        <v>177</v>
      </c>
      <c r="D856" s="17" t="s">
        <v>50</v>
      </c>
      <c r="E856" s="17" t="s">
        <v>113</v>
      </c>
      <c r="F856" s="17" t="s">
        <v>114</v>
      </c>
      <c r="G856" s="17" t="s">
        <v>3078</v>
      </c>
      <c r="H856" s="17" t="s">
        <v>3079</v>
      </c>
      <c r="I856" s="45" t="b">
        <v>1</v>
      </c>
      <c r="J856" s="18" t="b">
        <v>0</v>
      </c>
      <c r="K856" s="18" t="b">
        <v>0</v>
      </c>
      <c r="N856" s="1" t="b">
        <v>1</v>
      </c>
      <c r="R856" s="18">
        <f t="shared" si="1"/>
        <v>856</v>
      </c>
      <c r="S856" s="18">
        <v>856.0</v>
      </c>
    </row>
    <row r="857">
      <c r="A857" s="17" t="s">
        <v>112</v>
      </c>
      <c r="B857" s="40">
        <v>4.8303921E7</v>
      </c>
      <c r="C857" s="17" t="s">
        <v>177</v>
      </c>
      <c r="D857" s="17" t="s">
        <v>50</v>
      </c>
      <c r="E857" s="17" t="s">
        <v>776</v>
      </c>
      <c r="F857" s="17" t="s">
        <v>777</v>
      </c>
      <c r="G857" s="17" t="s">
        <v>3081</v>
      </c>
      <c r="H857" s="17" t="s">
        <v>582</v>
      </c>
      <c r="I857" s="45" t="b">
        <v>1</v>
      </c>
      <c r="J857" s="18" t="b">
        <v>0</v>
      </c>
      <c r="K857" s="18" t="b">
        <v>0</v>
      </c>
      <c r="N857" s="1" t="b">
        <v>1</v>
      </c>
      <c r="R857" s="18">
        <f t="shared" si="1"/>
        <v>857</v>
      </c>
      <c r="S857" s="18">
        <v>857.0</v>
      </c>
    </row>
    <row r="858">
      <c r="A858" s="17" t="s">
        <v>49</v>
      </c>
      <c r="B858" s="40">
        <v>9.5094094E7</v>
      </c>
      <c r="C858" s="17" t="s">
        <v>35</v>
      </c>
      <c r="D858" s="17" t="s">
        <v>59</v>
      </c>
      <c r="E858" s="17" t="s">
        <v>785</v>
      </c>
      <c r="F858" s="17" t="s">
        <v>786</v>
      </c>
      <c r="G858" s="17" t="s">
        <v>3083</v>
      </c>
      <c r="H858" s="17" t="s">
        <v>3084</v>
      </c>
      <c r="I858" s="41" t="b">
        <v>0</v>
      </c>
      <c r="J858" s="18" t="b">
        <v>0</v>
      </c>
      <c r="K858" s="18" t="b">
        <v>0</v>
      </c>
      <c r="N858" s="1" t="b">
        <v>0</v>
      </c>
      <c r="O858" s="1" t="s">
        <v>5834</v>
      </c>
      <c r="R858" s="18">
        <f t="shared" si="1"/>
        <v>858</v>
      </c>
      <c r="S858" s="18">
        <v>858.0</v>
      </c>
    </row>
    <row r="859">
      <c r="A859" s="17" t="s">
        <v>119</v>
      </c>
      <c r="B859" s="40">
        <v>3.9710092E7</v>
      </c>
      <c r="C859" s="17" t="s">
        <v>35</v>
      </c>
      <c r="D859" s="17" t="s">
        <v>36</v>
      </c>
      <c r="E859" s="17" t="s">
        <v>468</v>
      </c>
      <c r="F859" s="17" t="s">
        <v>469</v>
      </c>
      <c r="G859" s="17" t="s">
        <v>3086</v>
      </c>
      <c r="H859" s="17" t="s">
        <v>3087</v>
      </c>
      <c r="I859" s="41" t="b">
        <v>0</v>
      </c>
      <c r="J859" s="18" t="b">
        <v>0</v>
      </c>
      <c r="K859" s="18" t="b">
        <v>0</v>
      </c>
      <c r="N859" s="1" t="b">
        <v>1</v>
      </c>
      <c r="R859" s="18">
        <f t="shared" si="1"/>
        <v>859</v>
      </c>
      <c r="S859" s="18">
        <v>859.0</v>
      </c>
    </row>
    <row r="860">
      <c r="A860" s="17" t="s">
        <v>119</v>
      </c>
      <c r="B860" s="40">
        <v>4.2210428E7</v>
      </c>
      <c r="C860" s="17" t="s">
        <v>403</v>
      </c>
      <c r="D860" s="17" t="s">
        <v>35</v>
      </c>
      <c r="E860" s="17" t="s">
        <v>863</v>
      </c>
      <c r="F860" s="17" t="s">
        <v>864</v>
      </c>
      <c r="G860" s="17" t="s">
        <v>3089</v>
      </c>
      <c r="H860" s="17" t="s">
        <v>3090</v>
      </c>
      <c r="I860" s="41" t="b">
        <v>0</v>
      </c>
      <c r="J860" s="18" t="b">
        <v>0</v>
      </c>
      <c r="K860" s="18" t="b">
        <v>0</v>
      </c>
      <c r="N860" s="1" t="b">
        <v>1</v>
      </c>
      <c r="R860" s="18">
        <f t="shared" si="1"/>
        <v>860</v>
      </c>
      <c r="S860" s="18">
        <v>860.0</v>
      </c>
    </row>
    <row r="861">
      <c r="A861" s="17" t="s">
        <v>119</v>
      </c>
      <c r="B861" s="40">
        <v>4.2218217E7</v>
      </c>
      <c r="C861" s="17" t="s">
        <v>59</v>
      </c>
      <c r="D861" s="17" t="s">
        <v>90</v>
      </c>
      <c r="E861" s="17" t="s">
        <v>863</v>
      </c>
      <c r="F861" s="17" t="s">
        <v>864</v>
      </c>
      <c r="G861" s="17" t="s">
        <v>3092</v>
      </c>
      <c r="H861" s="17" t="s">
        <v>3093</v>
      </c>
      <c r="I861" s="41" t="b">
        <v>0</v>
      </c>
      <c r="J861" s="18" t="b">
        <v>0</v>
      </c>
      <c r="K861" s="18" t="b">
        <v>0</v>
      </c>
      <c r="N861" s="1" t="b">
        <v>1</v>
      </c>
      <c r="R861" s="18">
        <f t="shared" si="1"/>
        <v>861</v>
      </c>
      <c r="S861" s="18">
        <v>861.0</v>
      </c>
    </row>
    <row r="862">
      <c r="A862" s="17" t="s">
        <v>239</v>
      </c>
      <c r="B862" s="40">
        <v>5.0401797E7</v>
      </c>
      <c r="C862" s="17" t="s">
        <v>90</v>
      </c>
      <c r="D862" s="17" t="s">
        <v>59</v>
      </c>
      <c r="E862" s="17" t="s">
        <v>915</v>
      </c>
      <c r="F862" s="17" t="s">
        <v>916</v>
      </c>
      <c r="G862" s="17" t="s">
        <v>3095</v>
      </c>
      <c r="H862" s="17" t="s">
        <v>3096</v>
      </c>
      <c r="I862" s="41" t="b">
        <v>0</v>
      </c>
      <c r="J862" s="18" t="b">
        <v>0</v>
      </c>
      <c r="K862" s="18" t="b">
        <v>0</v>
      </c>
      <c r="N862" s="1" t="b">
        <v>1</v>
      </c>
      <c r="R862" s="18">
        <f t="shared" si="1"/>
        <v>862</v>
      </c>
      <c r="S862" s="18">
        <v>862.0</v>
      </c>
    </row>
    <row r="863">
      <c r="A863" s="17" t="s">
        <v>58</v>
      </c>
      <c r="B863" s="40">
        <v>2.0138601E7</v>
      </c>
      <c r="C863" s="17" t="s">
        <v>50</v>
      </c>
      <c r="D863" s="17" t="s">
        <v>59</v>
      </c>
      <c r="E863" s="17" t="s">
        <v>490</v>
      </c>
      <c r="F863" s="17" t="s">
        <v>491</v>
      </c>
      <c r="G863" s="17" t="s">
        <v>3098</v>
      </c>
      <c r="H863" s="17" t="s">
        <v>3099</v>
      </c>
      <c r="I863" s="45" t="b">
        <v>1</v>
      </c>
      <c r="J863" s="18" t="b">
        <v>0</v>
      </c>
      <c r="K863" s="18" t="b">
        <v>0</v>
      </c>
      <c r="N863" s="1" t="b">
        <v>1</v>
      </c>
      <c r="R863" s="18">
        <f t="shared" si="1"/>
        <v>863</v>
      </c>
      <c r="S863" s="18">
        <v>863.0</v>
      </c>
    </row>
    <row r="864">
      <c r="A864" s="17" t="s">
        <v>197</v>
      </c>
      <c r="B864" s="40">
        <v>2.6773716E7</v>
      </c>
      <c r="C864" s="17" t="s">
        <v>50</v>
      </c>
      <c r="D864" s="17" t="s">
        <v>59</v>
      </c>
      <c r="E864" s="17" t="s">
        <v>289</v>
      </c>
      <c r="F864" s="17" t="s">
        <v>290</v>
      </c>
      <c r="G864" s="17" t="s">
        <v>3102</v>
      </c>
      <c r="H864" s="17" t="s">
        <v>3103</v>
      </c>
      <c r="I864" s="45" t="b">
        <v>1</v>
      </c>
      <c r="J864" s="18" t="b">
        <v>0</v>
      </c>
      <c r="K864" s="18" t="b">
        <v>0</v>
      </c>
      <c r="N864" s="1" t="b">
        <v>1</v>
      </c>
      <c r="R864" s="18">
        <f t="shared" si="1"/>
        <v>864</v>
      </c>
      <c r="S864" s="18">
        <v>864.0</v>
      </c>
    </row>
    <row r="865">
      <c r="A865" s="17" t="s">
        <v>197</v>
      </c>
      <c r="B865" s="40">
        <v>2.6773869E7</v>
      </c>
      <c r="C865" s="17" t="s">
        <v>50</v>
      </c>
      <c r="D865" s="17" t="s">
        <v>59</v>
      </c>
      <c r="E865" s="17" t="s">
        <v>289</v>
      </c>
      <c r="F865" s="17" t="s">
        <v>290</v>
      </c>
      <c r="G865" s="17" t="s">
        <v>3105</v>
      </c>
      <c r="H865" s="17" t="s">
        <v>3106</v>
      </c>
      <c r="I865" s="45" t="b">
        <v>1</v>
      </c>
      <c r="J865" s="18" t="b">
        <v>0</v>
      </c>
      <c r="K865" s="18" t="b">
        <v>0</v>
      </c>
      <c r="N865" s="1" t="b">
        <v>1</v>
      </c>
      <c r="R865" s="18">
        <f t="shared" si="1"/>
        <v>865</v>
      </c>
      <c r="S865" s="18">
        <v>865.0</v>
      </c>
    </row>
    <row r="866">
      <c r="A866" s="17" t="s">
        <v>204</v>
      </c>
      <c r="B866" s="40">
        <v>2.9239814E7</v>
      </c>
      <c r="C866" s="17" t="s">
        <v>50</v>
      </c>
      <c r="D866" s="17" t="s">
        <v>36</v>
      </c>
      <c r="E866" s="17" t="s">
        <v>1027</v>
      </c>
      <c r="F866" s="17" t="s">
        <v>1028</v>
      </c>
      <c r="G866" s="17" t="s">
        <v>3108</v>
      </c>
      <c r="H866" s="17" t="s">
        <v>3109</v>
      </c>
      <c r="I866" s="41" t="b">
        <v>0</v>
      </c>
      <c r="J866" s="18" t="b">
        <v>0</v>
      </c>
      <c r="K866" s="18" t="b">
        <v>0</v>
      </c>
      <c r="N866" s="1" t="b">
        <v>1</v>
      </c>
      <c r="R866" s="18">
        <f t="shared" si="1"/>
        <v>866</v>
      </c>
      <c r="S866" s="18">
        <v>866.0</v>
      </c>
    </row>
    <row r="867">
      <c r="A867" s="17" t="s">
        <v>204</v>
      </c>
      <c r="B867" s="40">
        <v>4.780004E7</v>
      </c>
      <c r="C867" s="17" t="s">
        <v>35</v>
      </c>
      <c r="D867" s="17" t="s">
        <v>36</v>
      </c>
      <c r="E867" s="17" t="s">
        <v>211</v>
      </c>
      <c r="F867" s="17" t="s">
        <v>212</v>
      </c>
      <c r="G867" s="17" t="s">
        <v>3111</v>
      </c>
      <c r="H867" s="17" t="s">
        <v>3112</v>
      </c>
      <c r="I867" s="41" t="b">
        <v>0</v>
      </c>
      <c r="J867" s="18" t="b">
        <v>0</v>
      </c>
      <c r="K867" s="18" t="b">
        <v>0</v>
      </c>
      <c r="N867" s="1" t="b">
        <v>1</v>
      </c>
      <c r="R867" s="18">
        <f t="shared" si="1"/>
        <v>867</v>
      </c>
      <c r="S867" s="18">
        <v>867.0</v>
      </c>
    </row>
    <row r="868">
      <c r="A868" s="17" t="s">
        <v>204</v>
      </c>
      <c r="B868" s="40">
        <v>1.13235561E8</v>
      </c>
      <c r="C868" s="17" t="s">
        <v>36</v>
      </c>
      <c r="D868" s="17" t="s">
        <v>35</v>
      </c>
      <c r="E868" s="17" t="s">
        <v>1469</v>
      </c>
      <c r="F868" s="17" t="s">
        <v>1470</v>
      </c>
      <c r="G868" s="17" t="s">
        <v>3114</v>
      </c>
      <c r="H868" s="17" t="s">
        <v>3115</v>
      </c>
      <c r="I868" s="41" t="b">
        <v>0</v>
      </c>
      <c r="J868" s="18" t="b">
        <v>0</v>
      </c>
      <c r="K868" s="18" t="b">
        <v>0</v>
      </c>
      <c r="N868" s="1" t="b">
        <v>0</v>
      </c>
      <c r="O868" s="1" t="s">
        <v>5848</v>
      </c>
      <c r="R868" s="18">
        <f t="shared" si="1"/>
        <v>868</v>
      </c>
      <c r="S868" s="18">
        <v>868.0</v>
      </c>
    </row>
    <row r="869">
      <c r="A869" s="17" t="s">
        <v>204</v>
      </c>
      <c r="B869" s="40">
        <v>2.08248638E8</v>
      </c>
      <c r="C869" s="17" t="s">
        <v>35</v>
      </c>
      <c r="D869" s="17" t="s">
        <v>36</v>
      </c>
      <c r="E869" s="17" t="s">
        <v>368</v>
      </c>
      <c r="F869" s="17" t="s">
        <v>369</v>
      </c>
      <c r="G869" s="17" t="s">
        <v>3117</v>
      </c>
      <c r="H869" s="17" t="s">
        <v>3118</v>
      </c>
      <c r="I869" s="45" t="b">
        <v>1</v>
      </c>
      <c r="J869" s="18" t="b">
        <v>0</v>
      </c>
      <c r="K869" s="18" t="b">
        <v>0</v>
      </c>
      <c r="N869" s="1" t="b">
        <v>1</v>
      </c>
      <c r="R869" s="18">
        <f t="shared" si="1"/>
        <v>869</v>
      </c>
      <c r="S869" s="18">
        <v>869.0</v>
      </c>
    </row>
    <row r="870">
      <c r="A870" s="17" t="s">
        <v>295</v>
      </c>
      <c r="B870" s="40">
        <v>1.79210199E8</v>
      </c>
      <c r="C870" s="17" t="s">
        <v>59</v>
      </c>
      <c r="D870" s="17" t="s">
        <v>35</v>
      </c>
      <c r="E870" s="17" t="s">
        <v>374</v>
      </c>
      <c r="F870" s="17" t="s">
        <v>375</v>
      </c>
      <c r="G870" s="17" t="s">
        <v>3121</v>
      </c>
      <c r="H870" s="17" t="s">
        <v>3122</v>
      </c>
      <c r="I870" s="41" t="b">
        <v>0</v>
      </c>
      <c r="J870" s="18" t="b">
        <v>0</v>
      </c>
      <c r="K870" s="18" t="b">
        <v>0</v>
      </c>
      <c r="N870" s="1" t="b">
        <v>1</v>
      </c>
      <c r="R870" s="18">
        <f t="shared" si="1"/>
        <v>870</v>
      </c>
      <c r="S870" s="18">
        <v>870.0</v>
      </c>
    </row>
    <row r="871">
      <c r="A871" s="17" t="s">
        <v>295</v>
      </c>
      <c r="B871" s="40">
        <v>1.79221146E8</v>
      </c>
      <c r="C871" s="17" t="s">
        <v>35</v>
      </c>
      <c r="D871" s="17" t="s">
        <v>36</v>
      </c>
      <c r="E871" s="17" t="s">
        <v>374</v>
      </c>
      <c r="F871" s="17" t="s">
        <v>375</v>
      </c>
      <c r="G871" s="17" t="s">
        <v>3124</v>
      </c>
      <c r="H871" s="17" t="s">
        <v>3125</v>
      </c>
      <c r="I871" s="45" t="b">
        <v>1</v>
      </c>
      <c r="J871" s="18" t="b">
        <v>0</v>
      </c>
      <c r="K871" s="18" t="b">
        <v>0</v>
      </c>
      <c r="N871" s="1" t="b">
        <v>1</v>
      </c>
      <c r="R871" s="18">
        <f t="shared" si="1"/>
        <v>871</v>
      </c>
      <c r="S871" s="18">
        <v>871.0</v>
      </c>
    </row>
    <row r="872">
      <c r="A872" s="17" t="s">
        <v>34</v>
      </c>
      <c r="B872" s="40">
        <v>1293546.0</v>
      </c>
      <c r="C872" s="17" t="s">
        <v>50</v>
      </c>
      <c r="D872" s="17" t="s">
        <v>59</v>
      </c>
      <c r="E872" s="17" t="s">
        <v>37</v>
      </c>
      <c r="F872" s="17" t="s">
        <v>38</v>
      </c>
      <c r="G872" s="17" t="s">
        <v>3128</v>
      </c>
      <c r="H872" s="17" t="s">
        <v>3129</v>
      </c>
      <c r="I872" s="41" t="b">
        <v>0</v>
      </c>
      <c r="J872" s="18" t="b">
        <v>0</v>
      </c>
      <c r="K872" s="18" t="b">
        <v>0</v>
      </c>
      <c r="N872" s="1" t="b">
        <v>1</v>
      </c>
      <c r="R872" s="18">
        <f t="shared" si="1"/>
        <v>872</v>
      </c>
      <c r="S872" s="18">
        <v>872.0</v>
      </c>
    </row>
    <row r="873">
      <c r="A873" s="17" t="s">
        <v>175</v>
      </c>
      <c r="B873" s="40">
        <v>4.16878E7</v>
      </c>
      <c r="C873" s="17" t="s">
        <v>50</v>
      </c>
      <c r="D873" s="17" t="s">
        <v>59</v>
      </c>
      <c r="E873" s="17" t="s">
        <v>1504</v>
      </c>
      <c r="F873" s="17" t="s">
        <v>1505</v>
      </c>
      <c r="G873" s="17" t="s">
        <v>3131</v>
      </c>
      <c r="H873" s="17" t="s">
        <v>3132</v>
      </c>
      <c r="I873" s="41" t="b">
        <v>0</v>
      </c>
      <c r="J873" s="18" t="b">
        <v>0</v>
      </c>
      <c r="K873" s="18" t="b">
        <v>0</v>
      </c>
      <c r="N873" s="1" t="b">
        <v>0</v>
      </c>
      <c r="O873" s="1" t="s">
        <v>5849</v>
      </c>
      <c r="R873" s="18">
        <f t="shared" si="1"/>
        <v>873</v>
      </c>
      <c r="S873" s="18">
        <v>873.0</v>
      </c>
    </row>
    <row r="874">
      <c r="A874" s="17" t="s">
        <v>97</v>
      </c>
      <c r="B874" s="40">
        <v>5.5192836E7</v>
      </c>
      <c r="C874" s="17" t="s">
        <v>35</v>
      </c>
      <c r="D874" s="17" t="s">
        <v>59</v>
      </c>
      <c r="E874" s="17" t="s">
        <v>137</v>
      </c>
      <c r="F874" s="17" t="s">
        <v>138</v>
      </c>
      <c r="G874" s="17" t="s">
        <v>3134</v>
      </c>
      <c r="H874" s="17" t="s">
        <v>3135</v>
      </c>
      <c r="I874" s="41" t="b">
        <v>0</v>
      </c>
      <c r="J874" s="18" t="b">
        <v>0</v>
      </c>
      <c r="K874" s="18" t="b">
        <v>0</v>
      </c>
      <c r="N874" s="1" t="b">
        <v>1</v>
      </c>
      <c r="R874" s="18">
        <f t="shared" si="1"/>
        <v>874</v>
      </c>
      <c r="S874" s="18">
        <v>874.0</v>
      </c>
    </row>
    <row r="875">
      <c r="A875" s="17" t="s">
        <v>97</v>
      </c>
      <c r="B875" s="40">
        <v>1.48814048E8</v>
      </c>
      <c r="C875" s="17" t="s">
        <v>50</v>
      </c>
      <c r="D875" s="17" t="s">
        <v>59</v>
      </c>
      <c r="E875" s="17" t="s">
        <v>1425</v>
      </c>
      <c r="F875" s="17" t="s">
        <v>1426</v>
      </c>
      <c r="G875" s="17" t="s">
        <v>3137</v>
      </c>
      <c r="H875" s="17" t="s">
        <v>3138</v>
      </c>
      <c r="I875" s="41" t="b">
        <v>0</v>
      </c>
      <c r="J875" s="18" t="b">
        <v>0</v>
      </c>
      <c r="K875" s="18" t="b">
        <v>0</v>
      </c>
      <c r="N875" s="1" t="b">
        <v>1</v>
      </c>
      <c r="R875" s="18">
        <f t="shared" si="1"/>
        <v>875</v>
      </c>
      <c r="S875" s="18">
        <v>875.0</v>
      </c>
    </row>
    <row r="876">
      <c r="A876" s="17" t="s">
        <v>678</v>
      </c>
      <c r="B876" s="40">
        <v>3.8419631E7</v>
      </c>
      <c r="C876" s="17" t="s">
        <v>50</v>
      </c>
      <c r="D876" s="17" t="s">
        <v>59</v>
      </c>
      <c r="E876" s="17" t="s">
        <v>679</v>
      </c>
      <c r="F876" s="17" t="s">
        <v>680</v>
      </c>
      <c r="G876" s="17" t="s">
        <v>3140</v>
      </c>
      <c r="H876" s="17" t="s">
        <v>3141</v>
      </c>
      <c r="I876" s="41" t="b">
        <v>0</v>
      </c>
      <c r="J876" s="18" t="b">
        <v>0</v>
      </c>
      <c r="K876" s="18" t="b">
        <v>0</v>
      </c>
      <c r="N876" s="1" t="b">
        <v>0</v>
      </c>
      <c r="O876" s="1" t="s">
        <v>5840</v>
      </c>
      <c r="R876" s="18">
        <f t="shared" si="1"/>
        <v>876</v>
      </c>
      <c r="S876" s="18">
        <v>876.0</v>
      </c>
    </row>
    <row r="877">
      <c r="A877" s="17" t="s">
        <v>68</v>
      </c>
      <c r="B877" s="40">
        <v>1.36496801E8</v>
      </c>
      <c r="C877" s="17" t="s">
        <v>50</v>
      </c>
      <c r="D877" s="17" t="s">
        <v>59</v>
      </c>
      <c r="E877" s="17" t="s">
        <v>307</v>
      </c>
      <c r="F877" s="17" t="s">
        <v>308</v>
      </c>
      <c r="G877" s="17" t="s">
        <v>3143</v>
      </c>
      <c r="H877" s="17" t="s">
        <v>3144</v>
      </c>
      <c r="I877" s="41" t="b">
        <v>0</v>
      </c>
      <c r="J877" s="18" t="b">
        <v>0</v>
      </c>
      <c r="K877" s="18" t="b">
        <v>0</v>
      </c>
      <c r="N877" s="1" t="b">
        <v>1</v>
      </c>
      <c r="R877" s="18">
        <f t="shared" si="1"/>
        <v>877</v>
      </c>
      <c r="S877" s="18">
        <v>877.0</v>
      </c>
    </row>
    <row r="878">
      <c r="A878" s="17" t="s">
        <v>77</v>
      </c>
      <c r="B878" s="40">
        <v>8.7933147E7</v>
      </c>
      <c r="C878" s="17" t="s">
        <v>50</v>
      </c>
      <c r="D878" s="17" t="s">
        <v>59</v>
      </c>
      <c r="E878" s="17" t="s">
        <v>224</v>
      </c>
      <c r="F878" s="17" t="s">
        <v>225</v>
      </c>
      <c r="G878" s="17" t="s">
        <v>3146</v>
      </c>
      <c r="H878" s="17" t="s">
        <v>3147</v>
      </c>
      <c r="I878" s="45" t="b">
        <v>1</v>
      </c>
      <c r="J878" s="18" t="b">
        <v>0</v>
      </c>
      <c r="K878" s="18" t="b">
        <v>0</v>
      </c>
      <c r="N878" s="1" t="b">
        <v>1</v>
      </c>
      <c r="R878" s="18">
        <f t="shared" si="1"/>
        <v>878</v>
      </c>
      <c r="S878" s="18">
        <v>878.0</v>
      </c>
    </row>
    <row r="879">
      <c r="A879" s="17" t="s">
        <v>104</v>
      </c>
      <c r="B879" s="40">
        <v>5.7098505E7</v>
      </c>
      <c r="C879" s="17" t="s">
        <v>59</v>
      </c>
      <c r="D879" s="17" t="s">
        <v>36</v>
      </c>
      <c r="E879" s="17" t="s">
        <v>763</v>
      </c>
      <c r="F879" s="17" t="s">
        <v>764</v>
      </c>
      <c r="G879" s="17" t="s">
        <v>3150</v>
      </c>
      <c r="H879" s="17" t="s">
        <v>3151</v>
      </c>
      <c r="I879" s="41" t="b">
        <v>0</v>
      </c>
      <c r="J879" s="18" t="b">
        <v>0</v>
      </c>
      <c r="K879" s="18" t="b">
        <v>0</v>
      </c>
      <c r="N879" s="1" t="b">
        <v>1</v>
      </c>
      <c r="R879" s="18">
        <f t="shared" si="1"/>
        <v>879</v>
      </c>
      <c r="S879" s="18">
        <v>879.0</v>
      </c>
    </row>
    <row r="880">
      <c r="A880" s="17" t="s">
        <v>49</v>
      </c>
      <c r="B880" s="40">
        <v>9.5103699E7</v>
      </c>
      <c r="C880" s="17" t="s">
        <v>50</v>
      </c>
      <c r="D880" s="17" t="s">
        <v>59</v>
      </c>
      <c r="E880" s="17" t="s">
        <v>785</v>
      </c>
      <c r="F880" s="17" t="s">
        <v>786</v>
      </c>
      <c r="G880" s="17" t="s">
        <v>3153</v>
      </c>
      <c r="H880" s="17" t="s">
        <v>3154</v>
      </c>
      <c r="I880" s="41" t="b">
        <v>0</v>
      </c>
      <c r="J880" s="18" t="b">
        <v>0</v>
      </c>
      <c r="K880" s="18" t="b">
        <v>0</v>
      </c>
      <c r="N880" s="1" t="b">
        <v>0</v>
      </c>
      <c r="O880" s="1" t="s">
        <v>5834</v>
      </c>
      <c r="R880" s="18">
        <f t="shared" si="1"/>
        <v>880</v>
      </c>
      <c r="S880" s="18">
        <v>880.0</v>
      </c>
    </row>
    <row r="881">
      <c r="A881" s="17" t="s">
        <v>89</v>
      </c>
      <c r="B881" s="40">
        <v>2070570.0</v>
      </c>
      <c r="C881" s="17" t="s">
        <v>50</v>
      </c>
      <c r="D881" s="17" t="s">
        <v>59</v>
      </c>
      <c r="E881" s="17" t="s">
        <v>161</v>
      </c>
      <c r="F881" s="17" t="s">
        <v>162</v>
      </c>
      <c r="G881" s="17" t="s">
        <v>3156</v>
      </c>
      <c r="H881" s="17" t="s">
        <v>3157</v>
      </c>
      <c r="I881" s="45" t="b">
        <v>1</v>
      </c>
      <c r="J881" s="18" t="b">
        <v>0</v>
      </c>
      <c r="K881" s="18" t="b">
        <v>0</v>
      </c>
      <c r="N881" s="1" t="b">
        <v>1</v>
      </c>
      <c r="R881" s="18">
        <f t="shared" si="1"/>
        <v>881</v>
      </c>
      <c r="S881" s="18">
        <v>881.0</v>
      </c>
    </row>
    <row r="882">
      <c r="A882" s="17" t="s">
        <v>89</v>
      </c>
      <c r="B882" s="40">
        <v>2086798.0</v>
      </c>
      <c r="C882" s="17" t="s">
        <v>35</v>
      </c>
      <c r="D882" s="17" t="s">
        <v>36</v>
      </c>
      <c r="E882" s="17" t="s">
        <v>161</v>
      </c>
      <c r="F882" s="17" t="s">
        <v>162</v>
      </c>
      <c r="G882" s="17" t="s">
        <v>3160</v>
      </c>
      <c r="H882" s="17" t="s">
        <v>3161</v>
      </c>
      <c r="I882" s="41" t="b">
        <v>0</v>
      </c>
      <c r="J882" s="18" t="b">
        <v>0</v>
      </c>
      <c r="K882" s="18" t="b">
        <v>0</v>
      </c>
      <c r="N882" s="1" t="b">
        <v>1</v>
      </c>
      <c r="R882" s="18">
        <f t="shared" si="1"/>
        <v>882</v>
      </c>
      <c r="S882" s="18">
        <v>882.0</v>
      </c>
    </row>
    <row r="883">
      <c r="A883" s="17" t="s">
        <v>89</v>
      </c>
      <c r="B883" s="40">
        <v>2176307.0</v>
      </c>
      <c r="C883" s="17" t="s">
        <v>50</v>
      </c>
      <c r="D883" s="17" t="s">
        <v>59</v>
      </c>
      <c r="E883" s="17" t="s">
        <v>814</v>
      </c>
      <c r="F883" s="17" t="s">
        <v>815</v>
      </c>
      <c r="G883" s="17" t="s">
        <v>3163</v>
      </c>
      <c r="H883" s="17" t="s">
        <v>3164</v>
      </c>
      <c r="I883" s="41" t="b">
        <v>0</v>
      </c>
      <c r="J883" s="18" t="b">
        <v>0</v>
      </c>
      <c r="K883" s="18" t="b">
        <v>0</v>
      </c>
      <c r="N883" s="1" t="b">
        <v>1</v>
      </c>
      <c r="R883" s="18">
        <f t="shared" si="1"/>
        <v>883</v>
      </c>
      <c r="S883" s="18">
        <v>883.0</v>
      </c>
    </row>
    <row r="884">
      <c r="A884" s="17" t="s">
        <v>119</v>
      </c>
      <c r="B884" s="40">
        <v>3.949461E7</v>
      </c>
      <c r="C884" s="17" t="s">
        <v>50</v>
      </c>
      <c r="D884" s="17" t="s">
        <v>59</v>
      </c>
      <c r="E884" s="17" t="s">
        <v>849</v>
      </c>
      <c r="F884" s="17" t="s">
        <v>850</v>
      </c>
      <c r="G884" s="17" t="s">
        <v>3166</v>
      </c>
      <c r="H884" s="17" t="s">
        <v>3167</v>
      </c>
      <c r="I884" s="41" t="b">
        <v>0</v>
      </c>
      <c r="J884" s="18" t="b">
        <v>0</v>
      </c>
      <c r="K884" s="18" t="b">
        <v>0</v>
      </c>
      <c r="N884" s="1" t="b">
        <v>1</v>
      </c>
      <c r="R884" s="18">
        <f t="shared" si="1"/>
        <v>884</v>
      </c>
      <c r="S884" s="18">
        <v>884.0</v>
      </c>
    </row>
    <row r="885">
      <c r="A885" s="17" t="s">
        <v>340</v>
      </c>
      <c r="B885" s="40">
        <v>5.1058143E7</v>
      </c>
      <c r="C885" s="17" t="s">
        <v>90</v>
      </c>
      <c r="D885" s="17" t="s">
        <v>59</v>
      </c>
      <c r="E885" s="17" t="s">
        <v>341</v>
      </c>
      <c r="F885" s="17" t="s">
        <v>342</v>
      </c>
      <c r="G885" s="17" t="s">
        <v>3169</v>
      </c>
      <c r="H885" s="17" t="s">
        <v>3170</v>
      </c>
      <c r="I885" s="45" t="b">
        <v>1</v>
      </c>
      <c r="J885" s="18" t="b">
        <v>0</v>
      </c>
      <c r="K885" s="18" t="b">
        <v>0</v>
      </c>
      <c r="N885" s="1" t="b">
        <v>1</v>
      </c>
      <c r="R885" s="18">
        <f t="shared" si="1"/>
        <v>885</v>
      </c>
      <c r="S885" s="18">
        <v>885.0</v>
      </c>
    </row>
    <row r="886">
      <c r="A886" s="17" t="s">
        <v>239</v>
      </c>
      <c r="B886" s="40">
        <v>1.1025467E7</v>
      </c>
      <c r="C886" s="17" t="s">
        <v>50</v>
      </c>
      <c r="D886" s="17" t="s">
        <v>59</v>
      </c>
      <c r="E886" s="17" t="s">
        <v>241</v>
      </c>
      <c r="F886" s="17" t="s">
        <v>242</v>
      </c>
      <c r="G886" s="17" t="s">
        <v>3172</v>
      </c>
      <c r="H886" s="17" t="s">
        <v>3173</v>
      </c>
      <c r="I886" s="41" t="b">
        <v>0</v>
      </c>
      <c r="J886" s="18" t="b">
        <v>0</v>
      </c>
      <c r="K886" s="18" t="b">
        <v>0</v>
      </c>
      <c r="N886" s="1" t="b">
        <v>0</v>
      </c>
      <c r="O886" s="1" t="s">
        <v>5836</v>
      </c>
      <c r="R886" s="18">
        <f t="shared" si="1"/>
        <v>886</v>
      </c>
      <c r="S886" s="18">
        <v>886.0</v>
      </c>
    </row>
    <row r="887">
      <c r="A887" s="17" t="s">
        <v>484</v>
      </c>
      <c r="B887" s="40">
        <v>2.8725254E7</v>
      </c>
      <c r="C887" s="17" t="s">
        <v>35</v>
      </c>
      <c r="D887" s="17" t="s">
        <v>36</v>
      </c>
      <c r="E887" s="17" t="s">
        <v>2218</v>
      </c>
      <c r="F887" s="17" t="s">
        <v>2219</v>
      </c>
      <c r="G887" s="17" t="s">
        <v>3175</v>
      </c>
      <c r="H887" s="17" t="s">
        <v>3176</v>
      </c>
      <c r="I887" s="45" t="b">
        <v>1</v>
      </c>
      <c r="J887" s="18" t="b">
        <v>0</v>
      </c>
      <c r="K887" s="18" t="b">
        <v>0</v>
      </c>
      <c r="N887" s="1" t="b">
        <v>1</v>
      </c>
      <c r="R887" s="18">
        <f t="shared" si="1"/>
        <v>887</v>
      </c>
      <c r="S887" s="18">
        <v>887.0</v>
      </c>
    </row>
    <row r="888">
      <c r="A888" s="17" t="s">
        <v>204</v>
      </c>
      <c r="B888" s="40">
        <v>4.74783E7</v>
      </c>
      <c r="C888" s="17" t="s">
        <v>36</v>
      </c>
      <c r="D888" s="17" t="s">
        <v>35</v>
      </c>
      <c r="E888" s="17" t="s">
        <v>356</v>
      </c>
      <c r="F888" s="17" t="s">
        <v>357</v>
      </c>
      <c r="G888" s="17" t="s">
        <v>3179</v>
      </c>
      <c r="H888" s="17" t="s">
        <v>3180</v>
      </c>
      <c r="I888" s="41" t="b">
        <v>0</v>
      </c>
      <c r="J888" s="18" t="b">
        <v>0</v>
      </c>
      <c r="K888" s="18" t="b">
        <v>0</v>
      </c>
      <c r="N888" s="1" t="b">
        <v>1</v>
      </c>
      <c r="R888" s="18">
        <f t="shared" si="1"/>
        <v>888</v>
      </c>
      <c r="S888" s="18">
        <v>888.0</v>
      </c>
    </row>
    <row r="889">
      <c r="A889" s="17" t="s">
        <v>34</v>
      </c>
      <c r="B889" s="40">
        <v>1.12839651E8</v>
      </c>
      <c r="C889" s="17" t="s">
        <v>35</v>
      </c>
      <c r="D889" s="17" t="s">
        <v>59</v>
      </c>
      <c r="E889" s="17" t="s">
        <v>437</v>
      </c>
      <c r="F889" s="17" t="s">
        <v>438</v>
      </c>
      <c r="G889" s="17" t="s">
        <v>3182</v>
      </c>
      <c r="H889" s="17" t="s">
        <v>3183</v>
      </c>
      <c r="I889" s="45" t="b">
        <v>1</v>
      </c>
      <c r="J889" s="18" t="b">
        <v>0</v>
      </c>
      <c r="K889" s="18" t="b">
        <v>0</v>
      </c>
      <c r="N889" s="1" t="b">
        <v>1</v>
      </c>
      <c r="R889" s="18">
        <f t="shared" si="1"/>
        <v>889</v>
      </c>
      <c r="S889" s="18">
        <v>889.0</v>
      </c>
    </row>
    <row r="890">
      <c r="A890" s="17" t="s">
        <v>68</v>
      </c>
      <c r="B890" s="40">
        <v>1.32905662E8</v>
      </c>
      <c r="C890" s="17" t="s">
        <v>50</v>
      </c>
      <c r="D890" s="17" t="s">
        <v>36</v>
      </c>
      <c r="E890" s="17" t="s">
        <v>1516</v>
      </c>
      <c r="F890" s="17" t="s">
        <v>1517</v>
      </c>
      <c r="G890" s="17" t="s">
        <v>3185</v>
      </c>
      <c r="H890" s="17" t="s">
        <v>3186</v>
      </c>
      <c r="I890" s="41" t="b">
        <v>0</v>
      </c>
      <c r="J890" s="18" t="b">
        <v>0</v>
      </c>
      <c r="K890" s="18" t="b">
        <v>0</v>
      </c>
      <c r="N890" s="1" t="b">
        <v>1</v>
      </c>
      <c r="R890" s="18">
        <f t="shared" si="1"/>
        <v>890</v>
      </c>
      <c r="S890" s="18">
        <v>890.0</v>
      </c>
    </row>
    <row r="891">
      <c r="A891" s="17" t="s">
        <v>275</v>
      </c>
      <c r="B891" s="40">
        <v>1.25633351E8</v>
      </c>
      <c r="C891" s="17" t="s">
        <v>35</v>
      </c>
      <c r="D891" s="17" t="s">
        <v>36</v>
      </c>
      <c r="E891" s="17" t="s">
        <v>736</v>
      </c>
      <c r="F891" s="17" t="s">
        <v>737</v>
      </c>
      <c r="G891" s="17" t="s">
        <v>3188</v>
      </c>
      <c r="H891" s="17" t="s">
        <v>3189</v>
      </c>
      <c r="I891" s="41" t="b">
        <v>0</v>
      </c>
      <c r="J891" s="18" t="b">
        <v>0</v>
      </c>
      <c r="K891" s="18" t="b">
        <v>0</v>
      </c>
      <c r="N891" s="1" t="b">
        <v>0</v>
      </c>
      <c r="O891" s="1" t="s">
        <v>5842</v>
      </c>
      <c r="R891" s="18">
        <f t="shared" si="1"/>
        <v>891</v>
      </c>
      <c r="S891" s="18">
        <v>891.0</v>
      </c>
    </row>
    <row r="892">
      <c r="A892" s="17" t="s">
        <v>104</v>
      </c>
      <c r="B892" s="40">
        <v>1.32657933E8</v>
      </c>
      <c r="C892" s="17" t="s">
        <v>50</v>
      </c>
      <c r="D892" s="17" t="s">
        <v>36</v>
      </c>
      <c r="E892" s="17" t="s">
        <v>316</v>
      </c>
      <c r="F892" s="17" t="s">
        <v>317</v>
      </c>
      <c r="G892" s="17" t="s">
        <v>3191</v>
      </c>
      <c r="H892" s="17" t="s">
        <v>3192</v>
      </c>
      <c r="I892" s="41" t="b">
        <v>0</v>
      </c>
      <c r="J892" s="18" t="b">
        <v>0</v>
      </c>
      <c r="K892" s="18" t="b">
        <v>0</v>
      </c>
      <c r="N892" s="1" t="b">
        <v>1</v>
      </c>
      <c r="R892" s="18">
        <f t="shared" si="1"/>
        <v>892</v>
      </c>
      <c r="S892" s="18">
        <v>892.0</v>
      </c>
    </row>
    <row r="893">
      <c r="A893" s="17" t="s">
        <v>119</v>
      </c>
      <c r="B893" s="40">
        <v>7675221.0</v>
      </c>
      <c r="C893" s="17" t="s">
        <v>59</v>
      </c>
      <c r="D893" s="17" t="s">
        <v>36</v>
      </c>
      <c r="E893" s="17" t="s">
        <v>121</v>
      </c>
      <c r="F893" s="17" t="s">
        <v>122</v>
      </c>
      <c r="G893" s="17" t="s">
        <v>3194</v>
      </c>
      <c r="H893" s="17" t="s">
        <v>3195</v>
      </c>
      <c r="I893" s="45" t="b">
        <v>1</v>
      </c>
      <c r="J893" s="18" t="b">
        <v>0</v>
      </c>
      <c r="K893" s="18" t="b">
        <v>0</v>
      </c>
      <c r="N893" s="1" t="b">
        <v>1</v>
      </c>
      <c r="R893" s="18">
        <f t="shared" si="1"/>
        <v>893</v>
      </c>
      <c r="S893" s="18">
        <v>893.0</v>
      </c>
    </row>
    <row r="894">
      <c r="A894" s="17" t="s">
        <v>147</v>
      </c>
      <c r="B894" s="40">
        <v>5.4736787E7</v>
      </c>
      <c r="C894" s="17" t="s">
        <v>35</v>
      </c>
      <c r="D894" s="17" t="s">
        <v>36</v>
      </c>
      <c r="E894" s="17" t="s">
        <v>407</v>
      </c>
      <c r="F894" s="17" t="s">
        <v>408</v>
      </c>
      <c r="G894" s="17" t="s">
        <v>3198</v>
      </c>
      <c r="H894" s="17" t="s">
        <v>1314</v>
      </c>
      <c r="I894" s="45" t="b">
        <v>1</v>
      </c>
      <c r="J894" s="18" t="b">
        <v>0</v>
      </c>
      <c r="K894" s="18" t="b">
        <v>0</v>
      </c>
      <c r="N894" s="1" t="b">
        <v>1</v>
      </c>
      <c r="R894" s="18">
        <f t="shared" si="1"/>
        <v>894</v>
      </c>
      <c r="S894" s="18">
        <v>894.0</v>
      </c>
    </row>
    <row r="895">
      <c r="A895" s="17" t="s">
        <v>104</v>
      </c>
      <c r="B895" s="40">
        <v>4.9027265E7</v>
      </c>
      <c r="C895" s="17" t="s">
        <v>35</v>
      </c>
      <c r="D895" s="17" t="s">
        <v>50</v>
      </c>
      <c r="E895" s="17" t="s">
        <v>380</v>
      </c>
      <c r="F895" s="17" t="s">
        <v>381</v>
      </c>
      <c r="G895" s="17" t="s">
        <v>3201</v>
      </c>
      <c r="H895" s="17" t="s">
        <v>3202</v>
      </c>
      <c r="I895" s="41" t="b">
        <v>0</v>
      </c>
      <c r="J895" s="18" t="b">
        <v>0</v>
      </c>
      <c r="K895" s="18" t="b">
        <v>0</v>
      </c>
      <c r="N895" s="1" t="b">
        <v>1</v>
      </c>
      <c r="R895" s="18">
        <f t="shared" si="1"/>
        <v>895</v>
      </c>
      <c r="S895" s="18">
        <v>895.0</v>
      </c>
    </row>
    <row r="896">
      <c r="A896" s="17" t="s">
        <v>112</v>
      </c>
      <c r="B896" s="40">
        <v>3.233716E7</v>
      </c>
      <c r="C896" s="17" t="s">
        <v>3204</v>
      </c>
      <c r="D896" s="17" t="s">
        <v>59</v>
      </c>
      <c r="E896" s="17" t="s">
        <v>113</v>
      </c>
      <c r="F896" s="17" t="s">
        <v>114</v>
      </c>
      <c r="G896" s="17" t="s">
        <v>3205</v>
      </c>
      <c r="H896" s="17" t="s">
        <v>3206</v>
      </c>
      <c r="I896" s="45" t="b">
        <v>1</v>
      </c>
      <c r="J896" s="18" t="b">
        <v>0</v>
      </c>
      <c r="K896" s="18" t="b">
        <v>0</v>
      </c>
      <c r="N896" s="1" t="b">
        <v>1</v>
      </c>
      <c r="R896" s="18">
        <f t="shared" si="1"/>
        <v>896</v>
      </c>
      <c r="S896" s="18">
        <v>896.0</v>
      </c>
    </row>
    <row r="897">
      <c r="A897" s="17" t="s">
        <v>119</v>
      </c>
      <c r="B897" s="40">
        <v>7675119.0</v>
      </c>
      <c r="C897" s="17" t="s">
        <v>35</v>
      </c>
      <c r="D897" s="17" t="s">
        <v>36</v>
      </c>
      <c r="E897" s="17" t="s">
        <v>121</v>
      </c>
      <c r="F897" s="17" t="s">
        <v>122</v>
      </c>
      <c r="G897" s="17" t="s">
        <v>3209</v>
      </c>
      <c r="H897" s="17" t="s">
        <v>3210</v>
      </c>
      <c r="I897" s="45" t="b">
        <v>1</v>
      </c>
      <c r="J897" s="18" t="b">
        <v>0</v>
      </c>
      <c r="K897" s="18" t="b">
        <v>0</v>
      </c>
      <c r="N897" s="1" t="b">
        <v>1</v>
      </c>
      <c r="R897" s="18">
        <f t="shared" si="1"/>
        <v>897</v>
      </c>
      <c r="S897" s="18">
        <v>897.0</v>
      </c>
    </row>
    <row r="898">
      <c r="A898" s="17" t="s">
        <v>340</v>
      </c>
      <c r="B898" s="40">
        <v>5.1048832E7</v>
      </c>
      <c r="C898" s="17" t="s">
        <v>50</v>
      </c>
      <c r="D898" s="17" t="s">
        <v>35</v>
      </c>
      <c r="E898" s="17" t="s">
        <v>341</v>
      </c>
      <c r="F898" s="17" t="s">
        <v>342</v>
      </c>
      <c r="G898" s="17" t="s">
        <v>3212</v>
      </c>
      <c r="H898" s="17" t="s">
        <v>3213</v>
      </c>
      <c r="I898" s="45" t="b">
        <v>1</v>
      </c>
      <c r="J898" s="18" t="b">
        <v>0</v>
      </c>
      <c r="K898" s="18" t="b">
        <v>0</v>
      </c>
      <c r="N898" s="1" t="b">
        <v>1</v>
      </c>
      <c r="R898" s="18">
        <f t="shared" si="1"/>
        <v>898</v>
      </c>
      <c r="S898" s="18">
        <v>898.0</v>
      </c>
    </row>
    <row r="899">
      <c r="A899" s="17" t="s">
        <v>239</v>
      </c>
      <c r="B899" s="40">
        <v>1.0991312E7</v>
      </c>
      <c r="C899" s="17" t="s">
        <v>50</v>
      </c>
      <c r="D899" s="17" t="s">
        <v>59</v>
      </c>
      <c r="E899" s="17" t="s">
        <v>241</v>
      </c>
      <c r="F899" s="17" t="s">
        <v>242</v>
      </c>
      <c r="G899" s="17" t="s">
        <v>3216</v>
      </c>
      <c r="H899" s="17" t="s">
        <v>3217</v>
      </c>
      <c r="I899" s="45" t="b">
        <v>1</v>
      </c>
      <c r="J899" s="18" t="b">
        <v>0</v>
      </c>
      <c r="K899" s="18" t="b">
        <v>0</v>
      </c>
      <c r="N899" s="1" t="b">
        <v>0</v>
      </c>
      <c r="O899" s="1" t="s">
        <v>5836</v>
      </c>
      <c r="R899" s="18">
        <f t="shared" si="1"/>
        <v>899</v>
      </c>
      <c r="S899" s="18">
        <v>899.0</v>
      </c>
    </row>
    <row r="900">
      <c r="A900" s="17" t="s">
        <v>239</v>
      </c>
      <c r="B900" s="40">
        <v>1.1030777E7</v>
      </c>
      <c r="C900" s="17" t="s">
        <v>35</v>
      </c>
      <c r="D900" s="17" t="s">
        <v>59</v>
      </c>
      <c r="E900" s="17" t="s">
        <v>241</v>
      </c>
      <c r="F900" s="17" t="s">
        <v>242</v>
      </c>
      <c r="G900" s="17" t="s">
        <v>3220</v>
      </c>
      <c r="H900" s="17" t="s">
        <v>3221</v>
      </c>
      <c r="I900" s="45" t="b">
        <v>1</v>
      </c>
      <c r="J900" s="18" t="b">
        <v>0</v>
      </c>
      <c r="K900" s="18" t="b">
        <v>0</v>
      </c>
      <c r="N900" s="1" t="b">
        <v>0</v>
      </c>
      <c r="O900" s="1" t="s">
        <v>5836</v>
      </c>
      <c r="R900" s="18">
        <f t="shared" si="1"/>
        <v>900</v>
      </c>
      <c r="S900" s="18">
        <v>900.0</v>
      </c>
    </row>
    <row r="901">
      <c r="A901" s="17" t="s">
        <v>197</v>
      </c>
      <c r="B901" s="40">
        <v>2.6731386E7</v>
      </c>
      <c r="C901" s="17" t="s">
        <v>50</v>
      </c>
      <c r="D901" s="17" t="s">
        <v>59</v>
      </c>
      <c r="E901" s="17" t="s">
        <v>289</v>
      </c>
      <c r="F901" s="17" t="s">
        <v>290</v>
      </c>
      <c r="G901" s="17" t="s">
        <v>3223</v>
      </c>
      <c r="H901" s="17" t="s">
        <v>3224</v>
      </c>
      <c r="I901" s="45" t="b">
        <v>1</v>
      </c>
      <c r="J901" s="18" t="b">
        <v>0</v>
      </c>
      <c r="K901" s="18" t="b">
        <v>0</v>
      </c>
      <c r="N901" s="1" t="b">
        <v>1</v>
      </c>
      <c r="R901" s="18">
        <f t="shared" si="1"/>
        <v>901</v>
      </c>
      <c r="S901" s="18">
        <v>901.0</v>
      </c>
    </row>
    <row r="902">
      <c r="A902" s="17" t="s">
        <v>68</v>
      </c>
      <c r="B902" s="40">
        <v>8504324.0</v>
      </c>
      <c r="C902" s="17" t="s">
        <v>50</v>
      </c>
      <c r="D902" s="17" t="s">
        <v>59</v>
      </c>
      <c r="E902" s="17" t="s">
        <v>69</v>
      </c>
      <c r="F902" s="17" t="s">
        <v>70</v>
      </c>
      <c r="G902" s="17" t="s">
        <v>3226</v>
      </c>
      <c r="H902" s="17" t="s">
        <v>3227</v>
      </c>
      <c r="I902" s="41" t="b">
        <v>0</v>
      </c>
      <c r="J902" s="18" t="b">
        <v>0</v>
      </c>
      <c r="K902" s="18" t="b">
        <v>0</v>
      </c>
      <c r="N902" s="1" t="b">
        <v>0</v>
      </c>
      <c r="O902" s="1" t="s">
        <v>5831</v>
      </c>
      <c r="R902" s="18">
        <f t="shared" si="1"/>
        <v>902</v>
      </c>
      <c r="S902" s="18">
        <v>902.0</v>
      </c>
    </row>
    <row r="903">
      <c r="A903" s="17" t="s">
        <v>68</v>
      </c>
      <c r="B903" s="40">
        <v>1.36505644E8</v>
      </c>
      <c r="C903" s="17" t="s">
        <v>50</v>
      </c>
      <c r="D903" s="17" t="s">
        <v>59</v>
      </c>
      <c r="E903" s="17" t="s">
        <v>307</v>
      </c>
      <c r="F903" s="17" t="s">
        <v>308</v>
      </c>
      <c r="G903" s="17" t="s">
        <v>3229</v>
      </c>
      <c r="H903" s="17" t="s">
        <v>3230</v>
      </c>
      <c r="I903" s="41" t="b">
        <v>0</v>
      </c>
      <c r="J903" s="18" t="b">
        <v>0</v>
      </c>
      <c r="K903" s="18" t="b">
        <v>0</v>
      </c>
      <c r="N903" s="1" t="b">
        <v>1</v>
      </c>
      <c r="R903" s="18">
        <f t="shared" si="1"/>
        <v>903</v>
      </c>
      <c r="S903" s="18">
        <v>903.0</v>
      </c>
    </row>
    <row r="904">
      <c r="A904" s="17" t="s">
        <v>77</v>
      </c>
      <c r="B904" s="40">
        <v>8.7933147E7</v>
      </c>
      <c r="C904" s="17" t="s">
        <v>50</v>
      </c>
      <c r="D904" s="17" t="s">
        <v>35</v>
      </c>
      <c r="E904" s="17" t="s">
        <v>224</v>
      </c>
      <c r="F904" s="17" t="s">
        <v>225</v>
      </c>
      <c r="G904" s="17" t="s">
        <v>3232</v>
      </c>
      <c r="H904" s="17" t="s">
        <v>3233</v>
      </c>
      <c r="I904" s="45" t="b">
        <v>1</v>
      </c>
      <c r="J904" s="18" t="b">
        <v>0</v>
      </c>
      <c r="K904" s="18" t="b">
        <v>0</v>
      </c>
      <c r="N904" s="1" t="b">
        <v>1</v>
      </c>
      <c r="R904" s="18">
        <f t="shared" si="1"/>
        <v>904</v>
      </c>
      <c r="S904" s="18">
        <v>904.0</v>
      </c>
    </row>
    <row r="905">
      <c r="A905" s="17" t="s">
        <v>77</v>
      </c>
      <c r="B905" s="40">
        <v>8.7960907E7</v>
      </c>
      <c r="C905" s="17" t="s">
        <v>36</v>
      </c>
      <c r="D905" s="17" t="s">
        <v>50</v>
      </c>
      <c r="E905" s="17" t="s">
        <v>224</v>
      </c>
      <c r="F905" s="17" t="s">
        <v>225</v>
      </c>
      <c r="G905" s="17" t="s">
        <v>3236</v>
      </c>
      <c r="H905" s="17" t="s">
        <v>3237</v>
      </c>
      <c r="I905" s="41" t="b">
        <v>0</v>
      </c>
      <c r="J905" s="18" t="b">
        <v>0</v>
      </c>
      <c r="K905" s="18" t="b">
        <v>0</v>
      </c>
      <c r="N905" s="1" t="b">
        <v>1</v>
      </c>
      <c r="R905" s="18">
        <f t="shared" si="1"/>
        <v>905</v>
      </c>
      <c r="S905" s="18">
        <v>905.0</v>
      </c>
    </row>
    <row r="906">
      <c r="A906" s="17" t="s">
        <v>104</v>
      </c>
      <c r="B906" s="40">
        <v>4.9049883E7</v>
      </c>
      <c r="C906" s="17" t="s">
        <v>352</v>
      </c>
      <c r="D906" s="17" t="s">
        <v>36</v>
      </c>
      <c r="E906" s="17" t="s">
        <v>380</v>
      </c>
      <c r="F906" s="17" t="s">
        <v>381</v>
      </c>
      <c r="G906" s="17" t="s">
        <v>3239</v>
      </c>
      <c r="H906" s="17" t="s">
        <v>3240</v>
      </c>
      <c r="I906" s="45" t="b">
        <v>1</v>
      </c>
      <c r="J906" s="18" t="b">
        <v>0</v>
      </c>
      <c r="K906" s="18" t="b">
        <v>0</v>
      </c>
      <c r="N906" s="1" t="b">
        <v>1</v>
      </c>
      <c r="R906" s="18">
        <f t="shared" si="1"/>
        <v>906</v>
      </c>
      <c r="S906" s="18">
        <v>906.0</v>
      </c>
    </row>
    <row r="907">
      <c r="A907" s="17" t="s">
        <v>112</v>
      </c>
      <c r="B907" s="40">
        <v>3.2336284E7</v>
      </c>
      <c r="C907" s="17" t="s">
        <v>414</v>
      </c>
      <c r="D907" s="17" t="s">
        <v>35</v>
      </c>
      <c r="E907" s="17" t="s">
        <v>113</v>
      </c>
      <c r="F907" s="17" t="s">
        <v>114</v>
      </c>
      <c r="G907" s="17" t="s">
        <v>3242</v>
      </c>
      <c r="H907" s="17" t="s">
        <v>3243</v>
      </c>
      <c r="I907" s="45" t="b">
        <v>1</v>
      </c>
      <c r="J907" s="18" t="b">
        <v>0</v>
      </c>
      <c r="K907" s="18" t="b">
        <v>0</v>
      </c>
      <c r="N907" s="1" t="b">
        <v>1</v>
      </c>
      <c r="R907" s="18">
        <f t="shared" si="1"/>
        <v>907</v>
      </c>
      <c r="S907" s="18">
        <v>907.0</v>
      </c>
    </row>
    <row r="908">
      <c r="A908" s="17" t="s">
        <v>89</v>
      </c>
      <c r="B908" s="40">
        <v>2175566.0</v>
      </c>
      <c r="C908" s="17" t="s">
        <v>50</v>
      </c>
      <c r="D908" s="17" t="s">
        <v>59</v>
      </c>
      <c r="E908" s="17" t="s">
        <v>814</v>
      </c>
      <c r="F908" s="17" t="s">
        <v>815</v>
      </c>
      <c r="G908" s="17" t="s">
        <v>3245</v>
      </c>
      <c r="H908" s="17" t="s">
        <v>3246</v>
      </c>
      <c r="I908" s="41" t="b">
        <v>0</v>
      </c>
      <c r="J908" s="18" t="b">
        <v>0</v>
      </c>
      <c r="K908" s="18" t="b">
        <v>0</v>
      </c>
      <c r="N908" s="1" t="b">
        <v>1</v>
      </c>
      <c r="R908" s="18">
        <f t="shared" si="1"/>
        <v>908</v>
      </c>
      <c r="S908" s="18">
        <v>908.0</v>
      </c>
    </row>
    <row r="909">
      <c r="A909" s="17" t="s">
        <v>58</v>
      </c>
      <c r="B909" s="40">
        <v>4.9033535E7</v>
      </c>
      <c r="C909" s="17" t="s">
        <v>35</v>
      </c>
      <c r="D909" s="17" t="s">
        <v>36</v>
      </c>
      <c r="E909" s="17" t="s">
        <v>60</v>
      </c>
      <c r="F909" s="17" t="s">
        <v>61</v>
      </c>
      <c r="G909" s="17" t="s">
        <v>3248</v>
      </c>
      <c r="H909" s="17" t="s">
        <v>3249</v>
      </c>
      <c r="I909" s="41" t="b">
        <v>0</v>
      </c>
      <c r="J909" s="18" t="b">
        <v>0</v>
      </c>
      <c r="K909" s="18" t="b">
        <v>0</v>
      </c>
      <c r="N909" s="1" t="b">
        <v>1</v>
      </c>
      <c r="R909" s="18">
        <f t="shared" si="1"/>
        <v>909</v>
      </c>
      <c r="S909" s="18">
        <v>909.0</v>
      </c>
    </row>
    <row r="910">
      <c r="A910" s="17" t="s">
        <v>58</v>
      </c>
      <c r="B910" s="40">
        <v>7.7508358E7</v>
      </c>
      <c r="C910" s="17" t="s">
        <v>35</v>
      </c>
      <c r="D910" s="17" t="s">
        <v>36</v>
      </c>
      <c r="E910" s="17" t="s">
        <v>128</v>
      </c>
      <c r="F910" s="17" t="s">
        <v>129</v>
      </c>
      <c r="G910" s="17" t="s">
        <v>3251</v>
      </c>
      <c r="H910" s="17" t="s">
        <v>3252</v>
      </c>
      <c r="I910" s="41" t="b">
        <v>0</v>
      </c>
      <c r="J910" s="18" t="b">
        <v>0</v>
      </c>
      <c r="K910" s="18" t="b">
        <v>0</v>
      </c>
      <c r="N910" s="1" t="b">
        <v>1</v>
      </c>
      <c r="R910" s="18">
        <f t="shared" si="1"/>
        <v>910</v>
      </c>
      <c r="S910" s="18">
        <v>910.0</v>
      </c>
    </row>
    <row r="911">
      <c r="A911" s="17" t="s">
        <v>58</v>
      </c>
      <c r="B911" s="40">
        <v>7.7557588E7</v>
      </c>
      <c r="C911" s="17" t="s">
        <v>414</v>
      </c>
      <c r="D911" s="17" t="s">
        <v>35</v>
      </c>
      <c r="E911" s="17" t="s">
        <v>128</v>
      </c>
      <c r="F911" s="17" t="s">
        <v>129</v>
      </c>
      <c r="G911" s="17" t="s">
        <v>3254</v>
      </c>
      <c r="H911" s="17" t="s">
        <v>3255</v>
      </c>
      <c r="I911" s="45" t="b">
        <v>1</v>
      </c>
      <c r="J911" s="18" t="b">
        <v>0</v>
      </c>
      <c r="K911" s="18" t="b">
        <v>0</v>
      </c>
      <c r="N911" s="1" t="b">
        <v>1</v>
      </c>
      <c r="R911" s="18">
        <f t="shared" si="1"/>
        <v>911</v>
      </c>
      <c r="S911" s="18">
        <v>911.0</v>
      </c>
    </row>
    <row r="912">
      <c r="A912" s="17" t="s">
        <v>147</v>
      </c>
      <c r="B912" s="40">
        <v>5.4285928E7</v>
      </c>
      <c r="C912" s="17" t="s">
        <v>3257</v>
      </c>
      <c r="D912" s="17" t="s">
        <v>36</v>
      </c>
      <c r="E912" s="17" t="s">
        <v>170</v>
      </c>
      <c r="F912" s="17" t="s">
        <v>171</v>
      </c>
      <c r="G912" s="17" t="s">
        <v>3258</v>
      </c>
      <c r="H912" s="17" t="s">
        <v>3259</v>
      </c>
      <c r="I912" s="45" t="b">
        <v>1</v>
      </c>
      <c r="J912" s="18" t="b">
        <v>0</v>
      </c>
      <c r="K912" s="18" t="b">
        <v>0</v>
      </c>
      <c r="N912" s="1" t="b">
        <v>1</v>
      </c>
      <c r="R912" s="18">
        <f t="shared" si="1"/>
        <v>912</v>
      </c>
      <c r="S912" s="18">
        <v>912.0</v>
      </c>
    </row>
    <row r="913">
      <c r="A913" s="17" t="s">
        <v>197</v>
      </c>
      <c r="B913" s="40">
        <v>8.5267829E7</v>
      </c>
      <c r="C913" s="17" t="s">
        <v>414</v>
      </c>
      <c r="D913" s="17" t="s">
        <v>35</v>
      </c>
      <c r="E913" s="17" t="s">
        <v>513</v>
      </c>
      <c r="F913" s="17" t="s">
        <v>514</v>
      </c>
      <c r="G913" s="17" t="s">
        <v>3263</v>
      </c>
      <c r="H913" s="17" t="s">
        <v>3264</v>
      </c>
      <c r="I913" s="45" t="b">
        <v>1</v>
      </c>
      <c r="J913" s="18" t="b">
        <v>0</v>
      </c>
      <c r="K913" s="18" t="b">
        <v>0</v>
      </c>
      <c r="N913" s="1" t="b">
        <v>1</v>
      </c>
      <c r="R913" s="18">
        <f t="shared" si="1"/>
        <v>913</v>
      </c>
      <c r="S913" s="18">
        <v>913.0</v>
      </c>
    </row>
    <row r="914">
      <c r="A914" s="17" t="s">
        <v>197</v>
      </c>
      <c r="B914" s="40">
        <v>8.5267895E7</v>
      </c>
      <c r="C914" s="17" t="s">
        <v>59</v>
      </c>
      <c r="D914" s="17" t="s">
        <v>50</v>
      </c>
      <c r="E914" s="17" t="s">
        <v>513</v>
      </c>
      <c r="F914" s="17" t="s">
        <v>514</v>
      </c>
      <c r="G914" s="17" t="s">
        <v>3266</v>
      </c>
      <c r="H914" s="17" t="s">
        <v>3267</v>
      </c>
      <c r="I914" s="41" t="b">
        <v>0</v>
      </c>
      <c r="J914" s="18" t="b">
        <v>0</v>
      </c>
      <c r="K914" s="18" t="b">
        <v>0</v>
      </c>
      <c r="N914" s="1" t="b">
        <v>1</v>
      </c>
      <c r="R914" s="18">
        <f t="shared" si="1"/>
        <v>914</v>
      </c>
      <c r="S914" s="18">
        <v>914.0</v>
      </c>
    </row>
    <row r="915">
      <c r="A915" s="17" t="s">
        <v>204</v>
      </c>
      <c r="B915" s="40">
        <v>2.5244578E7</v>
      </c>
      <c r="C915" s="17" t="s">
        <v>288</v>
      </c>
      <c r="D915" s="17" t="s">
        <v>35</v>
      </c>
      <c r="E915" s="17" t="s">
        <v>205</v>
      </c>
      <c r="F915" s="17" t="s">
        <v>206</v>
      </c>
      <c r="G915" s="17" t="s">
        <v>3269</v>
      </c>
      <c r="H915" s="17" t="s">
        <v>3270</v>
      </c>
      <c r="I915" s="45" t="b">
        <v>1</v>
      </c>
      <c r="J915" s="18" t="b">
        <v>0</v>
      </c>
      <c r="K915" s="18" t="b">
        <v>0</v>
      </c>
      <c r="N915" s="1" t="b">
        <v>0</v>
      </c>
      <c r="O915" s="1" t="s">
        <v>5834</v>
      </c>
      <c r="R915" s="18">
        <f t="shared" si="1"/>
        <v>915</v>
      </c>
      <c r="S915" s="18">
        <v>915.0</v>
      </c>
    </row>
    <row r="916">
      <c r="A916" s="17" t="s">
        <v>204</v>
      </c>
      <c r="B916" s="40">
        <v>1.13236604E8</v>
      </c>
      <c r="C916" s="17" t="s">
        <v>50</v>
      </c>
      <c r="D916" s="17" t="s">
        <v>59</v>
      </c>
      <c r="E916" s="17" t="s">
        <v>1469</v>
      </c>
      <c r="F916" s="17" t="s">
        <v>1470</v>
      </c>
      <c r="G916" s="17" t="s">
        <v>3273</v>
      </c>
      <c r="H916" s="17" t="s">
        <v>3274</v>
      </c>
      <c r="I916" s="41" t="b">
        <v>0</v>
      </c>
      <c r="J916" s="18" t="b">
        <v>0</v>
      </c>
      <c r="K916" s="18" t="b">
        <v>0</v>
      </c>
      <c r="N916" s="1" t="b">
        <v>0</v>
      </c>
      <c r="O916" s="1" t="s">
        <v>5848</v>
      </c>
      <c r="R916" s="18">
        <f t="shared" si="1"/>
        <v>916</v>
      </c>
      <c r="S916" s="18">
        <v>916.0</v>
      </c>
    </row>
    <row r="917">
      <c r="A917" s="17" t="s">
        <v>204</v>
      </c>
      <c r="B917" s="40">
        <v>2.08248435E8</v>
      </c>
      <c r="C917" s="17" t="s">
        <v>36</v>
      </c>
      <c r="D917" s="17" t="s">
        <v>421</v>
      </c>
      <c r="E917" s="17" t="s">
        <v>368</v>
      </c>
      <c r="F917" s="17" t="s">
        <v>369</v>
      </c>
      <c r="G917" s="17" t="s">
        <v>3276</v>
      </c>
      <c r="H917" s="17" t="s">
        <v>3277</v>
      </c>
      <c r="I917" s="41" t="b">
        <v>0</v>
      </c>
      <c r="J917" s="18" t="b">
        <v>0</v>
      </c>
      <c r="K917" s="18" t="b">
        <v>0</v>
      </c>
      <c r="N917" s="1" t="b">
        <v>1</v>
      </c>
      <c r="R917" s="18">
        <f t="shared" si="1"/>
        <v>917</v>
      </c>
      <c r="S917" s="18">
        <v>917.0</v>
      </c>
    </row>
    <row r="918">
      <c r="A918" s="17" t="s">
        <v>295</v>
      </c>
      <c r="B918" s="40">
        <v>3.7014544E7</v>
      </c>
      <c r="C918" s="17" t="s">
        <v>50</v>
      </c>
      <c r="D918" s="17" t="s">
        <v>59</v>
      </c>
      <c r="E918" s="17" t="s">
        <v>432</v>
      </c>
      <c r="F918" s="17" t="s">
        <v>433</v>
      </c>
      <c r="G918" s="17" t="s">
        <v>3279</v>
      </c>
      <c r="H918" s="17" t="s">
        <v>3280</v>
      </c>
      <c r="I918" s="41" t="b">
        <v>0</v>
      </c>
      <c r="J918" s="18" t="b">
        <v>0</v>
      </c>
      <c r="K918" s="18" t="b">
        <v>0</v>
      </c>
      <c r="N918" s="1" t="b">
        <v>1</v>
      </c>
      <c r="R918" s="18">
        <f t="shared" si="1"/>
        <v>918</v>
      </c>
      <c r="S918" s="18">
        <v>918.0</v>
      </c>
    </row>
    <row r="919">
      <c r="A919" s="17" t="s">
        <v>97</v>
      </c>
      <c r="B919" s="40">
        <v>5.5205343E7</v>
      </c>
      <c r="C919" s="17" t="s">
        <v>35</v>
      </c>
      <c r="D919" s="17" t="s">
        <v>36</v>
      </c>
      <c r="E919" s="17" t="s">
        <v>137</v>
      </c>
      <c r="F919" s="17" t="s">
        <v>138</v>
      </c>
      <c r="G919" s="17" t="s">
        <v>3282</v>
      </c>
      <c r="H919" s="17" t="s">
        <v>3283</v>
      </c>
      <c r="I919" s="41" t="b">
        <v>0</v>
      </c>
      <c r="J919" s="18" t="b">
        <v>0</v>
      </c>
      <c r="K919" s="18" t="b">
        <v>0</v>
      </c>
      <c r="N919" s="1" t="b">
        <v>1</v>
      </c>
      <c r="R919" s="18">
        <f t="shared" si="1"/>
        <v>919</v>
      </c>
      <c r="S919" s="18">
        <v>919.0</v>
      </c>
    </row>
    <row r="920">
      <c r="A920" s="17" t="s">
        <v>68</v>
      </c>
      <c r="B920" s="40">
        <v>8.4745041E7</v>
      </c>
      <c r="C920" s="17" t="s">
        <v>35</v>
      </c>
      <c r="D920" s="17" t="s">
        <v>36</v>
      </c>
      <c r="E920" s="17" t="s">
        <v>688</v>
      </c>
      <c r="F920" s="17" t="s">
        <v>689</v>
      </c>
      <c r="G920" s="17" t="s">
        <v>3285</v>
      </c>
      <c r="H920" s="17" t="s">
        <v>3286</v>
      </c>
      <c r="I920" s="41" t="b">
        <v>0</v>
      </c>
      <c r="J920" s="18" t="b">
        <v>0</v>
      </c>
      <c r="K920" s="18" t="b">
        <v>0</v>
      </c>
      <c r="N920" s="1" t="b">
        <v>1</v>
      </c>
      <c r="R920" s="18">
        <f t="shared" si="1"/>
        <v>920</v>
      </c>
      <c r="S920" s="18">
        <v>920.0</v>
      </c>
    </row>
    <row r="921">
      <c r="A921" s="17" t="s">
        <v>104</v>
      </c>
      <c r="B921" s="40">
        <v>5.7096678E7</v>
      </c>
      <c r="C921" s="17" t="s">
        <v>35</v>
      </c>
      <c r="D921" s="17" t="s">
        <v>36</v>
      </c>
      <c r="E921" s="17" t="s">
        <v>763</v>
      </c>
      <c r="F921" s="17" t="s">
        <v>764</v>
      </c>
      <c r="G921" s="17" t="s">
        <v>3288</v>
      </c>
      <c r="H921" s="17" t="s">
        <v>3289</v>
      </c>
      <c r="I921" s="41" t="b">
        <v>0</v>
      </c>
      <c r="J921" s="18" t="b">
        <v>0</v>
      </c>
      <c r="K921" s="18" t="b">
        <v>0</v>
      </c>
      <c r="N921" s="1" t="b">
        <v>1</v>
      </c>
      <c r="R921" s="18">
        <f t="shared" si="1"/>
        <v>921</v>
      </c>
      <c r="S921" s="18">
        <v>921.0</v>
      </c>
    </row>
    <row r="922">
      <c r="A922" s="17" t="s">
        <v>112</v>
      </c>
      <c r="B922" s="40">
        <v>3.2339646E7</v>
      </c>
      <c r="C922" s="17" t="s">
        <v>177</v>
      </c>
      <c r="D922" s="17" t="s">
        <v>50</v>
      </c>
      <c r="E922" s="17" t="s">
        <v>113</v>
      </c>
      <c r="F922" s="17" t="s">
        <v>114</v>
      </c>
      <c r="G922" s="17" t="s">
        <v>3291</v>
      </c>
      <c r="H922" s="17" t="s">
        <v>3292</v>
      </c>
      <c r="I922" s="45" t="b">
        <v>1</v>
      </c>
      <c r="J922" s="18" t="b">
        <v>0</v>
      </c>
      <c r="K922" s="18" t="b">
        <v>0</v>
      </c>
      <c r="N922" s="1" t="b">
        <v>1</v>
      </c>
      <c r="R922" s="18">
        <f t="shared" si="1"/>
        <v>922</v>
      </c>
      <c r="S922" s="18">
        <v>922.0</v>
      </c>
    </row>
    <row r="923">
      <c r="A923" s="17" t="s">
        <v>112</v>
      </c>
      <c r="B923" s="40">
        <v>3.2339699E7</v>
      </c>
      <c r="C923" s="17" t="s">
        <v>50</v>
      </c>
      <c r="D923" s="17" t="s">
        <v>177</v>
      </c>
      <c r="E923" s="17" t="s">
        <v>113</v>
      </c>
      <c r="F923" s="17" t="s">
        <v>114</v>
      </c>
      <c r="G923" s="17" t="s">
        <v>3294</v>
      </c>
      <c r="H923" s="17" t="s">
        <v>3295</v>
      </c>
      <c r="I923" s="45" t="b">
        <v>1</v>
      </c>
      <c r="J923" s="18" t="b">
        <v>0</v>
      </c>
      <c r="K923" s="18" t="b">
        <v>0</v>
      </c>
      <c r="N923" s="1" t="b">
        <v>1</v>
      </c>
      <c r="R923" s="18">
        <f t="shared" si="1"/>
        <v>923</v>
      </c>
      <c r="S923" s="18">
        <v>923.0</v>
      </c>
    </row>
    <row r="924">
      <c r="A924" s="17" t="s">
        <v>230</v>
      </c>
      <c r="B924" s="40">
        <v>8.7933156E7</v>
      </c>
      <c r="C924" s="17" t="s">
        <v>50</v>
      </c>
      <c r="D924" s="17" t="s">
        <v>59</v>
      </c>
      <c r="E924" s="17" t="s">
        <v>799</v>
      </c>
      <c r="F924" s="17" t="s">
        <v>800</v>
      </c>
      <c r="G924" s="17" t="s">
        <v>3297</v>
      </c>
      <c r="H924" s="17" t="s">
        <v>3298</v>
      </c>
      <c r="I924" s="41" t="b">
        <v>0</v>
      </c>
      <c r="J924" s="18" t="b">
        <v>0</v>
      </c>
      <c r="K924" s="18" t="b">
        <v>0</v>
      </c>
      <c r="N924" s="1" t="b">
        <v>0</v>
      </c>
      <c r="O924" s="1" t="s">
        <v>5843</v>
      </c>
      <c r="R924" s="18">
        <f t="shared" si="1"/>
        <v>924</v>
      </c>
      <c r="S924" s="18">
        <v>924.0</v>
      </c>
    </row>
    <row r="925">
      <c r="A925" s="17" t="s">
        <v>89</v>
      </c>
      <c r="B925" s="40">
        <v>3729098.0</v>
      </c>
      <c r="C925" s="17" t="s">
        <v>90</v>
      </c>
      <c r="D925" s="17" t="s">
        <v>59</v>
      </c>
      <c r="E925" s="17" t="s">
        <v>192</v>
      </c>
      <c r="F925" s="17" t="s">
        <v>193</v>
      </c>
      <c r="G925" s="17" t="s">
        <v>3300</v>
      </c>
      <c r="H925" s="17" t="s">
        <v>3301</v>
      </c>
      <c r="I925" s="45" t="b">
        <v>1</v>
      </c>
      <c r="J925" s="18" t="b">
        <v>0</v>
      </c>
      <c r="K925" s="18" t="b">
        <v>0</v>
      </c>
      <c r="N925" s="1" t="b">
        <v>1</v>
      </c>
      <c r="R925" s="18">
        <f t="shared" si="1"/>
        <v>925</v>
      </c>
      <c r="S925" s="18">
        <v>925.0</v>
      </c>
    </row>
    <row r="926">
      <c r="A926" s="17" t="s">
        <v>119</v>
      </c>
      <c r="B926" s="40">
        <v>3.5101334E7</v>
      </c>
      <c r="C926" s="17" t="s">
        <v>50</v>
      </c>
      <c r="D926" s="17" t="s">
        <v>59</v>
      </c>
      <c r="E926" s="17" t="s">
        <v>2045</v>
      </c>
      <c r="F926" s="17" t="s">
        <v>2046</v>
      </c>
      <c r="G926" s="17" t="s">
        <v>3303</v>
      </c>
      <c r="H926" s="17" t="s">
        <v>3304</v>
      </c>
      <c r="I926" s="41" t="b">
        <v>0</v>
      </c>
      <c r="J926" s="18" t="b">
        <v>0</v>
      </c>
      <c r="K926" s="18" t="b">
        <v>0</v>
      </c>
      <c r="N926" s="1" t="b">
        <v>1</v>
      </c>
      <c r="R926" s="18">
        <f t="shared" si="1"/>
        <v>926</v>
      </c>
      <c r="S926" s="18">
        <v>926.0</v>
      </c>
    </row>
    <row r="927">
      <c r="A927" s="17" t="s">
        <v>239</v>
      </c>
      <c r="B927" s="40">
        <v>1625638.0</v>
      </c>
      <c r="C927" s="17" t="s">
        <v>35</v>
      </c>
      <c r="D927" s="17" t="s">
        <v>36</v>
      </c>
      <c r="E927" s="17" t="s">
        <v>1457</v>
      </c>
      <c r="F927" s="17" t="s">
        <v>1458</v>
      </c>
      <c r="G927" s="17" t="s">
        <v>3306</v>
      </c>
      <c r="H927" s="17" t="s">
        <v>3307</v>
      </c>
      <c r="I927" s="41" t="b">
        <v>0</v>
      </c>
      <c r="J927" s="18" t="b">
        <v>0</v>
      </c>
      <c r="K927" s="18" t="b">
        <v>0</v>
      </c>
      <c r="N927" s="1" t="b">
        <v>0</v>
      </c>
      <c r="O927" s="1" t="s">
        <v>5847</v>
      </c>
      <c r="R927" s="18">
        <f t="shared" si="1"/>
        <v>927</v>
      </c>
      <c r="S927" s="18">
        <v>927.0</v>
      </c>
    </row>
    <row r="928">
      <c r="A928" s="17" t="s">
        <v>239</v>
      </c>
      <c r="B928" s="40">
        <v>1.1030821E7</v>
      </c>
      <c r="C928" s="17" t="s">
        <v>90</v>
      </c>
      <c r="D928" s="17" t="s">
        <v>59</v>
      </c>
      <c r="E928" s="17" t="s">
        <v>241</v>
      </c>
      <c r="F928" s="17" t="s">
        <v>242</v>
      </c>
      <c r="G928" s="17" t="s">
        <v>3309</v>
      </c>
      <c r="H928" s="17" t="s">
        <v>3310</v>
      </c>
      <c r="I928" s="45" t="b">
        <v>1</v>
      </c>
      <c r="J928" s="18" t="b">
        <v>0</v>
      </c>
      <c r="K928" s="18" t="b">
        <v>0</v>
      </c>
      <c r="N928" s="1" t="b">
        <v>0</v>
      </c>
      <c r="O928" s="17" t="s">
        <v>5836</v>
      </c>
      <c r="R928" s="18">
        <f t="shared" si="1"/>
        <v>928</v>
      </c>
      <c r="S928" s="18">
        <v>928.0</v>
      </c>
    </row>
    <row r="929">
      <c r="A929" s="17" t="s">
        <v>239</v>
      </c>
      <c r="B929" s="40">
        <v>4.2293012E7</v>
      </c>
      <c r="C929" s="17" t="s">
        <v>288</v>
      </c>
      <c r="D929" s="17" t="s">
        <v>35</v>
      </c>
      <c r="E929" s="17" t="s">
        <v>397</v>
      </c>
      <c r="F929" s="17" t="s">
        <v>398</v>
      </c>
      <c r="G929" s="17" t="s">
        <v>3312</v>
      </c>
      <c r="H929" s="17" t="s">
        <v>3313</v>
      </c>
      <c r="I929" s="45" t="b">
        <v>1</v>
      </c>
      <c r="J929" s="18" t="b">
        <v>0</v>
      </c>
      <c r="K929" s="18" t="b">
        <v>0</v>
      </c>
      <c r="N929" s="1" t="b">
        <v>1</v>
      </c>
      <c r="R929" s="18">
        <f t="shared" si="1"/>
        <v>929</v>
      </c>
      <c r="S929" s="18">
        <v>929.0</v>
      </c>
    </row>
    <row r="930">
      <c r="A930" s="17" t="s">
        <v>58</v>
      </c>
      <c r="B930" s="40">
        <v>7.7593829E7</v>
      </c>
      <c r="C930" s="17" t="s">
        <v>3315</v>
      </c>
      <c r="D930" s="17" t="s">
        <v>59</v>
      </c>
      <c r="E930" s="17" t="s">
        <v>128</v>
      </c>
      <c r="F930" s="17" t="s">
        <v>129</v>
      </c>
      <c r="G930" s="17" t="s">
        <v>3316</v>
      </c>
      <c r="H930" s="17" t="s">
        <v>3317</v>
      </c>
      <c r="I930" s="41" t="b">
        <v>0</v>
      </c>
      <c r="J930" s="18" t="b">
        <v>0</v>
      </c>
      <c r="K930" s="18" t="b">
        <v>0</v>
      </c>
      <c r="N930" s="1" t="b">
        <v>1</v>
      </c>
      <c r="R930" s="18">
        <f t="shared" si="1"/>
        <v>930</v>
      </c>
      <c r="S930" s="18">
        <v>930.0</v>
      </c>
    </row>
    <row r="931">
      <c r="A931" s="17" t="s">
        <v>197</v>
      </c>
      <c r="B931" s="40">
        <v>3.8851634E7</v>
      </c>
      <c r="C931" s="17" t="s">
        <v>50</v>
      </c>
      <c r="D931" s="17" t="s">
        <v>36</v>
      </c>
      <c r="E931" s="17" t="s">
        <v>3319</v>
      </c>
      <c r="F931" s="17" t="s">
        <v>3320</v>
      </c>
      <c r="G931" s="17" t="s">
        <v>3321</v>
      </c>
      <c r="H931" s="17" t="s">
        <v>3322</v>
      </c>
      <c r="I931" s="41" t="b">
        <v>0</v>
      </c>
      <c r="J931" s="18" t="b">
        <v>0</v>
      </c>
      <c r="K931" s="18" t="b">
        <v>0</v>
      </c>
      <c r="N931" s="1" t="b">
        <v>1</v>
      </c>
      <c r="R931" s="18">
        <f t="shared" si="1"/>
        <v>931</v>
      </c>
      <c r="S931" s="18">
        <v>931.0</v>
      </c>
    </row>
    <row r="932">
      <c r="A932" s="17" t="s">
        <v>295</v>
      </c>
      <c r="B932" s="40">
        <v>1.0141955E7</v>
      </c>
      <c r="C932" s="17" t="s">
        <v>3324</v>
      </c>
      <c r="D932" s="17" t="s">
        <v>35</v>
      </c>
      <c r="E932" s="17" t="s">
        <v>590</v>
      </c>
      <c r="F932" s="17" t="s">
        <v>591</v>
      </c>
      <c r="G932" s="17" t="s">
        <v>3325</v>
      </c>
      <c r="H932" s="17" t="s">
        <v>3326</v>
      </c>
      <c r="I932" s="41" t="b">
        <v>0</v>
      </c>
      <c r="J932" s="18" t="b">
        <v>0</v>
      </c>
      <c r="K932" s="18" t="b">
        <v>0</v>
      </c>
      <c r="N932" s="1" t="b">
        <v>1</v>
      </c>
      <c r="R932" s="18">
        <f t="shared" si="1"/>
        <v>932</v>
      </c>
      <c r="S932" s="18">
        <v>932.0</v>
      </c>
    </row>
    <row r="933">
      <c r="A933" s="17" t="s">
        <v>147</v>
      </c>
      <c r="B933" s="40">
        <v>5.4727434E7</v>
      </c>
      <c r="C933" s="17" t="s">
        <v>3329</v>
      </c>
      <c r="D933" s="17" t="s">
        <v>50</v>
      </c>
      <c r="E933" s="17" t="s">
        <v>407</v>
      </c>
      <c r="F933" s="17" t="s">
        <v>408</v>
      </c>
      <c r="G933" s="17" t="s">
        <v>3330</v>
      </c>
      <c r="H933" s="17" t="s">
        <v>3331</v>
      </c>
      <c r="I933" s="45" t="b">
        <v>1</v>
      </c>
      <c r="J933" s="18" t="b">
        <v>0</v>
      </c>
      <c r="K933" s="18" t="b">
        <v>0</v>
      </c>
      <c r="N933" s="1" t="b">
        <v>1</v>
      </c>
      <c r="R933" s="18">
        <f t="shared" si="1"/>
        <v>933</v>
      </c>
      <c r="S933" s="18">
        <v>933.0</v>
      </c>
    </row>
    <row r="934">
      <c r="A934" s="17" t="s">
        <v>295</v>
      </c>
      <c r="B934" s="40">
        <v>4.1227275E7</v>
      </c>
      <c r="C934" s="17" t="s">
        <v>36</v>
      </c>
      <c r="D934" s="17" t="s">
        <v>59</v>
      </c>
      <c r="E934" s="17" t="s">
        <v>296</v>
      </c>
      <c r="F934" s="17" t="s">
        <v>297</v>
      </c>
      <c r="G934" s="17" t="s">
        <v>3335</v>
      </c>
      <c r="H934" s="17" t="s">
        <v>3336</v>
      </c>
      <c r="I934" s="45" t="b">
        <v>1</v>
      </c>
      <c r="J934" s="18" t="b">
        <v>0</v>
      </c>
      <c r="K934" s="18" t="b">
        <v>0</v>
      </c>
      <c r="N934" s="1" t="b">
        <v>1</v>
      </c>
      <c r="R934" s="18">
        <f t="shared" si="1"/>
        <v>934</v>
      </c>
      <c r="S934" s="18">
        <v>934.0</v>
      </c>
    </row>
    <row r="935">
      <c r="A935" s="17" t="s">
        <v>295</v>
      </c>
      <c r="B935" s="40">
        <v>4.1236603E7</v>
      </c>
      <c r="C935" s="17" t="s">
        <v>50</v>
      </c>
      <c r="D935" s="17" t="s">
        <v>36</v>
      </c>
      <c r="E935" s="17" t="s">
        <v>296</v>
      </c>
      <c r="F935" s="17" t="s">
        <v>297</v>
      </c>
      <c r="G935" s="17" t="s">
        <v>3339</v>
      </c>
      <c r="H935" s="17" t="s">
        <v>3340</v>
      </c>
      <c r="I935" s="41" t="b">
        <v>0</v>
      </c>
      <c r="J935" s="18" t="b">
        <v>0</v>
      </c>
      <c r="K935" s="18" t="b">
        <v>0</v>
      </c>
      <c r="N935" s="1" t="b">
        <v>1</v>
      </c>
      <c r="R935" s="18">
        <f t="shared" si="1"/>
        <v>935</v>
      </c>
      <c r="S935" s="18">
        <v>935.0</v>
      </c>
    </row>
    <row r="936">
      <c r="A936" s="17" t="s">
        <v>77</v>
      </c>
      <c r="B936" s="40">
        <v>4.3105072E7</v>
      </c>
      <c r="C936" s="17" t="s">
        <v>50</v>
      </c>
      <c r="D936" s="17" t="s">
        <v>59</v>
      </c>
      <c r="E936" s="17" t="s">
        <v>78</v>
      </c>
      <c r="F936" s="17" t="s">
        <v>79</v>
      </c>
      <c r="G936" s="17" t="s">
        <v>3342</v>
      </c>
      <c r="H936" s="17" t="s">
        <v>3343</v>
      </c>
      <c r="I936" s="41" t="b">
        <v>0</v>
      </c>
      <c r="J936" s="18" t="b">
        <v>0</v>
      </c>
      <c r="K936" s="18" t="b">
        <v>0</v>
      </c>
      <c r="N936" s="1" t="b">
        <v>1</v>
      </c>
      <c r="R936" s="18">
        <f t="shared" si="1"/>
        <v>936</v>
      </c>
      <c r="S936" s="18">
        <v>936.0</v>
      </c>
    </row>
    <row r="937">
      <c r="A937" s="17" t="s">
        <v>104</v>
      </c>
      <c r="B937" s="40">
        <v>2.5225628E7</v>
      </c>
      <c r="C937" s="17" t="s">
        <v>50</v>
      </c>
      <c r="D937" s="17" t="s">
        <v>59</v>
      </c>
      <c r="E937" s="17" t="s">
        <v>105</v>
      </c>
      <c r="F937" s="17" t="s">
        <v>106</v>
      </c>
      <c r="G937" s="17" t="s">
        <v>3345</v>
      </c>
      <c r="H937" s="17" t="s">
        <v>3346</v>
      </c>
      <c r="I937" s="45" t="b">
        <v>1</v>
      </c>
      <c r="J937" s="18" t="b">
        <v>0</v>
      </c>
      <c r="K937" s="18" t="b">
        <v>0</v>
      </c>
      <c r="N937" s="1" t="b">
        <v>1</v>
      </c>
      <c r="R937" s="18">
        <f t="shared" si="1"/>
        <v>937</v>
      </c>
      <c r="S937" s="18">
        <v>937.0</v>
      </c>
    </row>
    <row r="938">
      <c r="A938" s="17" t="s">
        <v>119</v>
      </c>
      <c r="B938" s="40">
        <v>4.3094072E7</v>
      </c>
      <c r="C938" s="17" t="s">
        <v>50</v>
      </c>
      <c r="D938" s="17" t="s">
        <v>36</v>
      </c>
      <c r="E938" s="17" t="s">
        <v>868</v>
      </c>
      <c r="F938" s="17" t="s">
        <v>869</v>
      </c>
      <c r="G938" s="17" t="s">
        <v>3349</v>
      </c>
      <c r="H938" s="17" t="s">
        <v>3350</v>
      </c>
      <c r="I938" s="41" t="b">
        <v>0</v>
      </c>
      <c r="J938" s="18" t="b">
        <v>0</v>
      </c>
      <c r="K938" s="18" t="b">
        <v>0</v>
      </c>
      <c r="N938" s="1" t="b">
        <v>1</v>
      </c>
      <c r="R938" s="18">
        <f t="shared" si="1"/>
        <v>938</v>
      </c>
      <c r="S938" s="18">
        <v>938.0</v>
      </c>
    </row>
    <row r="939">
      <c r="A939" s="17" t="s">
        <v>197</v>
      </c>
      <c r="B939" s="40">
        <v>2.6771327E7</v>
      </c>
      <c r="C939" s="17" t="s">
        <v>35</v>
      </c>
      <c r="D939" s="17" t="s">
        <v>36</v>
      </c>
      <c r="E939" s="17" t="s">
        <v>289</v>
      </c>
      <c r="F939" s="17" t="s">
        <v>290</v>
      </c>
      <c r="G939" s="17" t="s">
        <v>3352</v>
      </c>
      <c r="H939" s="17" t="s">
        <v>3352</v>
      </c>
      <c r="I939" s="41" t="b">
        <v>0</v>
      </c>
      <c r="J939" s="18" t="b">
        <v>1</v>
      </c>
      <c r="K939" s="18" t="b">
        <v>1</v>
      </c>
      <c r="L939" s="46" t="s">
        <v>5829</v>
      </c>
      <c r="N939" s="1" t="b">
        <v>1</v>
      </c>
      <c r="R939" s="18">
        <f t="shared" si="1"/>
        <v>939</v>
      </c>
      <c r="S939" s="18">
        <v>939.0</v>
      </c>
    </row>
    <row r="940">
      <c r="A940" s="17" t="s">
        <v>197</v>
      </c>
      <c r="B940" s="40">
        <v>1.19916492E8</v>
      </c>
      <c r="C940" s="17" t="s">
        <v>35</v>
      </c>
      <c r="D940" s="17" t="s">
        <v>36</v>
      </c>
      <c r="E940" s="17" t="s">
        <v>519</v>
      </c>
      <c r="F940" s="17" t="s">
        <v>520</v>
      </c>
      <c r="G940" s="17" t="s">
        <v>3354</v>
      </c>
      <c r="H940" s="17" t="s">
        <v>3355</v>
      </c>
      <c r="I940" s="41" t="b">
        <v>0</v>
      </c>
      <c r="J940" s="18" t="b">
        <v>0</v>
      </c>
      <c r="K940" s="18" t="b">
        <v>0</v>
      </c>
      <c r="N940" s="1" t="b">
        <v>1</v>
      </c>
      <c r="R940" s="18">
        <f t="shared" si="1"/>
        <v>940</v>
      </c>
      <c r="S940" s="18">
        <v>940.0</v>
      </c>
    </row>
    <row r="941">
      <c r="A941" s="17" t="s">
        <v>204</v>
      </c>
      <c r="B941" s="40">
        <v>2.530024E7</v>
      </c>
      <c r="C941" s="17" t="s">
        <v>50</v>
      </c>
      <c r="D941" s="17" t="s">
        <v>59</v>
      </c>
      <c r="E941" s="17" t="s">
        <v>205</v>
      </c>
      <c r="F941" s="17" t="s">
        <v>206</v>
      </c>
      <c r="G941" s="17" t="s">
        <v>3357</v>
      </c>
      <c r="H941" s="17" t="s">
        <v>3358</v>
      </c>
      <c r="I941" s="41" t="b">
        <v>0</v>
      </c>
      <c r="J941" s="18" t="b">
        <v>0</v>
      </c>
      <c r="K941" s="18" t="b">
        <v>0</v>
      </c>
      <c r="N941" s="1" t="b">
        <v>0</v>
      </c>
      <c r="O941" s="1" t="s">
        <v>5834</v>
      </c>
      <c r="R941" s="18">
        <f t="shared" si="1"/>
        <v>941</v>
      </c>
      <c r="S941" s="18">
        <v>941.0</v>
      </c>
    </row>
    <row r="942">
      <c r="A942" s="17" t="s">
        <v>204</v>
      </c>
      <c r="B942" s="40">
        <v>4.7799836E7</v>
      </c>
      <c r="C942" s="17" t="s">
        <v>3360</v>
      </c>
      <c r="D942" s="17" t="s">
        <v>36</v>
      </c>
      <c r="E942" s="17" t="s">
        <v>211</v>
      </c>
      <c r="F942" s="17" t="s">
        <v>212</v>
      </c>
      <c r="G942" s="17" t="s">
        <v>3361</v>
      </c>
      <c r="H942" s="17" t="s">
        <v>3362</v>
      </c>
      <c r="I942" s="45" t="b">
        <v>1</v>
      </c>
      <c r="J942" s="18" t="b">
        <v>0</v>
      </c>
      <c r="K942" s="18" t="b">
        <v>0</v>
      </c>
      <c r="N942" s="1" t="b">
        <v>1</v>
      </c>
      <c r="R942" s="18">
        <f t="shared" si="1"/>
        <v>942</v>
      </c>
      <c r="S942" s="18">
        <v>942.0</v>
      </c>
    </row>
    <row r="943">
      <c r="A943" s="17" t="s">
        <v>204</v>
      </c>
      <c r="B943" s="40">
        <v>2.14780711E8</v>
      </c>
      <c r="C943" s="17" t="s">
        <v>36</v>
      </c>
      <c r="D943" s="17" t="s">
        <v>35</v>
      </c>
      <c r="E943" s="17" t="s">
        <v>584</v>
      </c>
      <c r="F943" s="17" t="s">
        <v>585</v>
      </c>
      <c r="G943" s="17" t="s">
        <v>3365</v>
      </c>
      <c r="H943" s="17" t="s">
        <v>3366</v>
      </c>
      <c r="I943" s="41" t="b">
        <v>0</v>
      </c>
      <c r="J943" s="18" t="b">
        <v>0</v>
      </c>
      <c r="K943" s="18" t="b">
        <v>0</v>
      </c>
      <c r="N943" s="1" t="b">
        <v>1</v>
      </c>
      <c r="R943" s="18">
        <f t="shared" si="1"/>
        <v>943</v>
      </c>
      <c r="S943" s="18">
        <v>943.0</v>
      </c>
    </row>
    <row r="944">
      <c r="A944" s="17" t="s">
        <v>295</v>
      </c>
      <c r="B944" s="40">
        <v>1.79234219E8</v>
      </c>
      <c r="C944" s="17" t="s">
        <v>36</v>
      </c>
      <c r="D944" s="17" t="s">
        <v>35</v>
      </c>
      <c r="E944" s="17" t="s">
        <v>374</v>
      </c>
      <c r="F944" s="17" t="s">
        <v>375</v>
      </c>
      <c r="G944" s="17" t="s">
        <v>3368</v>
      </c>
      <c r="H944" s="17" t="s">
        <v>3369</v>
      </c>
      <c r="I944" s="45" t="b">
        <v>1</v>
      </c>
      <c r="J944" s="18" t="b">
        <v>0</v>
      </c>
      <c r="K944" s="18" t="b">
        <v>0</v>
      </c>
      <c r="N944" s="1" t="b">
        <v>1</v>
      </c>
      <c r="R944" s="18">
        <f t="shared" si="1"/>
        <v>944</v>
      </c>
      <c r="S944" s="18">
        <v>944.0</v>
      </c>
    </row>
    <row r="945">
      <c r="A945" s="17" t="s">
        <v>147</v>
      </c>
      <c r="B945" s="40">
        <v>5.4698392E7</v>
      </c>
      <c r="C945" s="17" t="s">
        <v>36</v>
      </c>
      <c r="D945" s="17" t="s">
        <v>35</v>
      </c>
      <c r="E945" s="17" t="s">
        <v>407</v>
      </c>
      <c r="F945" s="17" t="s">
        <v>408</v>
      </c>
      <c r="G945" s="17" t="s">
        <v>3372</v>
      </c>
      <c r="H945" s="17" t="s">
        <v>3373</v>
      </c>
      <c r="I945" s="41" t="b">
        <v>0</v>
      </c>
      <c r="J945" s="18" t="b">
        <v>0</v>
      </c>
      <c r="K945" s="18" t="b">
        <v>0</v>
      </c>
      <c r="N945" s="1" t="b">
        <v>1</v>
      </c>
      <c r="R945" s="18">
        <f t="shared" si="1"/>
        <v>945</v>
      </c>
      <c r="S945" s="18">
        <v>945.0</v>
      </c>
    </row>
    <row r="946">
      <c r="A946" s="17" t="s">
        <v>34</v>
      </c>
      <c r="B946" s="40">
        <v>1280279.0</v>
      </c>
      <c r="C946" s="17" t="s">
        <v>50</v>
      </c>
      <c r="D946" s="17" t="s">
        <v>59</v>
      </c>
      <c r="E946" s="17" t="s">
        <v>37</v>
      </c>
      <c r="F946" s="17" t="s">
        <v>38</v>
      </c>
      <c r="G946" s="17" t="s">
        <v>3375</v>
      </c>
      <c r="H946" s="17" t="s">
        <v>3376</v>
      </c>
      <c r="I946" s="41" t="b">
        <v>0</v>
      </c>
      <c r="J946" s="18" t="b">
        <v>0</v>
      </c>
      <c r="K946" s="18" t="b">
        <v>0</v>
      </c>
      <c r="N946" s="1" t="b">
        <v>1</v>
      </c>
      <c r="R946" s="18">
        <f t="shared" si="1"/>
        <v>946</v>
      </c>
      <c r="S946" s="18">
        <v>946.0</v>
      </c>
    </row>
    <row r="947">
      <c r="A947" s="17" t="s">
        <v>97</v>
      </c>
      <c r="B947" s="40">
        <v>5.5156644E7</v>
      </c>
      <c r="C947" s="17" t="s">
        <v>50</v>
      </c>
      <c r="D947" s="17" t="s">
        <v>59</v>
      </c>
      <c r="E947" s="17" t="s">
        <v>137</v>
      </c>
      <c r="F947" s="17" t="s">
        <v>138</v>
      </c>
      <c r="G947" s="17" t="s">
        <v>3378</v>
      </c>
      <c r="H947" s="17" t="s">
        <v>3379</v>
      </c>
      <c r="I947" s="41" t="b">
        <v>0</v>
      </c>
      <c r="J947" s="18" t="b">
        <v>0</v>
      </c>
      <c r="K947" s="18" t="b">
        <v>0</v>
      </c>
      <c r="N947" s="1" t="b">
        <v>1</v>
      </c>
      <c r="R947" s="18">
        <f t="shared" si="1"/>
        <v>947</v>
      </c>
      <c r="S947" s="18">
        <v>947.0</v>
      </c>
    </row>
    <row r="948">
      <c r="A948" s="17" t="s">
        <v>68</v>
      </c>
      <c r="B948" s="40">
        <v>8524966.0</v>
      </c>
      <c r="C948" s="17" t="s">
        <v>35</v>
      </c>
      <c r="D948" s="17" t="s">
        <v>36</v>
      </c>
      <c r="E948" s="17" t="s">
        <v>69</v>
      </c>
      <c r="F948" s="17" t="s">
        <v>70</v>
      </c>
      <c r="G948" s="17" t="s">
        <v>3381</v>
      </c>
      <c r="H948" s="17" t="s">
        <v>3382</v>
      </c>
      <c r="I948" s="41" t="b">
        <v>0</v>
      </c>
      <c r="J948" s="18" t="b">
        <v>0</v>
      </c>
      <c r="K948" s="18" t="b">
        <v>0</v>
      </c>
      <c r="N948" s="1" t="b">
        <v>0</v>
      </c>
      <c r="O948" s="1" t="s">
        <v>5831</v>
      </c>
      <c r="R948" s="18">
        <f t="shared" si="1"/>
        <v>948</v>
      </c>
      <c r="S948" s="18">
        <v>948.0</v>
      </c>
    </row>
    <row r="949">
      <c r="A949" s="17" t="s">
        <v>275</v>
      </c>
      <c r="B949" s="40">
        <v>532662.0</v>
      </c>
      <c r="C949" s="17" t="s">
        <v>59</v>
      </c>
      <c r="D949" s="17" t="s">
        <v>50</v>
      </c>
      <c r="E949" s="17" t="s">
        <v>711</v>
      </c>
      <c r="F949" s="17" t="s">
        <v>712</v>
      </c>
      <c r="G949" s="17" t="s">
        <v>3384</v>
      </c>
      <c r="H949" s="17" t="s">
        <v>3385</v>
      </c>
      <c r="I949" s="41" t="b">
        <v>0</v>
      </c>
      <c r="J949" s="18" t="b">
        <v>0</v>
      </c>
      <c r="K949" s="18" t="b">
        <v>0</v>
      </c>
      <c r="N949" s="1" t="b">
        <v>0</v>
      </c>
      <c r="O949" s="1" t="s">
        <v>5841</v>
      </c>
      <c r="R949" s="18">
        <f t="shared" si="1"/>
        <v>949</v>
      </c>
      <c r="S949" s="18">
        <v>949.0</v>
      </c>
    </row>
    <row r="950">
      <c r="A950" s="17" t="s">
        <v>275</v>
      </c>
      <c r="B950" s="40">
        <v>1.08250866E8</v>
      </c>
      <c r="C950" s="17" t="s">
        <v>3387</v>
      </c>
      <c r="D950" s="17" t="s">
        <v>50</v>
      </c>
      <c r="E950" s="17" t="s">
        <v>276</v>
      </c>
      <c r="F950" s="17" t="s">
        <v>277</v>
      </c>
      <c r="G950" s="17" t="s">
        <v>3388</v>
      </c>
      <c r="H950" s="17" t="s">
        <v>3389</v>
      </c>
      <c r="I950" s="45" t="b">
        <v>1</v>
      </c>
      <c r="J950" s="18" t="b">
        <v>0</v>
      </c>
      <c r="K950" s="18" t="b">
        <v>0</v>
      </c>
      <c r="N950" s="1" t="b">
        <v>0</v>
      </c>
      <c r="O950" s="1" t="s">
        <v>5837</v>
      </c>
      <c r="R950" s="18">
        <f t="shared" si="1"/>
        <v>950</v>
      </c>
      <c r="S950" s="18">
        <v>950.0</v>
      </c>
    </row>
    <row r="951">
      <c r="A951" s="17" t="s">
        <v>49</v>
      </c>
      <c r="B951" s="40">
        <v>9.5108069E7</v>
      </c>
      <c r="C951" s="17" t="s">
        <v>35</v>
      </c>
      <c r="D951" s="17" t="s">
        <v>36</v>
      </c>
      <c r="E951" s="17" t="s">
        <v>785</v>
      </c>
      <c r="F951" s="17" t="s">
        <v>786</v>
      </c>
      <c r="G951" s="17" t="s">
        <v>3391</v>
      </c>
      <c r="H951" s="17" t="s">
        <v>3392</v>
      </c>
      <c r="I951" s="41" t="b">
        <v>0</v>
      </c>
      <c r="J951" s="18" t="b">
        <v>0</v>
      </c>
      <c r="K951" s="18" t="b">
        <v>0</v>
      </c>
      <c r="N951" s="1" t="b">
        <v>0</v>
      </c>
      <c r="O951" s="1" t="s">
        <v>5834</v>
      </c>
      <c r="R951" s="18">
        <f t="shared" si="1"/>
        <v>951</v>
      </c>
      <c r="S951" s="18">
        <v>951.0</v>
      </c>
    </row>
    <row r="952">
      <c r="A952" s="17" t="s">
        <v>49</v>
      </c>
      <c r="B952" s="40">
        <v>9.5130072E7</v>
      </c>
      <c r="C952" s="17" t="s">
        <v>35</v>
      </c>
      <c r="D952" s="17" t="s">
        <v>36</v>
      </c>
      <c r="E952" s="17" t="s">
        <v>785</v>
      </c>
      <c r="F952" s="17" t="s">
        <v>786</v>
      </c>
      <c r="G952" s="17" t="s">
        <v>3394</v>
      </c>
      <c r="H952" s="17" t="s">
        <v>3395</v>
      </c>
      <c r="I952" s="45" t="b">
        <v>1</v>
      </c>
      <c r="J952" s="18" t="b">
        <v>0</v>
      </c>
      <c r="K952" s="18" t="b">
        <v>0</v>
      </c>
      <c r="N952" s="1" t="b">
        <v>0</v>
      </c>
      <c r="O952" s="1" t="s">
        <v>5834</v>
      </c>
      <c r="R952" s="18">
        <f t="shared" si="1"/>
        <v>952</v>
      </c>
      <c r="S952" s="18">
        <v>952.0</v>
      </c>
    </row>
    <row r="953">
      <c r="A953" s="17" t="s">
        <v>89</v>
      </c>
      <c r="B953" s="40">
        <v>2.3635674E7</v>
      </c>
      <c r="C953" s="17" t="s">
        <v>35</v>
      </c>
      <c r="D953" s="17" t="s">
        <v>36</v>
      </c>
      <c r="E953" s="17" t="s">
        <v>825</v>
      </c>
      <c r="F953" s="17" t="s">
        <v>826</v>
      </c>
      <c r="G953" s="17" t="s">
        <v>3397</v>
      </c>
      <c r="H953" s="17" t="s">
        <v>159</v>
      </c>
      <c r="I953" s="41" t="b">
        <v>0</v>
      </c>
      <c r="J953" s="18" t="b">
        <v>0</v>
      </c>
      <c r="K953" s="18" t="b">
        <v>0</v>
      </c>
      <c r="N953" s="1" t="b">
        <v>1</v>
      </c>
      <c r="R953" s="18">
        <f t="shared" si="1"/>
        <v>953</v>
      </c>
      <c r="S953" s="18">
        <v>953.0</v>
      </c>
    </row>
    <row r="954">
      <c r="A954" s="17" t="s">
        <v>89</v>
      </c>
      <c r="B954" s="40">
        <v>6.8828264E7</v>
      </c>
      <c r="C954" s="17" t="s">
        <v>59</v>
      </c>
      <c r="D954" s="17" t="s">
        <v>50</v>
      </c>
      <c r="E954" s="17" t="s">
        <v>830</v>
      </c>
      <c r="F954" s="17" t="s">
        <v>831</v>
      </c>
      <c r="G954" s="17" t="s">
        <v>3399</v>
      </c>
      <c r="H954" s="17" t="s">
        <v>3400</v>
      </c>
      <c r="I954" s="41" t="b">
        <v>0</v>
      </c>
      <c r="J954" s="18" t="b">
        <v>0</v>
      </c>
      <c r="K954" s="18" t="b">
        <v>0</v>
      </c>
      <c r="N954" s="1" t="b">
        <v>1</v>
      </c>
      <c r="R954" s="18">
        <f t="shared" si="1"/>
        <v>954</v>
      </c>
      <c r="S954" s="18">
        <v>954.0</v>
      </c>
    </row>
    <row r="955">
      <c r="A955" s="17" t="s">
        <v>119</v>
      </c>
      <c r="B955" s="40">
        <v>3.5101347E7</v>
      </c>
      <c r="C955" s="17" t="s">
        <v>35</v>
      </c>
      <c r="D955" s="17" t="s">
        <v>36</v>
      </c>
      <c r="E955" s="17" t="s">
        <v>2045</v>
      </c>
      <c r="F955" s="17" t="s">
        <v>2046</v>
      </c>
      <c r="G955" s="17" t="s">
        <v>3402</v>
      </c>
      <c r="H955" s="17" t="s">
        <v>3403</v>
      </c>
      <c r="I955" s="45" t="b">
        <v>1</v>
      </c>
      <c r="J955" s="18" t="b">
        <v>0</v>
      </c>
      <c r="K955" s="18" t="b">
        <v>0</v>
      </c>
      <c r="N955" s="1" t="b">
        <v>1</v>
      </c>
      <c r="R955" s="18">
        <f t="shared" si="1"/>
        <v>955</v>
      </c>
      <c r="S955" s="18">
        <v>955.0</v>
      </c>
    </row>
    <row r="956">
      <c r="A956" s="17" t="s">
        <v>119</v>
      </c>
      <c r="B956" s="40">
        <v>3.9725079E7</v>
      </c>
      <c r="C956" s="17" t="s">
        <v>35</v>
      </c>
      <c r="D956" s="17" t="s">
        <v>36</v>
      </c>
      <c r="E956" s="17" t="s">
        <v>468</v>
      </c>
      <c r="F956" s="17" t="s">
        <v>469</v>
      </c>
      <c r="G956" s="17" t="s">
        <v>3405</v>
      </c>
      <c r="H956" s="17" t="s">
        <v>3406</v>
      </c>
      <c r="I956" s="45" t="b">
        <v>1</v>
      </c>
      <c r="J956" s="18" t="b">
        <v>0</v>
      </c>
      <c r="K956" s="18" t="b">
        <v>0</v>
      </c>
      <c r="N956" s="1" t="b">
        <v>1</v>
      </c>
      <c r="R956" s="18">
        <f t="shared" si="1"/>
        <v>956</v>
      </c>
      <c r="S956" s="18">
        <v>956.0</v>
      </c>
    </row>
    <row r="957">
      <c r="A957" s="17" t="s">
        <v>239</v>
      </c>
      <c r="B957" s="40">
        <v>1.1033318E7</v>
      </c>
      <c r="C957" s="17" t="s">
        <v>35</v>
      </c>
      <c r="D957" s="17" t="s">
        <v>36</v>
      </c>
      <c r="E957" s="17" t="s">
        <v>241</v>
      </c>
      <c r="F957" s="17" t="s">
        <v>242</v>
      </c>
      <c r="G957" s="17" t="s">
        <v>3409</v>
      </c>
      <c r="H957" s="17" t="s">
        <v>3410</v>
      </c>
      <c r="I957" s="45" t="b">
        <v>1</v>
      </c>
      <c r="J957" s="18" t="b">
        <v>0</v>
      </c>
      <c r="K957" s="18" t="b">
        <v>0</v>
      </c>
      <c r="N957" s="1" t="b">
        <v>0</v>
      </c>
      <c r="O957" s="17" t="s">
        <v>5836</v>
      </c>
      <c r="R957" s="18">
        <f t="shared" si="1"/>
        <v>957</v>
      </c>
      <c r="S957" s="18">
        <v>957.0</v>
      </c>
    </row>
    <row r="958">
      <c r="A958" s="17" t="s">
        <v>484</v>
      </c>
      <c r="B958" s="40">
        <v>2.8734481E7</v>
      </c>
      <c r="C958" s="17" t="s">
        <v>50</v>
      </c>
      <c r="D958" s="17" t="s">
        <v>59</v>
      </c>
      <c r="E958" s="17" t="s">
        <v>2218</v>
      </c>
      <c r="F958" s="17" t="s">
        <v>2219</v>
      </c>
      <c r="G958" s="17" t="s">
        <v>3413</v>
      </c>
      <c r="H958" s="17" t="s">
        <v>3414</v>
      </c>
      <c r="I958" s="41" t="b">
        <v>0</v>
      </c>
      <c r="J958" s="18" t="b">
        <v>0</v>
      </c>
      <c r="K958" s="18" t="b">
        <v>0</v>
      </c>
      <c r="N958" s="1" t="b">
        <v>1</v>
      </c>
      <c r="R958" s="18">
        <f t="shared" si="1"/>
        <v>958</v>
      </c>
      <c r="S958" s="18">
        <v>958.0</v>
      </c>
    </row>
    <row r="959">
      <c r="A959" s="17" t="s">
        <v>484</v>
      </c>
      <c r="B959" s="40">
        <v>4.1168516E7</v>
      </c>
      <c r="C959" s="17" t="s">
        <v>59</v>
      </c>
      <c r="D959" s="17" t="s">
        <v>36</v>
      </c>
      <c r="E959" s="17" t="s">
        <v>485</v>
      </c>
      <c r="F959" s="17" t="s">
        <v>486</v>
      </c>
      <c r="G959" s="17" t="s">
        <v>3416</v>
      </c>
      <c r="H959" s="17" t="s">
        <v>3417</v>
      </c>
      <c r="I959" s="41" t="b">
        <v>0</v>
      </c>
      <c r="J959" s="18" t="b">
        <v>0</v>
      </c>
      <c r="K959" s="18" t="b">
        <v>0</v>
      </c>
      <c r="N959" s="1" t="b">
        <v>1</v>
      </c>
      <c r="R959" s="18">
        <f t="shared" si="1"/>
        <v>959</v>
      </c>
      <c r="S959" s="18">
        <v>959.0</v>
      </c>
    </row>
    <row r="960">
      <c r="A960" s="17" t="s">
        <v>204</v>
      </c>
      <c r="B960" s="40">
        <v>1.9740276E8</v>
      </c>
      <c r="C960" s="17" t="s">
        <v>35</v>
      </c>
      <c r="D960" s="17" t="s">
        <v>36</v>
      </c>
      <c r="E960" s="17" t="s">
        <v>576</v>
      </c>
      <c r="F960" s="17" t="s">
        <v>577</v>
      </c>
      <c r="G960" s="17" t="s">
        <v>3419</v>
      </c>
      <c r="H960" s="17" t="s">
        <v>3420</v>
      </c>
      <c r="I960" s="45" t="b">
        <v>1</v>
      </c>
      <c r="J960" s="18" t="b">
        <v>0</v>
      </c>
      <c r="K960" s="18" t="b">
        <v>0</v>
      </c>
      <c r="N960" s="1" t="b">
        <v>1</v>
      </c>
      <c r="R960" s="18">
        <f t="shared" si="1"/>
        <v>960</v>
      </c>
      <c r="S960" s="18">
        <v>960.0</v>
      </c>
    </row>
    <row r="961">
      <c r="A961" s="17" t="s">
        <v>34</v>
      </c>
      <c r="B961" s="40">
        <v>1.12840603E8</v>
      </c>
      <c r="C961" s="17" t="s">
        <v>50</v>
      </c>
      <c r="D961" s="17" t="s">
        <v>59</v>
      </c>
      <c r="E961" s="17" t="s">
        <v>437</v>
      </c>
      <c r="F961" s="17" t="s">
        <v>438</v>
      </c>
      <c r="G961" s="17" t="s">
        <v>3423</v>
      </c>
      <c r="H961" s="17" t="s">
        <v>3424</v>
      </c>
      <c r="I961" s="41" t="b">
        <v>0</v>
      </c>
      <c r="J961" s="18" t="b">
        <v>0</v>
      </c>
      <c r="K961" s="18" t="b">
        <v>0</v>
      </c>
      <c r="N961" s="1" t="b">
        <v>1</v>
      </c>
      <c r="R961" s="18">
        <f t="shared" si="1"/>
        <v>961</v>
      </c>
      <c r="S961" s="18">
        <v>961.0</v>
      </c>
    </row>
    <row r="962">
      <c r="A962" s="17" t="s">
        <v>68</v>
      </c>
      <c r="B962" s="40">
        <v>2.197476E7</v>
      </c>
      <c r="C962" s="17" t="s">
        <v>3426</v>
      </c>
      <c r="D962" s="17" t="s">
        <v>50</v>
      </c>
      <c r="E962" s="17" t="s">
        <v>218</v>
      </c>
      <c r="F962" s="17" t="s">
        <v>219</v>
      </c>
      <c r="G962" s="17" t="s">
        <v>3427</v>
      </c>
      <c r="H962" s="17" t="s">
        <v>3428</v>
      </c>
      <c r="I962" s="41" t="b">
        <v>0</v>
      </c>
      <c r="J962" s="18" t="b">
        <v>0</v>
      </c>
      <c r="K962" s="18" t="b">
        <v>0</v>
      </c>
      <c r="N962" s="1" t="b">
        <v>1</v>
      </c>
      <c r="R962" s="18">
        <f t="shared" si="1"/>
        <v>962</v>
      </c>
      <c r="S962" s="18">
        <v>962.0</v>
      </c>
    </row>
    <row r="963">
      <c r="A963" s="17" t="s">
        <v>68</v>
      </c>
      <c r="B963" s="40">
        <v>7.7794572E7</v>
      </c>
      <c r="C963" s="17" t="s">
        <v>59</v>
      </c>
      <c r="D963" s="17" t="s">
        <v>36</v>
      </c>
      <c r="E963" s="17" t="s">
        <v>2320</v>
      </c>
      <c r="F963" s="17" t="s">
        <v>2321</v>
      </c>
      <c r="G963" s="17" t="s">
        <v>3431</v>
      </c>
      <c r="H963" s="17" t="s">
        <v>3432</v>
      </c>
      <c r="I963" s="45" t="b">
        <v>1</v>
      </c>
      <c r="J963" s="18" t="b">
        <v>0</v>
      </c>
      <c r="K963" s="18" t="b">
        <v>0</v>
      </c>
      <c r="N963" s="1" t="b">
        <v>1</v>
      </c>
      <c r="R963" s="18">
        <f t="shared" si="1"/>
        <v>963</v>
      </c>
      <c r="S963" s="18">
        <v>963.0</v>
      </c>
    </row>
    <row r="964">
      <c r="A964" s="17" t="s">
        <v>68</v>
      </c>
      <c r="B964" s="40">
        <v>1.36497054E8</v>
      </c>
      <c r="C964" s="17" t="s">
        <v>50</v>
      </c>
      <c r="D964" s="17" t="s">
        <v>59</v>
      </c>
      <c r="E964" s="17" t="s">
        <v>307</v>
      </c>
      <c r="F964" s="17" t="s">
        <v>308</v>
      </c>
      <c r="G964" s="17" t="s">
        <v>3435</v>
      </c>
      <c r="H964" s="17" t="s">
        <v>3436</v>
      </c>
      <c r="I964" s="41" t="b">
        <v>0</v>
      </c>
      <c r="J964" s="18" t="b">
        <v>0</v>
      </c>
      <c r="K964" s="18" t="b">
        <v>0</v>
      </c>
      <c r="N964" s="1" t="b">
        <v>1</v>
      </c>
      <c r="R964" s="18">
        <f t="shared" si="1"/>
        <v>964</v>
      </c>
      <c r="S964" s="18">
        <v>964.0</v>
      </c>
    </row>
    <row r="965">
      <c r="A965" s="17" t="s">
        <v>49</v>
      </c>
      <c r="B965" s="40">
        <v>6.8411453E7</v>
      </c>
      <c r="C965" s="17" t="s">
        <v>35</v>
      </c>
      <c r="D965" s="17" t="s">
        <v>36</v>
      </c>
      <c r="E965" s="17" t="s">
        <v>3438</v>
      </c>
      <c r="F965" s="17" t="s">
        <v>3439</v>
      </c>
      <c r="G965" s="17" t="s">
        <v>3440</v>
      </c>
      <c r="H965" s="17" t="s">
        <v>3441</v>
      </c>
      <c r="I965" s="41" t="b">
        <v>0</v>
      </c>
      <c r="J965" s="18" t="b">
        <v>0</v>
      </c>
      <c r="K965" s="18" t="b">
        <v>0</v>
      </c>
      <c r="N965" s="1" t="b">
        <v>0</v>
      </c>
      <c r="O965" s="1" t="s">
        <v>5852</v>
      </c>
      <c r="R965" s="18">
        <f t="shared" si="1"/>
        <v>965</v>
      </c>
      <c r="S965" s="18">
        <v>965.0</v>
      </c>
    </row>
    <row r="966">
      <c r="A966" s="17" t="s">
        <v>77</v>
      </c>
      <c r="B966" s="40">
        <v>8.7894043E7</v>
      </c>
      <c r="C966" s="17" t="s">
        <v>59</v>
      </c>
      <c r="D966" s="17" t="s">
        <v>35</v>
      </c>
      <c r="E966" s="17" t="s">
        <v>224</v>
      </c>
      <c r="F966" s="17" t="s">
        <v>225</v>
      </c>
      <c r="G966" s="17" t="s">
        <v>3443</v>
      </c>
      <c r="H966" s="17" t="s">
        <v>3444</v>
      </c>
      <c r="I966" s="41" t="b">
        <v>0</v>
      </c>
      <c r="J966" s="18" t="b">
        <v>0</v>
      </c>
      <c r="K966" s="18" t="b">
        <v>0</v>
      </c>
      <c r="N966" s="1" t="b">
        <v>1</v>
      </c>
      <c r="R966" s="18">
        <f t="shared" si="1"/>
        <v>966</v>
      </c>
      <c r="S966" s="18">
        <v>966.0</v>
      </c>
    </row>
    <row r="967">
      <c r="A967" s="17" t="s">
        <v>77</v>
      </c>
      <c r="B967" s="40">
        <v>8.7894052E7</v>
      </c>
      <c r="C967" s="17" t="s">
        <v>35</v>
      </c>
      <c r="D967" s="17" t="s">
        <v>59</v>
      </c>
      <c r="E967" s="17" t="s">
        <v>224</v>
      </c>
      <c r="F967" s="17" t="s">
        <v>225</v>
      </c>
      <c r="G967" s="17" t="s">
        <v>3446</v>
      </c>
      <c r="H967" s="17" t="s">
        <v>3447</v>
      </c>
      <c r="I967" s="45" t="b">
        <v>1</v>
      </c>
      <c r="J967" s="18" t="b">
        <v>0</v>
      </c>
      <c r="K967" s="18" t="b">
        <v>0</v>
      </c>
      <c r="N967" s="1" t="b">
        <v>1</v>
      </c>
      <c r="R967" s="18">
        <f t="shared" si="1"/>
        <v>967</v>
      </c>
      <c r="S967" s="18">
        <v>967.0</v>
      </c>
    </row>
    <row r="968">
      <c r="A968" s="17" t="s">
        <v>77</v>
      </c>
      <c r="B968" s="40">
        <v>8.7894076E7</v>
      </c>
      <c r="C968" s="17" t="s">
        <v>288</v>
      </c>
      <c r="D968" s="17" t="s">
        <v>35</v>
      </c>
      <c r="E968" s="17" t="s">
        <v>224</v>
      </c>
      <c r="F968" s="17" t="s">
        <v>225</v>
      </c>
      <c r="G968" s="17" t="s">
        <v>3450</v>
      </c>
      <c r="H968" s="17" t="s">
        <v>3451</v>
      </c>
      <c r="I968" s="45" t="b">
        <v>1</v>
      </c>
      <c r="J968" s="18" t="b">
        <v>0</v>
      </c>
      <c r="K968" s="18" t="b">
        <v>0</v>
      </c>
      <c r="N968" s="1" t="b">
        <v>1</v>
      </c>
      <c r="R968" s="18">
        <f t="shared" si="1"/>
        <v>968</v>
      </c>
      <c r="S968" s="18">
        <v>968.0</v>
      </c>
    </row>
    <row r="969">
      <c r="A969" s="17" t="s">
        <v>77</v>
      </c>
      <c r="B969" s="40">
        <v>1.21515235E8</v>
      </c>
      <c r="C969" s="17" t="s">
        <v>50</v>
      </c>
      <c r="D969" s="17" t="s">
        <v>3453</v>
      </c>
      <c r="E969" s="17" t="s">
        <v>1855</v>
      </c>
      <c r="F969" s="17" t="s">
        <v>1856</v>
      </c>
      <c r="G969" s="17" t="s">
        <v>3454</v>
      </c>
      <c r="H969" s="17" t="s">
        <v>3455</v>
      </c>
      <c r="I969" s="41" t="b">
        <v>0</v>
      </c>
      <c r="J969" s="18" t="b">
        <v>0</v>
      </c>
      <c r="K969" s="18" t="b">
        <v>0</v>
      </c>
      <c r="N969" s="1" t="b">
        <v>1</v>
      </c>
      <c r="R969" s="18">
        <f t="shared" si="1"/>
        <v>969</v>
      </c>
      <c r="S969" s="18">
        <v>969.0</v>
      </c>
    </row>
    <row r="970">
      <c r="A970" s="17" t="s">
        <v>49</v>
      </c>
      <c r="B970" s="40">
        <v>9.5124448E7</v>
      </c>
      <c r="C970" s="17" t="s">
        <v>35</v>
      </c>
      <c r="D970" s="17" t="s">
        <v>50</v>
      </c>
      <c r="E970" s="17" t="s">
        <v>785</v>
      </c>
      <c r="F970" s="17" t="s">
        <v>786</v>
      </c>
      <c r="G970" s="17" t="s">
        <v>3458</v>
      </c>
      <c r="H970" s="17" t="s">
        <v>3459</v>
      </c>
      <c r="I970" s="41" t="b">
        <v>0</v>
      </c>
      <c r="J970" s="18" t="b">
        <v>0</v>
      </c>
      <c r="K970" s="18" t="b">
        <v>0</v>
      </c>
      <c r="N970" s="1" t="b">
        <v>0</v>
      </c>
      <c r="O970" s="1" t="s">
        <v>5834</v>
      </c>
      <c r="R970" s="18">
        <f t="shared" si="1"/>
        <v>970</v>
      </c>
      <c r="S970" s="18">
        <v>970.0</v>
      </c>
    </row>
    <row r="971">
      <c r="A971" s="17" t="s">
        <v>239</v>
      </c>
      <c r="B971" s="40">
        <v>1.9149311E7</v>
      </c>
      <c r="C971" s="17" t="s">
        <v>35</v>
      </c>
      <c r="D971" s="17" t="s">
        <v>36</v>
      </c>
      <c r="E971" s="17" t="s">
        <v>1362</v>
      </c>
      <c r="F971" s="17" t="s">
        <v>1363</v>
      </c>
      <c r="G971" s="17" t="s">
        <v>3461</v>
      </c>
      <c r="H971" s="17" t="s">
        <v>3462</v>
      </c>
      <c r="I971" s="41" t="b">
        <v>0</v>
      </c>
      <c r="J971" s="18" t="b">
        <v>0</v>
      </c>
      <c r="K971" s="18" t="b">
        <v>0</v>
      </c>
      <c r="N971" s="1" t="b">
        <v>1</v>
      </c>
      <c r="R971" s="18">
        <f t="shared" si="1"/>
        <v>971</v>
      </c>
      <c r="S971" s="18">
        <v>971.0</v>
      </c>
    </row>
    <row r="972">
      <c r="A972" s="17" t="s">
        <v>197</v>
      </c>
      <c r="B972" s="40">
        <v>2.6697224E7</v>
      </c>
      <c r="C972" s="17" t="s">
        <v>90</v>
      </c>
      <c r="D972" s="17" t="s">
        <v>59</v>
      </c>
      <c r="E972" s="17" t="s">
        <v>289</v>
      </c>
      <c r="F972" s="17" t="s">
        <v>290</v>
      </c>
      <c r="G972" s="17" t="s">
        <v>3464</v>
      </c>
      <c r="H972" s="17" t="s">
        <v>3465</v>
      </c>
      <c r="I972" s="45" t="b">
        <v>1</v>
      </c>
      <c r="J972" s="18" t="b">
        <v>0</v>
      </c>
      <c r="K972" s="18" t="b">
        <v>0</v>
      </c>
      <c r="N972" s="1" t="b">
        <v>1</v>
      </c>
      <c r="R972" s="18">
        <f t="shared" si="1"/>
        <v>972</v>
      </c>
      <c r="S972" s="18">
        <v>972.0</v>
      </c>
    </row>
    <row r="973">
      <c r="A973" s="17" t="s">
        <v>197</v>
      </c>
      <c r="B973" s="40">
        <v>2.6767963E7</v>
      </c>
      <c r="C973" s="17" t="s">
        <v>3467</v>
      </c>
      <c r="D973" s="17" t="s">
        <v>50</v>
      </c>
      <c r="E973" s="17" t="s">
        <v>289</v>
      </c>
      <c r="F973" s="17" t="s">
        <v>290</v>
      </c>
      <c r="G973" s="17" t="s">
        <v>3468</v>
      </c>
      <c r="H973" s="17" t="s">
        <v>3469</v>
      </c>
      <c r="I973" s="45" t="b">
        <v>1</v>
      </c>
      <c r="J973" s="18" t="b">
        <v>0</v>
      </c>
      <c r="K973" s="18" t="b">
        <v>0</v>
      </c>
      <c r="N973" s="1" t="b">
        <v>1</v>
      </c>
      <c r="R973" s="18">
        <f t="shared" si="1"/>
        <v>973</v>
      </c>
      <c r="S973" s="18">
        <v>973.0</v>
      </c>
    </row>
    <row r="974">
      <c r="A974" s="17" t="s">
        <v>197</v>
      </c>
      <c r="B974" s="40">
        <v>2.26634732E8</v>
      </c>
      <c r="C974" s="17" t="s">
        <v>35</v>
      </c>
      <c r="D974" s="17" t="s">
        <v>36</v>
      </c>
      <c r="E974" s="17" t="s">
        <v>544</v>
      </c>
      <c r="F974" s="17" t="s">
        <v>545</v>
      </c>
      <c r="G974" s="17" t="s">
        <v>3471</v>
      </c>
      <c r="H974" s="17" t="s">
        <v>3472</v>
      </c>
      <c r="I974" s="41" t="b">
        <v>0</v>
      </c>
      <c r="J974" s="18" t="b">
        <v>0</v>
      </c>
      <c r="K974" s="18" t="b">
        <v>0</v>
      </c>
      <c r="N974" s="1" t="b">
        <v>0</v>
      </c>
      <c r="O974" s="1" t="s">
        <v>5838</v>
      </c>
      <c r="R974" s="18">
        <f t="shared" si="1"/>
        <v>974</v>
      </c>
      <c r="S974" s="18">
        <v>974.0</v>
      </c>
    </row>
    <row r="975">
      <c r="A975" s="17" t="s">
        <v>204</v>
      </c>
      <c r="B975" s="40">
        <v>2.9233665E7</v>
      </c>
      <c r="C975" s="17" t="s">
        <v>50</v>
      </c>
      <c r="D975" s="17" t="s">
        <v>35</v>
      </c>
      <c r="E975" s="17" t="s">
        <v>1027</v>
      </c>
      <c r="F975" s="17" t="s">
        <v>1028</v>
      </c>
      <c r="G975" s="17" t="s">
        <v>3474</v>
      </c>
      <c r="H975" s="17" t="s">
        <v>3475</v>
      </c>
      <c r="I975" s="41" t="b">
        <v>0</v>
      </c>
      <c r="J975" s="18" t="b">
        <v>0</v>
      </c>
      <c r="K975" s="18" t="b">
        <v>0</v>
      </c>
      <c r="N975" s="1" t="b">
        <v>1</v>
      </c>
      <c r="R975" s="18">
        <f t="shared" si="1"/>
        <v>975</v>
      </c>
      <c r="S975" s="18">
        <v>975.0</v>
      </c>
    </row>
    <row r="976">
      <c r="A976" s="17" t="s">
        <v>204</v>
      </c>
      <c r="B976" s="40">
        <v>4.7783352E7</v>
      </c>
      <c r="C976" s="17" t="s">
        <v>50</v>
      </c>
      <c r="D976" s="17" t="s">
        <v>36</v>
      </c>
      <c r="E976" s="17" t="s">
        <v>211</v>
      </c>
      <c r="F976" s="17" t="s">
        <v>212</v>
      </c>
      <c r="G976" s="17" t="s">
        <v>3477</v>
      </c>
      <c r="H976" s="17" t="s">
        <v>3478</v>
      </c>
      <c r="I976" s="41" t="b">
        <v>0</v>
      </c>
      <c r="J976" s="18" t="b">
        <v>0</v>
      </c>
      <c r="K976" s="18" t="b">
        <v>0</v>
      </c>
      <c r="N976" s="1" t="b">
        <v>1</v>
      </c>
      <c r="R976" s="18">
        <f t="shared" si="1"/>
        <v>976</v>
      </c>
      <c r="S976" s="18">
        <v>976.0</v>
      </c>
    </row>
    <row r="977">
      <c r="A977" s="17" t="s">
        <v>295</v>
      </c>
      <c r="B977" s="40">
        <v>4.1224606E7</v>
      </c>
      <c r="C977" s="17" t="s">
        <v>35</v>
      </c>
      <c r="D977" s="17" t="s">
        <v>36</v>
      </c>
      <c r="E977" s="17" t="s">
        <v>296</v>
      </c>
      <c r="F977" s="17" t="s">
        <v>297</v>
      </c>
      <c r="G977" s="17" t="s">
        <v>3480</v>
      </c>
      <c r="H977" s="17" t="s">
        <v>3481</v>
      </c>
      <c r="I977" s="45" t="b">
        <v>1</v>
      </c>
      <c r="J977" s="18" t="b">
        <v>0</v>
      </c>
      <c r="K977" s="18" t="b">
        <v>0</v>
      </c>
      <c r="N977" s="1" t="b">
        <v>1</v>
      </c>
      <c r="R977" s="18">
        <f t="shared" si="1"/>
        <v>977</v>
      </c>
      <c r="S977" s="18">
        <v>977.0</v>
      </c>
    </row>
    <row r="978">
      <c r="A978" s="17" t="s">
        <v>34</v>
      </c>
      <c r="B978" s="40">
        <v>1.1284317E8</v>
      </c>
      <c r="C978" s="17" t="s">
        <v>50</v>
      </c>
      <c r="D978" s="17" t="s">
        <v>59</v>
      </c>
      <c r="E978" s="17" t="s">
        <v>437</v>
      </c>
      <c r="F978" s="17" t="s">
        <v>438</v>
      </c>
      <c r="G978" s="17" t="s">
        <v>3484</v>
      </c>
      <c r="H978" s="17" t="s">
        <v>3485</v>
      </c>
      <c r="I978" s="41" t="b">
        <v>0</v>
      </c>
      <c r="J978" s="18" t="b">
        <v>0</v>
      </c>
      <c r="K978" s="18" t="b">
        <v>0</v>
      </c>
      <c r="N978" s="1" t="b">
        <v>1</v>
      </c>
      <c r="R978" s="18">
        <f t="shared" si="1"/>
        <v>978</v>
      </c>
      <c r="S978" s="18">
        <v>978.0</v>
      </c>
    </row>
    <row r="979">
      <c r="A979" s="17" t="s">
        <v>77</v>
      </c>
      <c r="B979" s="40">
        <v>8.792553E7</v>
      </c>
      <c r="C979" s="17" t="s">
        <v>36</v>
      </c>
      <c r="D979" s="17" t="s">
        <v>35</v>
      </c>
      <c r="E979" s="17" t="s">
        <v>224</v>
      </c>
      <c r="F979" s="17" t="s">
        <v>225</v>
      </c>
      <c r="G979" s="17" t="s">
        <v>3487</v>
      </c>
      <c r="H979" s="17" t="s">
        <v>1168</v>
      </c>
      <c r="I979" s="45" t="b">
        <v>1</v>
      </c>
      <c r="J979" s="18" t="b">
        <v>0</v>
      </c>
      <c r="K979" s="18" t="b">
        <v>0</v>
      </c>
      <c r="N979" s="1" t="b">
        <v>1</v>
      </c>
      <c r="R979" s="18">
        <f t="shared" si="1"/>
        <v>979</v>
      </c>
      <c r="S979" s="18">
        <v>979.0</v>
      </c>
    </row>
    <row r="980">
      <c r="A980" s="17" t="s">
        <v>77</v>
      </c>
      <c r="B980" s="40">
        <v>8.7933035E7</v>
      </c>
      <c r="C980" s="17" t="s">
        <v>50</v>
      </c>
      <c r="D980" s="17" t="s">
        <v>35</v>
      </c>
      <c r="E980" s="17" t="s">
        <v>224</v>
      </c>
      <c r="F980" s="17" t="s">
        <v>225</v>
      </c>
      <c r="G980" s="17" t="s">
        <v>3490</v>
      </c>
      <c r="H980" s="17" t="s">
        <v>3491</v>
      </c>
      <c r="I980" s="45" t="b">
        <v>1</v>
      </c>
      <c r="J980" s="18" t="b">
        <v>0</v>
      </c>
      <c r="K980" s="18" t="b">
        <v>0</v>
      </c>
      <c r="N980" s="1" t="b">
        <v>1</v>
      </c>
      <c r="R980" s="18">
        <f t="shared" si="1"/>
        <v>980</v>
      </c>
      <c r="S980" s="18">
        <v>980.0</v>
      </c>
    </row>
    <row r="981">
      <c r="A981" s="17" t="s">
        <v>275</v>
      </c>
      <c r="B981" s="40">
        <v>1.08248932E8</v>
      </c>
      <c r="C981" s="17" t="s">
        <v>35</v>
      </c>
      <c r="D981" s="17" t="s">
        <v>59</v>
      </c>
      <c r="E981" s="17" t="s">
        <v>276</v>
      </c>
      <c r="F981" s="17" t="s">
        <v>277</v>
      </c>
      <c r="G981" s="17" t="s">
        <v>3494</v>
      </c>
      <c r="H981" s="17" t="s">
        <v>3494</v>
      </c>
      <c r="I981" s="41" t="b">
        <v>0</v>
      </c>
      <c r="J981" s="18" t="b">
        <v>1</v>
      </c>
      <c r="K981" s="18" t="b">
        <v>1</v>
      </c>
      <c r="L981" s="46" t="s">
        <v>5829</v>
      </c>
      <c r="N981" s="1" t="b">
        <v>0</v>
      </c>
      <c r="O981" s="1" t="s">
        <v>5837</v>
      </c>
      <c r="R981" s="18">
        <f t="shared" si="1"/>
        <v>981</v>
      </c>
      <c r="S981" s="18">
        <v>981.0</v>
      </c>
    </row>
    <row r="982">
      <c r="A982" s="17" t="s">
        <v>275</v>
      </c>
      <c r="B982" s="40">
        <v>1.08331498E8</v>
      </c>
      <c r="C982" s="17" t="s">
        <v>35</v>
      </c>
      <c r="D982" s="17" t="s">
        <v>36</v>
      </c>
      <c r="E982" s="17" t="s">
        <v>276</v>
      </c>
      <c r="F982" s="17" t="s">
        <v>277</v>
      </c>
      <c r="G982" s="17" t="s">
        <v>3496</v>
      </c>
      <c r="H982" s="17" t="s">
        <v>3497</v>
      </c>
      <c r="I982" s="41" t="b">
        <v>0</v>
      </c>
      <c r="J982" s="18" t="b">
        <v>0</v>
      </c>
      <c r="K982" s="18" t="b">
        <v>0</v>
      </c>
      <c r="N982" s="1" t="b">
        <v>0</v>
      </c>
      <c r="O982" s="1" t="s">
        <v>5837</v>
      </c>
      <c r="R982" s="18">
        <f t="shared" si="1"/>
        <v>982</v>
      </c>
      <c r="S982" s="18">
        <v>982.0</v>
      </c>
    </row>
    <row r="983">
      <c r="A983" s="17" t="s">
        <v>104</v>
      </c>
      <c r="B983" s="40">
        <v>4.9052382E7</v>
      </c>
      <c r="C983" s="17" t="s">
        <v>176</v>
      </c>
      <c r="D983" s="17" t="s">
        <v>36</v>
      </c>
      <c r="E983" s="17" t="s">
        <v>380</v>
      </c>
      <c r="F983" s="17" t="s">
        <v>381</v>
      </c>
      <c r="G983" s="17" t="s">
        <v>3499</v>
      </c>
      <c r="H983" s="17" t="s">
        <v>3500</v>
      </c>
      <c r="I983" s="45" t="b">
        <v>1</v>
      </c>
      <c r="J983" s="18" t="b">
        <v>0</v>
      </c>
      <c r="K983" s="18" t="b">
        <v>0</v>
      </c>
      <c r="N983" s="1" t="b">
        <v>1</v>
      </c>
      <c r="R983" s="18">
        <f t="shared" si="1"/>
        <v>983</v>
      </c>
      <c r="S983" s="18">
        <v>983.0</v>
      </c>
    </row>
    <row r="984">
      <c r="A984" s="17" t="s">
        <v>112</v>
      </c>
      <c r="B984" s="40">
        <v>3.237945E7</v>
      </c>
      <c r="C984" s="17" t="s">
        <v>177</v>
      </c>
      <c r="D984" s="17" t="s">
        <v>50</v>
      </c>
      <c r="E984" s="17" t="s">
        <v>113</v>
      </c>
      <c r="F984" s="17" t="s">
        <v>114</v>
      </c>
      <c r="G984" s="17" t="s">
        <v>3502</v>
      </c>
      <c r="H984" s="17" t="s">
        <v>3503</v>
      </c>
      <c r="I984" s="45" t="b">
        <v>1</v>
      </c>
      <c r="J984" s="18" t="b">
        <v>0</v>
      </c>
      <c r="K984" s="18" t="b">
        <v>0</v>
      </c>
      <c r="N984" s="1" t="b">
        <v>1</v>
      </c>
      <c r="R984" s="18">
        <f t="shared" si="1"/>
        <v>984</v>
      </c>
      <c r="S984" s="18">
        <v>984.0</v>
      </c>
    </row>
    <row r="985">
      <c r="A985" s="17" t="s">
        <v>112</v>
      </c>
      <c r="B985" s="40">
        <v>4.8364969E7</v>
      </c>
      <c r="C985" s="17" t="s">
        <v>35</v>
      </c>
      <c r="D985" s="17" t="s">
        <v>59</v>
      </c>
      <c r="E985" s="17" t="s">
        <v>776</v>
      </c>
      <c r="F985" s="17" t="s">
        <v>777</v>
      </c>
      <c r="G985" s="17" t="s">
        <v>3505</v>
      </c>
      <c r="H985" s="17" t="s">
        <v>3506</v>
      </c>
      <c r="I985" s="45" t="b">
        <v>1</v>
      </c>
      <c r="J985" s="18" t="b">
        <v>0</v>
      </c>
      <c r="K985" s="18" t="b">
        <v>0</v>
      </c>
      <c r="N985" s="1" t="b">
        <v>1</v>
      </c>
      <c r="R985" s="18">
        <f t="shared" si="1"/>
        <v>985</v>
      </c>
      <c r="S985" s="18">
        <v>985.0</v>
      </c>
    </row>
    <row r="986">
      <c r="A986" s="17" t="s">
        <v>58</v>
      </c>
      <c r="B986" s="40">
        <v>7.7682573E7</v>
      </c>
      <c r="C986" s="17" t="s">
        <v>50</v>
      </c>
      <c r="D986" s="17" t="s">
        <v>35</v>
      </c>
      <c r="E986" s="17" t="s">
        <v>128</v>
      </c>
      <c r="F986" s="17" t="s">
        <v>129</v>
      </c>
      <c r="G986" s="17" t="s">
        <v>3508</v>
      </c>
      <c r="H986" s="17" t="s">
        <v>3509</v>
      </c>
      <c r="I986" s="41" t="b">
        <v>0</v>
      </c>
      <c r="J986" s="18" t="b">
        <v>0</v>
      </c>
      <c r="K986" s="18" t="b">
        <v>0</v>
      </c>
      <c r="N986" s="1" t="b">
        <v>1</v>
      </c>
      <c r="R986" s="18">
        <f t="shared" si="1"/>
        <v>986</v>
      </c>
      <c r="S986" s="18">
        <v>986.0</v>
      </c>
    </row>
    <row r="987">
      <c r="A987" s="17" t="s">
        <v>104</v>
      </c>
      <c r="B987" s="40">
        <v>1.32679597E8</v>
      </c>
      <c r="C987" s="17" t="s">
        <v>50</v>
      </c>
      <c r="D987" s="17" t="s">
        <v>35</v>
      </c>
      <c r="E987" s="17" t="s">
        <v>316</v>
      </c>
      <c r="F987" s="17" t="s">
        <v>317</v>
      </c>
      <c r="G987" s="17" t="s">
        <v>3511</v>
      </c>
      <c r="H987" s="17" t="s">
        <v>3512</v>
      </c>
      <c r="I987" s="41" t="b">
        <v>0</v>
      </c>
      <c r="J987" s="18" t="b">
        <v>0</v>
      </c>
      <c r="K987" s="18" t="b">
        <v>0</v>
      </c>
      <c r="N987" s="1" t="b">
        <v>1</v>
      </c>
      <c r="R987" s="18">
        <f t="shared" si="1"/>
        <v>987</v>
      </c>
      <c r="S987" s="18">
        <v>987.0</v>
      </c>
    </row>
    <row r="988">
      <c r="A988" s="17" t="s">
        <v>112</v>
      </c>
      <c r="B988" s="40">
        <v>3.2339421E7</v>
      </c>
      <c r="C988" s="17" t="s">
        <v>50</v>
      </c>
      <c r="D988" s="17" t="s">
        <v>177</v>
      </c>
      <c r="E988" s="17" t="s">
        <v>113</v>
      </c>
      <c r="F988" s="17" t="s">
        <v>114</v>
      </c>
      <c r="G988" s="17" t="s">
        <v>3514</v>
      </c>
      <c r="H988" s="17" t="s">
        <v>3515</v>
      </c>
      <c r="I988" s="45" t="b">
        <v>1</v>
      </c>
      <c r="J988" s="18" t="b">
        <v>0</v>
      </c>
      <c r="K988" s="18" t="b">
        <v>0</v>
      </c>
      <c r="N988" s="1" t="b">
        <v>1</v>
      </c>
      <c r="R988" s="18">
        <f t="shared" si="1"/>
        <v>988</v>
      </c>
      <c r="S988" s="18">
        <v>988.0</v>
      </c>
    </row>
    <row r="989">
      <c r="A989" s="17" t="s">
        <v>204</v>
      </c>
      <c r="B989" s="40">
        <v>4.7806497E7</v>
      </c>
      <c r="C989" s="17" t="s">
        <v>3517</v>
      </c>
      <c r="D989" s="17" t="s">
        <v>36</v>
      </c>
      <c r="E989" s="17" t="s">
        <v>211</v>
      </c>
      <c r="F989" s="17" t="s">
        <v>212</v>
      </c>
      <c r="G989" s="17" t="s">
        <v>3518</v>
      </c>
      <c r="H989" s="17" t="s">
        <v>3519</v>
      </c>
      <c r="I989" s="45" t="b">
        <v>1</v>
      </c>
      <c r="J989" s="18" t="b">
        <v>0</v>
      </c>
      <c r="K989" s="18" t="b">
        <v>0</v>
      </c>
      <c r="N989" s="1" t="b">
        <v>1</v>
      </c>
      <c r="R989" s="18">
        <f t="shared" si="1"/>
        <v>989</v>
      </c>
      <c r="S989" s="18">
        <v>989.0</v>
      </c>
    </row>
    <row r="990">
      <c r="A990" s="17" t="s">
        <v>175</v>
      </c>
      <c r="B990" s="40">
        <v>1.37876112E8</v>
      </c>
      <c r="C990" s="17" t="s">
        <v>35</v>
      </c>
      <c r="D990" s="17" t="s">
        <v>36</v>
      </c>
      <c r="E990" s="17" t="s">
        <v>662</v>
      </c>
      <c r="F990" s="17" t="s">
        <v>663</v>
      </c>
      <c r="G990" s="17" t="s">
        <v>3522</v>
      </c>
      <c r="H990" s="17" t="s">
        <v>3523</v>
      </c>
      <c r="I990" s="41" t="b">
        <v>0</v>
      </c>
      <c r="J990" s="18" t="b">
        <v>0</v>
      </c>
      <c r="K990" s="18" t="b">
        <v>0</v>
      </c>
      <c r="N990" s="1" t="b">
        <v>0</v>
      </c>
      <c r="O990" s="1" t="s">
        <v>5839</v>
      </c>
      <c r="R990" s="18">
        <f t="shared" si="1"/>
        <v>990</v>
      </c>
      <c r="S990" s="18">
        <v>990.0</v>
      </c>
    </row>
    <row r="991">
      <c r="A991" s="17" t="s">
        <v>104</v>
      </c>
      <c r="B991" s="40">
        <v>4.902276E7</v>
      </c>
      <c r="C991" s="17" t="s">
        <v>35</v>
      </c>
      <c r="D991" s="17" t="s">
        <v>36</v>
      </c>
      <c r="E991" s="17" t="s">
        <v>380</v>
      </c>
      <c r="F991" s="17" t="s">
        <v>381</v>
      </c>
      <c r="G991" s="17" t="s">
        <v>3525</v>
      </c>
      <c r="H991" s="17" t="s">
        <v>3526</v>
      </c>
      <c r="I991" s="41" t="b">
        <v>0</v>
      </c>
      <c r="J991" s="18" t="b">
        <v>0</v>
      </c>
      <c r="K991" s="18" t="b">
        <v>0</v>
      </c>
      <c r="N991" s="1" t="b">
        <v>1</v>
      </c>
      <c r="R991" s="18">
        <f t="shared" si="1"/>
        <v>991</v>
      </c>
      <c r="S991" s="18">
        <v>991.0</v>
      </c>
    </row>
    <row r="992">
      <c r="A992" s="17" t="s">
        <v>104</v>
      </c>
      <c r="B992" s="40">
        <v>4.9038675E7</v>
      </c>
      <c r="C992" s="17" t="s">
        <v>35</v>
      </c>
      <c r="D992" s="17" t="s">
        <v>36</v>
      </c>
      <c r="E992" s="17" t="s">
        <v>380</v>
      </c>
      <c r="F992" s="17" t="s">
        <v>381</v>
      </c>
      <c r="G992" s="17" t="s">
        <v>3528</v>
      </c>
      <c r="H992" s="17" t="s">
        <v>3529</v>
      </c>
      <c r="I992" s="41" t="b">
        <v>0</v>
      </c>
      <c r="J992" s="18" t="b">
        <v>0</v>
      </c>
      <c r="K992" s="18" t="b">
        <v>0</v>
      </c>
      <c r="N992" s="1" t="b">
        <v>1</v>
      </c>
      <c r="R992" s="18">
        <f t="shared" si="1"/>
        <v>992</v>
      </c>
      <c r="S992" s="18">
        <v>992.0</v>
      </c>
    </row>
    <row r="993">
      <c r="A993" s="17" t="s">
        <v>104</v>
      </c>
      <c r="B993" s="40">
        <v>4.9054749E7</v>
      </c>
      <c r="C993" s="17" t="s">
        <v>50</v>
      </c>
      <c r="D993" s="17" t="s">
        <v>36</v>
      </c>
      <c r="E993" s="17" t="s">
        <v>380</v>
      </c>
      <c r="F993" s="17" t="s">
        <v>381</v>
      </c>
      <c r="G993" s="17" t="s">
        <v>3531</v>
      </c>
      <c r="H993" s="17" t="s">
        <v>3532</v>
      </c>
      <c r="I993" s="41" t="b">
        <v>0</v>
      </c>
      <c r="J993" s="18" t="b">
        <v>0</v>
      </c>
      <c r="K993" s="18" t="b">
        <v>0</v>
      </c>
      <c r="N993" s="1" t="b">
        <v>1</v>
      </c>
      <c r="R993" s="18">
        <f t="shared" si="1"/>
        <v>993</v>
      </c>
      <c r="S993" s="18">
        <v>993.0</v>
      </c>
    </row>
    <row r="994">
      <c r="A994" s="17" t="s">
        <v>119</v>
      </c>
      <c r="B994" s="40">
        <v>7675992.0</v>
      </c>
      <c r="C994" s="17" t="s">
        <v>352</v>
      </c>
      <c r="D994" s="17" t="s">
        <v>36</v>
      </c>
      <c r="E994" s="17" t="s">
        <v>121</v>
      </c>
      <c r="F994" s="17" t="s">
        <v>122</v>
      </c>
      <c r="G994" s="17" t="s">
        <v>3534</v>
      </c>
      <c r="H994" s="17" t="s">
        <v>3534</v>
      </c>
      <c r="I994" s="41" t="b">
        <v>0</v>
      </c>
      <c r="J994" s="18" t="b">
        <v>1</v>
      </c>
      <c r="K994" s="18" t="b">
        <v>1</v>
      </c>
      <c r="L994" s="46" t="s">
        <v>5829</v>
      </c>
      <c r="N994" s="1" t="b">
        <v>1</v>
      </c>
      <c r="R994" s="18">
        <f t="shared" si="1"/>
        <v>994</v>
      </c>
      <c r="S994" s="18">
        <v>994.0</v>
      </c>
    </row>
    <row r="995">
      <c r="A995" s="17" t="s">
        <v>295</v>
      </c>
      <c r="B995" s="40">
        <v>4.1224646E7</v>
      </c>
      <c r="C995" s="17" t="s">
        <v>50</v>
      </c>
      <c r="D995" s="17" t="s">
        <v>59</v>
      </c>
      <c r="E995" s="17" t="s">
        <v>296</v>
      </c>
      <c r="F995" s="17" t="s">
        <v>297</v>
      </c>
      <c r="G995" s="17" t="s">
        <v>3536</v>
      </c>
      <c r="H995" s="17" t="s">
        <v>3537</v>
      </c>
      <c r="I995" s="45" t="b">
        <v>1</v>
      </c>
      <c r="J995" s="18" t="b">
        <v>0</v>
      </c>
      <c r="K995" s="18" t="b">
        <v>0</v>
      </c>
      <c r="N995" s="1" t="b">
        <v>1</v>
      </c>
      <c r="R995" s="18">
        <f t="shared" si="1"/>
        <v>995</v>
      </c>
      <c r="S995" s="18">
        <v>995.0</v>
      </c>
    </row>
    <row r="996">
      <c r="A996" s="17" t="s">
        <v>34</v>
      </c>
      <c r="B996" s="40">
        <v>1.12801372E8</v>
      </c>
      <c r="C996" s="17" t="s">
        <v>35</v>
      </c>
      <c r="D996" s="17" t="s">
        <v>36</v>
      </c>
      <c r="E996" s="17" t="s">
        <v>437</v>
      </c>
      <c r="F996" s="17" t="s">
        <v>438</v>
      </c>
      <c r="G996" s="17" t="s">
        <v>3540</v>
      </c>
      <c r="H996" s="17" t="s">
        <v>3541</v>
      </c>
      <c r="I996" s="41" t="b">
        <v>0</v>
      </c>
      <c r="J996" s="18" t="b">
        <v>0</v>
      </c>
      <c r="K996" s="18" t="b">
        <v>0</v>
      </c>
      <c r="N996" s="1" t="b">
        <v>1</v>
      </c>
      <c r="R996" s="18">
        <f t="shared" si="1"/>
        <v>996</v>
      </c>
      <c r="S996" s="18">
        <v>996.0</v>
      </c>
    </row>
    <row r="997">
      <c r="A997" s="17" t="s">
        <v>275</v>
      </c>
      <c r="B997" s="40">
        <v>1.08353828E8</v>
      </c>
      <c r="C997" s="17" t="s">
        <v>36</v>
      </c>
      <c r="D997" s="17" t="s">
        <v>35</v>
      </c>
      <c r="E997" s="17" t="s">
        <v>276</v>
      </c>
      <c r="F997" s="17" t="s">
        <v>277</v>
      </c>
      <c r="G997" s="17" t="s">
        <v>3543</v>
      </c>
      <c r="H997" s="17" t="s">
        <v>3544</v>
      </c>
      <c r="I997" s="41" t="b">
        <v>0</v>
      </c>
      <c r="J997" s="18" t="b">
        <v>0</v>
      </c>
      <c r="K997" s="18" t="b">
        <v>0</v>
      </c>
      <c r="N997" s="1" t="b">
        <v>0</v>
      </c>
      <c r="O997" s="1" t="s">
        <v>5837</v>
      </c>
      <c r="R997" s="18">
        <f t="shared" si="1"/>
        <v>997</v>
      </c>
      <c r="S997" s="18">
        <v>997.0</v>
      </c>
    </row>
    <row r="998">
      <c r="A998" s="17" t="s">
        <v>89</v>
      </c>
      <c r="B998" s="40">
        <v>8.1895894E7</v>
      </c>
      <c r="C998" s="17" t="s">
        <v>36</v>
      </c>
      <c r="D998" s="17" t="s">
        <v>50</v>
      </c>
      <c r="E998" s="17" t="s">
        <v>91</v>
      </c>
      <c r="F998" s="17" t="s">
        <v>92</v>
      </c>
      <c r="G998" s="17" t="s">
        <v>3546</v>
      </c>
      <c r="H998" s="17" t="s">
        <v>3547</v>
      </c>
      <c r="I998" s="41" t="b">
        <v>0</v>
      </c>
      <c r="J998" s="18" t="b">
        <v>0</v>
      </c>
      <c r="K998" s="18" t="b">
        <v>0</v>
      </c>
      <c r="N998" s="1" t="b">
        <v>1</v>
      </c>
      <c r="R998" s="18">
        <f t="shared" si="1"/>
        <v>998</v>
      </c>
      <c r="S998" s="18">
        <v>998.0</v>
      </c>
    </row>
    <row r="999">
      <c r="A999" s="17" t="s">
        <v>119</v>
      </c>
      <c r="B999" s="40">
        <v>7675094.0</v>
      </c>
      <c r="C999" s="17" t="s">
        <v>352</v>
      </c>
      <c r="D999" s="17" t="s">
        <v>36</v>
      </c>
      <c r="E999" s="17" t="s">
        <v>121</v>
      </c>
      <c r="F999" s="17" t="s">
        <v>122</v>
      </c>
      <c r="G999" s="17" t="s">
        <v>3549</v>
      </c>
      <c r="H999" s="17" t="s">
        <v>3550</v>
      </c>
      <c r="I999" s="45" t="b">
        <v>1</v>
      </c>
      <c r="J999" s="18" t="b">
        <v>0</v>
      </c>
      <c r="K999" s="18" t="b">
        <v>0</v>
      </c>
      <c r="N999" s="1" t="b">
        <v>1</v>
      </c>
      <c r="R999" s="18">
        <f t="shared" si="1"/>
        <v>999</v>
      </c>
      <c r="S999" s="18">
        <v>999.0</v>
      </c>
    </row>
    <row r="1000">
      <c r="A1000" s="17" t="s">
        <v>89</v>
      </c>
      <c r="B1000" s="40">
        <v>3780763.0</v>
      </c>
      <c r="C1000" s="17" t="s">
        <v>35</v>
      </c>
      <c r="D1000" s="17" t="s">
        <v>36</v>
      </c>
      <c r="E1000" s="17" t="s">
        <v>192</v>
      </c>
      <c r="F1000" s="17" t="s">
        <v>193</v>
      </c>
      <c r="G1000" s="17" t="s">
        <v>3552</v>
      </c>
      <c r="H1000" s="17" t="s">
        <v>3553</v>
      </c>
      <c r="I1000" s="45" t="b">
        <v>1</v>
      </c>
      <c r="J1000" s="18" t="b">
        <v>0</v>
      </c>
      <c r="K1000" s="18" t="b">
        <v>0</v>
      </c>
      <c r="N1000" s="1" t="b">
        <v>1</v>
      </c>
      <c r="R1000" s="18">
        <f t="shared" si="1"/>
        <v>1000</v>
      </c>
      <c r="S1000" s="18">
        <v>1000.0</v>
      </c>
    </row>
    <row r="1001">
      <c r="A1001" s="17" t="s">
        <v>119</v>
      </c>
      <c r="B1001" s="40">
        <v>7675237.0</v>
      </c>
      <c r="C1001" s="17" t="s">
        <v>50</v>
      </c>
      <c r="D1001" s="17" t="s">
        <v>35</v>
      </c>
      <c r="E1001" s="17" t="s">
        <v>121</v>
      </c>
      <c r="F1001" s="17" t="s">
        <v>122</v>
      </c>
      <c r="G1001" s="17" t="s">
        <v>3555</v>
      </c>
      <c r="H1001" s="17" t="s">
        <v>3555</v>
      </c>
      <c r="I1001" s="41" t="b">
        <v>0</v>
      </c>
      <c r="J1001" s="18" t="b">
        <v>1</v>
      </c>
      <c r="K1001" s="18" t="b">
        <v>1</v>
      </c>
      <c r="L1001" s="46" t="s">
        <v>5829</v>
      </c>
      <c r="N1001" s="1" t="b">
        <v>1</v>
      </c>
      <c r="R1001" s="18">
        <f t="shared" si="1"/>
        <v>1001</v>
      </c>
      <c r="S1001" s="18">
        <v>1001.0</v>
      </c>
    </row>
    <row r="1002">
      <c r="A1002" s="17" t="s">
        <v>68</v>
      </c>
      <c r="B1002" s="40">
        <v>1.3649641E8</v>
      </c>
      <c r="C1002" s="17" t="s">
        <v>50</v>
      </c>
      <c r="D1002" s="17" t="s">
        <v>3557</v>
      </c>
      <c r="E1002" s="17" t="s">
        <v>307</v>
      </c>
      <c r="F1002" s="17" t="s">
        <v>308</v>
      </c>
      <c r="G1002" s="17" t="s">
        <v>3558</v>
      </c>
      <c r="H1002" s="17" t="s">
        <v>3559</v>
      </c>
      <c r="I1002" s="45" t="b">
        <v>1</v>
      </c>
      <c r="J1002" s="18" t="b">
        <v>0</v>
      </c>
      <c r="K1002" s="18" t="b">
        <v>0</v>
      </c>
      <c r="N1002" s="1" t="b">
        <v>1</v>
      </c>
      <c r="R1002" s="18">
        <f t="shared" si="1"/>
        <v>1002</v>
      </c>
      <c r="S1002" s="18">
        <v>1002.0</v>
      </c>
    </row>
    <row r="1003">
      <c r="A1003" s="17" t="s">
        <v>68</v>
      </c>
      <c r="B1003" s="40">
        <v>1.36502489E8</v>
      </c>
      <c r="C1003" s="17" t="s">
        <v>50</v>
      </c>
      <c r="D1003" s="17" t="s">
        <v>36</v>
      </c>
      <c r="E1003" s="17" t="s">
        <v>307</v>
      </c>
      <c r="F1003" s="17" t="s">
        <v>308</v>
      </c>
      <c r="G1003" s="17" t="s">
        <v>3562</v>
      </c>
      <c r="H1003" s="17" t="s">
        <v>3562</v>
      </c>
      <c r="I1003" s="41" t="b">
        <v>0</v>
      </c>
      <c r="J1003" s="18" t="b">
        <v>1</v>
      </c>
      <c r="K1003" s="18" t="b">
        <v>1</v>
      </c>
      <c r="L1003" s="46" t="s">
        <v>5829</v>
      </c>
      <c r="N1003" s="1" t="b">
        <v>1</v>
      </c>
      <c r="R1003" s="18">
        <f t="shared" si="1"/>
        <v>1003</v>
      </c>
      <c r="S1003" s="18">
        <v>1003.0</v>
      </c>
    </row>
    <row r="1004">
      <c r="A1004" s="17" t="s">
        <v>275</v>
      </c>
      <c r="B1004" s="40">
        <v>1.08272743E8</v>
      </c>
      <c r="C1004" s="17" t="s">
        <v>35</v>
      </c>
      <c r="D1004" s="17" t="s">
        <v>36</v>
      </c>
      <c r="E1004" s="17" t="s">
        <v>276</v>
      </c>
      <c r="F1004" s="17" t="s">
        <v>277</v>
      </c>
      <c r="G1004" s="17" t="s">
        <v>3564</v>
      </c>
      <c r="H1004" s="17" t="s">
        <v>3565</v>
      </c>
      <c r="I1004" s="41" t="b">
        <v>0</v>
      </c>
      <c r="J1004" s="18" t="b">
        <v>0</v>
      </c>
      <c r="K1004" s="18" t="b">
        <v>0</v>
      </c>
      <c r="N1004" s="1" t="b">
        <v>0</v>
      </c>
      <c r="O1004" s="1" t="s">
        <v>5837</v>
      </c>
      <c r="R1004" s="18">
        <f t="shared" si="1"/>
        <v>1004</v>
      </c>
      <c r="S1004" s="18">
        <v>1004.0</v>
      </c>
    </row>
    <row r="1005">
      <c r="A1005" s="17" t="s">
        <v>119</v>
      </c>
      <c r="B1005" s="40">
        <v>7674262.0</v>
      </c>
      <c r="C1005" s="17" t="s">
        <v>59</v>
      </c>
      <c r="D1005" s="17" t="s">
        <v>50</v>
      </c>
      <c r="E1005" s="17" t="s">
        <v>121</v>
      </c>
      <c r="F1005" s="17" t="s">
        <v>122</v>
      </c>
      <c r="G1005" s="17" t="s">
        <v>3567</v>
      </c>
      <c r="H1005" s="17" t="s">
        <v>3568</v>
      </c>
      <c r="I1005" s="45" t="b">
        <v>1</v>
      </c>
      <c r="J1005" s="18" t="b">
        <v>0</v>
      </c>
      <c r="K1005" s="18" t="b">
        <v>0</v>
      </c>
      <c r="N1005" s="1" t="b">
        <v>1</v>
      </c>
      <c r="R1005" s="18">
        <f t="shared" si="1"/>
        <v>1005</v>
      </c>
      <c r="S1005" s="18">
        <v>1005.0</v>
      </c>
    </row>
    <row r="1006">
      <c r="A1006" s="17" t="s">
        <v>197</v>
      </c>
      <c r="B1006" s="40">
        <v>2.6774385E7</v>
      </c>
      <c r="C1006" s="17" t="s">
        <v>35</v>
      </c>
      <c r="D1006" s="17" t="s">
        <v>661</v>
      </c>
      <c r="E1006" s="17" t="s">
        <v>289</v>
      </c>
      <c r="F1006" s="17" t="s">
        <v>290</v>
      </c>
      <c r="G1006" s="17" t="s">
        <v>3571</v>
      </c>
      <c r="H1006" s="17" t="s">
        <v>3572</v>
      </c>
      <c r="I1006" s="45" t="b">
        <v>1</v>
      </c>
      <c r="J1006" s="18" t="b">
        <v>0</v>
      </c>
      <c r="K1006" s="18" t="b">
        <v>0</v>
      </c>
      <c r="N1006" s="1" t="b">
        <v>1</v>
      </c>
      <c r="R1006" s="18">
        <f t="shared" si="1"/>
        <v>1006</v>
      </c>
      <c r="S1006" s="18">
        <v>1006.0</v>
      </c>
    </row>
    <row r="1007">
      <c r="A1007" s="17" t="s">
        <v>204</v>
      </c>
      <c r="B1007" s="40">
        <v>1.5942195E7</v>
      </c>
      <c r="C1007" s="17" t="s">
        <v>50</v>
      </c>
      <c r="D1007" s="17" t="s">
        <v>59</v>
      </c>
      <c r="E1007" s="17" t="s">
        <v>1543</v>
      </c>
      <c r="F1007" s="17" t="s">
        <v>1544</v>
      </c>
      <c r="G1007" s="17" t="s">
        <v>3574</v>
      </c>
      <c r="H1007" s="17" t="s">
        <v>3575</v>
      </c>
      <c r="I1007" s="45" t="b">
        <v>1</v>
      </c>
      <c r="J1007" s="18" t="b">
        <v>0</v>
      </c>
      <c r="K1007" s="18" t="b">
        <v>0</v>
      </c>
      <c r="N1007" s="1" t="b">
        <v>1</v>
      </c>
      <c r="R1007" s="18">
        <f t="shared" si="1"/>
        <v>1007</v>
      </c>
      <c r="S1007" s="18">
        <v>1007.0</v>
      </c>
    </row>
    <row r="1008">
      <c r="A1008" s="17" t="s">
        <v>34</v>
      </c>
      <c r="B1008" s="40">
        <v>1295118.0</v>
      </c>
      <c r="C1008" s="17" t="s">
        <v>3578</v>
      </c>
      <c r="D1008" s="17" t="s">
        <v>50</v>
      </c>
      <c r="E1008" s="17" t="s">
        <v>37</v>
      </c>
      <c r="F1008" s="17" t="s">
        <v>38</v>
      </c>
      <c r="G1008" s="17" t="s">
        <v>3579</v>
      </c>
      <c r="H1008" s="17" t="s">
        <v>3579</v>
      </c>
      <c r="I1008" s="41" t="b">
        <v>0</v>
      </c>
      <c r="J1008" s="18" t="b">
        <v>1</v>
      </c>
      <c r="K1008" s="18" t="b">
        <v>1</v>
      </c>
      <c r="L1008" s="46" t="s">
        <v>5829</v>
      </c>
      <c r="N1008" s="1" t="b">
        <v>1</v>
      </c>
      <c r="R1008" s="18">
        <f t="shared" si="1"/>
        <v>1008</v>
      </c>
      <c r="S1008" s="18">
        <v>1008.0</v>
      </c>
    </row>
    <row r="1009">
      <c r="A1009" s="17" t="s">
        <v>77</v>
      </c>
      <c r="B1009" s="40">
        <v>8.7957915E7</v>
      </c>
      <c r="C1009" s="17" t="s">
        <v>50</v>
      </c>
      <c r="D1009" s="17" t="s">
        <v>59</v>
      </c>
      <c r="E1009" s="17" t="s">
        <v>224</v>
      </c>
      <c r="F1009" s="17" t="s">
        <v>225</v>
      </c>
      <c r="G1009" s="17" t="s">
        <v>3582</v>
      </c>
      <c r="H1009" s="17" t="s">
        <v>3583</v>
      </c>
      <c r="I1009" s="45" t="b">
        <v>1</v>
      </c>
      <c r="J1009" s="18" t="b">
        <v>0</v>
      </c>
      <c r="K1009" s="18" t="b">
        <v>0</v>
      </c>
      <c r="N1009" s="1" t="b">
        <v>1</v>
      </c>
      <c r="R1009" s="18">
        <f t="shared" si="1"/>
        <v>1009</v>
      </c>
      <c r="S1009" s="18">
        <v>1009.0</v>
      </c>
    </row>
    <row r="1010">
      <c r="A1010" s="17" t="s">
        <v>77</v>
      </c>
      <c r="B1010" s="40">
        <v>8.7960896E7</v>
      </c>
      <c r="C1010" s="17" t="s">
        <v>177</v>
      </c>
      <c r="D1010" s="17" t="s">
        <v>50</v>
      </c>
      <c r="E1010" s="17" t="s">
        <v>224</v>
      </c>
      <c r="F1010" s="17" t="s">
        <v>225</v>
      </c>
      <c r="G1010" s="17" t="s">
        <v>3585</v>
      </c>
      <c r="H1010" s="17" t="s">
        <v>3586</v>
      </c>
      <c r="I1010" s="45" t="b">
        <v>1</v>
      </c>
      <c r="J1010" s="18" t="b">
        <v>0</v>
      </c>
      <c r="K1010" s="18" t="b">
        <v>0</v>
      </c>
      <c r="N1010" s="1" t="b">
        <v>1</v>
      </c>
      <c r="R1010" s="18">
        <f t="shared" si="1"/>
        <v>1010</v>
      </c>
      <c r="S1010" s="18">
        <v>1010.0</v>
      </c>
    </row>
    <row r="1011">
      <c r="A1011" s="17" t="s">
        <v>275</v>
      </c>
      <c r="B1011" s="40">
        <v>6.9651253E7</v>
      </c>
      <c r="C1011" s="17" t="s">
        <v>50</v>
      </c>
      <c r="D1011" s="17" t="s">
        <v>36</v>
      </c>
      <c r="E1011" s="17" t="s">
        <v>719</v>
      </c>
      <c r="F1011" s="17" t="s">
        <v>720</v>
      </c>
      <c r="G1011" s="17" t="s">
        <v>3588</v>
      </c>
      <c r="H1011" s="17" t="s">
        <v>3589</v>
      </c>
      <c r="I1011" s="45" t="b">
        <v>1</v>
      </c>
      <c r="J1011" s="18" t="b">
        <v>0</v>
      </c>
      <c r="K1011" s="18" t="b">
        <v>0</v>
      </c>
      <c r="N1011" s="1" t="b">
        <v>1</v>
      </c>
      <c r="R1011" s="18">
        <f t="shared" si="1"/>
        <v>1011</v>
      </c>
      <c r="S1011" s="18">
        <v>1011.0</v>
      </c>
    </row>
    <row r="1012">
      <c r="A1012" s="17" t="s">
        <v>49</v>
      </c>
      <c r="B1012" s="40">
        <v>9.5132514E7</v>
      </c>
      <c r="C1012" s="17" t="s">
        <v>50</v>
      </c>
      <c r="D1012" s="17" t="s">
        <v>59</v>
      </c>
      <c r="E1012" s="17" t="s">
        <v>785</v>
      </c>
      <c r="F1012" s="17" t="s">
        <v>786</v>
      </c>
      <c r="G1012" s="17" t="s">
        <v>3592</v>
      </c>
      <c r="H1012" s="17" t="s">
        <v>3592</v>
      </c>
      <c r="I1012" s="41" t="b">
        <v>0</v>
      </c>
      <c r="J1012" s="18" t="b">
        <v>1</v>
      </c>
      <c r="K1012" s="18" t="b">
        <v>1</v>
      </c>
      <c r="L1012" s="46" t="s">
        <v>5829</v>
      </c>
      <c r="N1012" s="1" t="b">
        <v>0</v>
      </c>
      <c r="O1012" s="1" t="s">
        <v>5834</v>
      </c>
      <c r="R1012" s="18">
        <f t="shared" si="1"/>
        <v>1012</v>
      </c>
      <c r="S1012" s="18">
        <v>1012.0</v>
      </c>
    </row>
    <row r="1013">
      <c r="A1013" s="17" t="s">
        <v>89</v>
      </c>
      <c r="B1013" s="40">
        <v>2088448.0</v>
      </c>
      <c r="C1013" s="17" t="s">
        <v>50</v>
      </c>
      <c r="D1013" s="17" t="s">
        <v>35</v>
      </c>
      <c r="E1013" s="17" t="s">
        <v>161</v>
      </c>
      <c r="F1013" s="17" t="s">
        <v>162</v>
      </c>
      <c r="G1013" s="17" t="s">
        <v>3594</v>
      </c>
      <c r="H1013" s="17" t="s">
        <v>3595</v>
      </c>
      <c r="I1013" s="41" t="b">
        <v>0</v>
      </c>
      <c r="J1013" s="18" t="b">
        <v>0</v>
      </c>
      <c r="K1013" s="18" t="b">
        <v>0</v>
      </c>
      <c r="N1013" s="1" t="b">
        <v>1</v>
      </c>
      <c r="R1013" s="18">
        <f t="shared" si="1"/>
        <v>1013</v>
      </c>
      <c r="S1013" s="18">
        <v>1013.0</v>
      </c>
    </row>
    <row r="1014">
      <c r="A1014" s="17" t="s">
        <v>275</v>
      </c>
      <c r="B1014" s="40">
        <v>533874.0</v>
      </c>
      <c r="C1014" s="17" t="s">
        <v>59</v>
      </c>
      <c r="D1014" s="17" t="s">
        <v>50</v>
      </c>
      <c r="E1014" s="17" t="s">
        <v>711</v>
      </c>
      <c r="F1014" s="17" t="s">
        <v>712</v>
      </c>
      <c r="G1014" s="17" t="s">
        <v>1167</v>
      </c>
      <c r="H1014" s="17" t="s">
        <v>1168</v>
      </c>
      <c r="I1014" s="45" t="b">
        <v>1</v>
      </c>
      <c r="J1014" s="18" t="b">
        <v>0</v>
      </c>
      <c r="K1014" s="18" t="b">
        <v>0</v>
      </c>
      <c r="N1014" s="1" t="b">
        <v>0</v>
      </c>
      <c r="O1014" s="1" t="s">
        <v>5841</v>
      </c>
      <c r="R1014" s="18">
        <f t="shared" si="1"/>
        <v>1014</v>
      </c>
      <c r="S1014" s="18">
        <v>1014.0</v>
      </c>
    </row>
    <row r="1015">
      <c r="A1015" s="17" t="s">
        <v>58</v>
      </c>
      <c r="B1015" s="40">
        <v>2.0130609E7</v>
      </c>
      <c r="C1015" s="17" t="s">
        <v>59</v>
      </c>
      <c r="D1015" s="17" t="s">
        <v>36</v>
      </c>
      <c r="E1015" s="17" t="s">
        <v>490</v>
      </c>
      <c r="F1015" s="17" t="s">
        <v>491</v>
      </c>
      <c r="G1015" s="17" t="s">
        <v>3599</v>
      </c>
      <c r="H1015" s="17" t="s">
        <v>3599</v>
      </c>
      <c r="I1015" s="41" t="b">
        <v>0</v>
      </c>
      <c r="J1015" s="18" t="b">
        <v>1</v>
      </c>
      <c r="K1015" s="18" t="b">
        <v>1</v>
      </c>
      <c r="L1015" s="46" t="s">
        <v>5829</v>
      </c>
      <c r="N1015" s="1" t="b">
        <v>1</v>
      </c>
      <c r="R1015" s="18">
        <f t="shared" si="1"/>
        <v>1015</v>
      </c>
      <c r="S1015" s="18">
        <v>1015.0</v>
      </c>
    </row>
    <row r="1016">
      <c r="A1016" s="17" t="s">
        <v>58</v>
      </c>
      <c r="B1016" s="40">
        <v>6.7546514E7</v>
      </c>
      <c r="C1016" s="17" t="s">
        <v>3602</v>
      </c>
      <c r="D1016" s="17" t="s">
        <v>59</v>
      </c>
      <c r="E1016" s="17" t="s">
        <v>496</v>
      </c>
      <c r="F1016" s="17" t="s">
        <v>497</v>
      </c>
      <c r="G1016" s="17" t="s">
        <v>3603</v>
      </c>
      <c r="H1016" s="17" t="s">
        <v>3604</v>
      </c>
      <c r="I1016" s="41" t="b">
        <v>0</v>
      </c>
      <c r="J1016" s="18" t="b">
        <v>0</v>
      </c>
      <c r="K1016" s="18" t="b">
        <v>0</v>
      </c>
      <c r="N1016" s="1" t="b">
        <v>1</v>
      </c>
      <c r="R1016" s="18">
        <f t="shared" si="1"/>
        <v>1016</v>
      </c>
      <c r="S1016" s="18">
        <v>1016.0</v>
      </c>
    </row>
    <row r="1017">
      <c r="A1017" s="17" t="s">
        <v>58</v>
      </c>
      <c r="B1017" s="40">
        <v>6.7546514E7</v>
      </c>
      <c r="C1017" s="17" t="s">
        <v>3607</v>
      </c>
      <c r="D1017" s="17" t="s">
        <v>59</v>
      </c>
      <c r="E1017" s="17" t="s">
        <v>496</v>
      </c>
      <c r="F1017" s="17" t="s">
        <v>497</v>
      </c>
      <c r="G1017" s="17" t="s">
        <v>3608</v>
      </c>
      <c r="H1017" s="17" t="s">
        <v>3609</v>
      </c>
      <c r="I1017" s="41" t="b">
        <v>0</v>
      </c>
      <c r="J1017" s="18" t="b">
        <v>0</v>
      </c>
      <c r="K1017" s="18" t="b">
        <v>0</v>
      </c>
      <c r="N1017" s="1" t="b">
        <v>1</v>
      </c>
      <c r="R1017" s="18">
        <f t="shared" si="1"/>
        <v>1017</v>
      </c>
      <c r="S1017" s="18">
        <v>1017.0</v>
      </c>
    </row>
    <row r="1018">
      <c r="A1018" s="17" t="s">
        <v>197</v>
      </c>
      <c r="B1018" s="40">
        <v>2556678.0</v>
      </c>
      <c r="C1018" s="17" t="s">
        <v>35</v>
      </c>
      <c r="D1018" s="17" t="s">
        <v>36</v>
      </c>
      <c r="E1018" s="17" t="s">
        <v>1419</v>
      </c>
      <c r="F1018" s="17" t="s">
        <v>1420</v>
      </c>
      <c r="G1018" s="17" t="s">
        <v>3612</v>
      </c>
      <c r="H1018" s="17" t="s">
        <v>3613</v>
      </c>
      <c r="I1018" s="41" t="b">
        <v>0</v>
      </c>
      <c r="J1018" s="18" t="b">
        <v>0</v>
      </c>
      <c r="K1018" s="18" t="b">
        <v>0</v>
      </c>
      <c r="N1018" s="1" t="b">
        <v>1</v>
      </c>
      <c r="R1018" s="18">
        <f t="shared" si="1"/>
        <v>1018</v>
      </c>
      <c r="S1018" s="18">
        <v>1018.0</v>
      </c>
    </row>
    <row r="1019">
      <c r="A1019" s="17" t="s">
        <v>197</v>
      </c>
      <c r="B1019" s="40">
        <v>1.2000555E8</v>
      </c>
      <c r="C1019" s="17" t="s">
        <v>50</v>
      </c>
      <c r="D1019" s="17" t="s">
        <v>59</v>
      </c>
      <c r="E1019" s="17" t="s">
        <v>519</v>
      </c>
      <c r="F1019" s="17" t="s">
        <v>520</v>
      </c>
      <c r="G1019" s="17" t="s">
        <v>3615</v>
      </c>
      <c r="H1019" s="17" t="s">
        <v>3616</v>
      </c>
      <c r="I1019" s="41" t="b">
        <v>0</v>
      </c>
      <c r="J1019" s="18" t="b">
        <v>0</v>
      </c>
      <c r="K1019" s="18" t="b">
        <v>0</v>
      </c>
      <c r="N1019" s="1" t="b">
        <v>1</v>
      </c>
      <c r="R1019" s="18">
        <f t="shared" si="1"/>
        <v>1019</v>
      </c>
      <c r="S1019" s="18">
        <v>1019.0</v>
      </c>
    </row>
    <row r="1020">
      <c r="A1020" s="17" t="s">
        <v>197</v>
      </c>
      <c r="B1020" s="40">
        <v>1.56876544E8</v>
      </c>
      <c r="C1020" s="17" t="s">
        <v>50</v>
      </c>
      <c r="D1020" s="17" t="s">
        <v>59</v>
      </c>
      <c r="E1020" s="17" t="s">
        <v>534</v>
      </c>
      <c r="F1020" s="17" t="s">
        <v>535</v>
      </c>
      <c r="G1020" s="17" t="s">
        <v>3618</v>
      </c>
      <c r="H1020" s="17" t="s">
        <v>3619</v>
      </c>
      <c r="I1020" s="41" t="b">
        <v>0</v>
      </c>
      <c r="J1020" s="18" t="b">
        <v>0</v>
      </c>
      <c r="K1020" s="18" t="b">
        <v>0</v>
      </c>
      <c r="N1020" s="1" t="b">
        <v>1</v>
      </c>
      <c r="R1020" s="18">
        <f t="shared" si="1"/>
        <v>1020</v>
      </c>
      <c r="S1020" s="18">
        <v>1020.0</v>
      </c>
    </row>
    <row r="1021">
      <c r="A1021" s="17" t="s">
        <v>175</v>
      </c>
      <c r="B1021" s="40">
        <v>3.7170989E7</v>
      </c>
      <c r="C1021" s="17" t="s">
        <v>50</v>
      </c>
      <c r="D1021" s="17" t="s">
        <v>35</v>
      </c>
      <c r="E1021" s="17" t="s">
        <v>301</v>
      </c>
      <c r="F1021" s="17" t="s">
        <v>302</v>
      </c>
      <c r="G1021" s="17" t="s">
        <v>3621</v>
      </c>
      <c r="H1021" s="17" t="s">
        <v>3622</v>
      </c>
      <c r="I1021" s="41" t="b">
        <v>0</v>
      </c>
      <c r="J1021" s="18" t="b">
        <v>0</v>
      </c>
      <c r="K1021" s="18" t="b">
        <v>0</v>
      </c>
      <c r="N1021" s="1" t="b">
        <v>1</v>
      </c>
      <c r="R1021" s="18">
        <f t="shared" si="1"/>
        <v>1021</v>
      </c>
      <c r="S1021" s="18">
        <v>1021.0</v>
      </c>
    </row>
    <row r="1022">
      <c r="A1022" s="17" t="s">
        <v>175</v>
      </c>
      <c r="B1022" s="40">
        <v>3.7171174E7</v>
      </c>
      <c r="C1022" s="17" t="s">
        <v>35</v>
      </c>
      <c r="D1022" s="17" t="s">
        <v>36</v>
      </c>
      <c r="E1022" s="17" t="s">
        <v>301</v>
      </c>
      <c r="F1022" s="17" t="s">
        <v>302</v>
      </c>
      <c r="G1022" s="17" t="s">
        <v>3624</v>
      </c>
      <c r="H1022" s="17" t="s">
        <v>2545</v>
      </c>
      <c r="I1022" s="45" t="b">
        <v>1</v>
      </c>
      <c r="J1022" s="18" t="b">
        <v>0</v>
      </c>
      <c r="K1022" s="18" t="b">
        <v>0</v>
      </c>
      <c r="N1022" s="1" t="b">
        <v>1</v>
      </c>
      <c r="R1022" s="18">
        <f t="shared" si="1"/>
        <v>1022</v>
      </c>
      <c r="S1022" s="18">
        <v>1022.0</v>
      </c>
    </row>
    <row r="1023">
      <c r="A1023" s="17" t="s">
        <v>175</v>
      </c>
      <c r="B1023" s="40">
        <v>3.7171322E7</v>
      </c>
      <c r="C1023" s="17" t="s">
        <v>50</v>
      </c>
      <c r="D1023" s="17" t="s">
        <v>36</v>
      </c>
      <c r="E1023" s="17" t="s">
        <v>301</v>
      </c>
      <c r="F1023" s="17" t="s">
        <v>302</v>
      </c>
      <c r="G1023" s="17" t="s">
        <v>3627</v>
      </c>
      <c r="H1023" s="17" t="s">
        <v>3628</v>
      </c>
      <c r="I1023" s="41" t="b">
        <v>0</v>
      </c>
      <c r="J1023" s="18" t="b">
        <v>0</v>
      </c>
      <c r="K1023" s="18" t="b">
        <v>0</v>
      </c>
      <c r="N1023" s="1" t="b">
        <v>1</v>
      </c>
      <c r="R1023" s="18">
        <f t="shared" si="1"/>
        <v>1023</v>
      </c>
      <c r="S1023" s="18">
        <v>1023.0</v>
      </c>
    </row>
    <row r="1024">
      <c r="A1024" s="17" t="s">
        <v>175</v>
      </c>
      <c r="B1024" s="40">
        <v>4.4265001E7</v>
      </c>
      <c r="C1024" s="17" t="s">
        <v>3630</v>
      </c>
      <c r="D1024" s="17" t="s">
        <v>59</v>
      </c>
      <c r="E1024" s="17" t="s">
        <v>2258</v>
      </c>
      <c r="F1024" s="17" t="s">
        <v>2259</v>
      </c>
      <c r="G1024" s="17" t="s">
        <v>3631</v>
      </c>
      <c r="H1024" s="17" t="s">
        <v>3632</v>
      </c>
      <c r="I1024" s="41" t="b">
        <v>0</v>
      </c>
      <c r="J1024" s="18" t="b">
        <v>0</v>
      </c>
      <c r="K1024" s="18" t="b">
        <v>0</v>
      </c>
      <c r="N1024" s="1" t="b">
        <v>0</v>
      </c>
      <c r="O1024" s="1" t="s">
        <v>5851</v>
      </c>
      <c r="R1024" s="18">
        <f t="shared" si="1"/>
        <v>1024</v>
      </c>
      <c r="S1024" s="18">
        <v>1024.0</v>
      </c>
    </row>
    <row r="1025">
      <c r="A1025" s="17" t="s">
        <v>678</v>
      </c>
      <c r="B1025" s="40">
        <v>1.27738741E8</v>
      </c>
      <c r="C1025" s="17" t="s">
        <v>35</v>
      </c>
      <c r="D1025" s="17" t="s">
        <v>36</v>
      </c>
      <c r="E1025" s="17" t="s">
        <v>3635</v>
      </c>
      <c r="F1025" s="17" t="s">
        <v>3636</v>
      </c>
      <c r="G1025" s="17" t="s">
        <v>3637</v>
      </c>
      <c r="H1025" s="17" t="s">
        <v>3638</v>
      </c>
      <c r="I1025" s="41" t="b">
        <v>0</v>
      </c>
      <c r="J1025" s="18" t="b">
        <v>0</v>
      </c>
      <c r="K1025" s="18" t="b">
        <v>0</v>
      </c>
      <c r="N1025" s="1" t="b">
        <v>1</v>
      </c>
      <c r="R1025" s="18">
        <f t="shared" si="1"/>
        <v>1025</v>
      </c>
      <c r="S1025" s="18">
        <v>1025.0</v>
      </c>
    </row>
    <row r="1026">
      <c r="A1026" s="17" t="s">
        <v>77</v>
      </c>
      <c r="B1026" s="40">
        <v>1.21520022E8</v>
      </c>
      <c r="C1026" s="17" t="s">
        <v>50</v>
      </c>
      <c r="D1026" s="17" t="s">
        <v>35</v>
      </c>
      <c r="E1026" s="17" t="s">
        <v>1855</v>
      </c>
      <c r="F1026" s="17" t="s">
        <v>1856</v>
      </c>
      <c r="G1026" s="17" t="s">
        <v>3640</v>
      </c>
      <c r="H1026" s="17" t="s">
        <v>3641</v>
      </c>
      <c r="I1026" s="41" t="b">
        <v>0</v>
      </c>
      <c r="J1026" s="18" t="b">
        <v>0</v>
      </c>
      <c r="K1026" s="18" t="b">
        <v>0</v>
      </c>
      <c r="N1026" s="1" t="b">
        <v>1</v>
      </c>
      <c r="R1026" s="18">
        <f t="shared" si="1"/>
        <v>1026</v>
      </c>
      <c r="S1026" s="18">
        <v>1026.0</v>
      </c>
    </row>
    <row r="1027">
      <c r="A1027" s="17" t="s">
        <v>119</v>
      </c>
      <c r="B1027" s="40">
        <v>6.3929304E7</v>
      </c>
      <c r="C1027" s="17" t="s">
        <v>59</v>
      </c>
      <c r="D1027" s="17" t="s">
        <v>90</v>
      </c>
      <c r="E1027" s="17" t="s">
        <v>1932</v>
      </c>
      <c r="F1027" s="17" t="s">
        <v>1933</v>
      </c>
      <c r="G1027" s="17" t="s">
        <v>3643</v>
      </c>
      <c r="H1027" s="17" t="s">
        <v>3644</v>
      </c>
      <c r="I1027" s="41" t="b">
        <v>0</v>
      </c>
      <c r="J1027" s="18" t="b">
        <v>0</v>
      </c>
      <c r="K1027" s="18" t="b">
        <v>0</v>
      </c>
      <c r="N1027" s="1" t="b">
        <v>0</v>
      </c>
      <c r="O1027" s="1" t="s">
        <v>5850</v>
      </c>
      <c r="R1027" s="18">
        <f t="shared" si="1"/>
        <v>1027</v>
      </c>
      <c r="S1027" s="18">
        <v>1027.0</v>
      </c>
    </row>
    <row r="1028">
      <c r="A1028" s="17" t="s">
        <v>239</v>
      </c>
      <c r="B1028" s="40">
        <v>1619200.0</v>
      </c>
      <c r="C1028" s="17" t="s">
        <v>50</v>
      </c>
      <c r="D1028" s="17" t="s">
        <v>59</v>
      </c>
      <c r="E1028" s="17" t="s">
        <v>1457</v>
      </c>
      <c r="F1028" s="17" t="s">
        <v>1458</v>
      </c>
      <c r="G1028" s="17" t="s">
        <v>3646</v>
      </c>
      <c r="H1028" s="17" t="s">
        <v>3647</v>
      </c>
      <c r="I1028" s="41" t="b">
        <v>0</v>
      </c>
      <c r="J1028" s="18" t="b">
        <v>0</v>
      </c>
      <c r="K1028" s="18" t="b">
        <v>0</v>
      </c>
      <c r="N1028" s="1" t="b">
        <v>0</v>
      </c>
      <c r="O1028" s="3" t="s">
        <v>5847</v>
      </c>
      <c r="R1028" s="18">
        <f t="shared" si="1"/>
        <v>1028</v>
      </c>
      <c r="S1028" s="18">
        <v>1028.0</v>
      </c>
    </row>
    <row r="1029">
      <c r="A1029" s="17" t="s">
        <v>97</v>
      </c>
      <c r="B1029" s="40">
        <v>5.5181378E7</v>
      </c>
      <c r="C1029" s="17" t="s">
        <v>50</v>
      </c>
      <c r="D1029" s="17" t="s">
        <v>59</v>
      </c>
      <c r="E1029" s="17" t="s">
        <v>137</v>
      </c>
      <c r="F1029" s="17" t="s">
        <v>138</v>
      </c>
      <c r="G1029" s="17" t="s">
        <v>3649</v>
      </c>
      <c r="H1029" s="17" t="s">
        <v>3650</v>
      </c>
      <c r="I1029" s="45" t="b">
        <v>1</v>
      </c>
      <c r="J1029" s="18" t="b">
        <v>0</v>
      </c>
      <c r="K1029" s="18" t="b">
        <v>0</v>
      </c>
      <c r="N1029" s="1" t="b">
        <v>1</v>
      </c>
      <c r="R1029" s="18">
        <f t="shared" si="1"/>
        <v>1029</v>
      </c>
      <c r="S1029" s="18">
        <v>1029.0</v>
      </c>
    </row>
    <row r="1030">
      <c r="A1030" s="17" t="s">
        <v>147</v>
      </c>
      <c r="B1030" s="40">
        <v>5.4727483E7</v>
      </c>
      <c r="C1030" s="17" t="s">
        <v>36</v>
      </c>
      <c r="D1030" s="17" t="s">
        <v>3653</v>
      </c>
      <c r="E1030" s="17" t="s">
        <v>407</v>
      </c>
      <c r="F1030" s="17" t="s">
        <v>408</v>
      </c>
      <c r="G1030" s="17" t="s">
        <v>3654</v>
      </c>
      <c r="H1030" s="17" t="s">
        <v>3655</v>
      </c>
      <c r="I1030" s="45" t="b">
        <v>1</v>
      </c>
      <c r="J1030" s="18" t="b">
        <v>0</v>
      </c>
      <c r="K1030" s="18" t="b">
        <v>0</v>
      </c>
      <c r="N1030" s="1" t="b">
        <v>1</v>
      </c>
      <c r="R1030" s="18">
        <f t="shared" si="1"/>
        <v>1030</v>
      </c>
      <c r="S1030" s="18">
        <v>1030.0</v>
      </c>
    </row>
    <row r="1031">
      <c r="A1031" s="17" t="s">
        <v>68</v>
      </c>
      <c r="B1031" s="40">
        <v>1.3650694E8</v>
      </c>
      <c r="C1031" s="17" t="s">
        <v>59</v>
      </c>
      <c r="D1031" s="17" t="s">
        <v>50</v>
      </c>
      <c r="E1031" s="17" t="s">
        <v>307</v>
      </c>
      <c r="F1031" s="17" t="s">
        <v>308</v>
      </c>
      <c r="G1031" s="17" t="s">
        <v>3659</v>
      </c>
      <c r="H1031" s="17" t="s">
        <v>3660</v>
      </c>
      <c r="I1031" s="41" t="b">
        <v>0</v>
      </c>
      <c r="J1031" s="18" t="b">
        <v>0</v>
      </c>
      <c r="K1031" s="18" t="b">
        <v>0</v>
      </c>
      <c r="N1031" s="1" t="b">
        <v>1</v>
      </c>
      <c r="R1031" s="18">
        <f t="shared" si="1"/>
        <v>1031</v>
      </c>
      <c r="S1031" s="18">
        <v>1031.0</v>
      </c>
    </row>
    <row r="1032">
      <c r="A1032" s="17" t="s">
        <v>89</v>
      </c>
      <c r="B1032" s="40">
        <v>8.1905427E7</v>
      </c>
      <c r="C1032" s="17" t="s">
        <v>35</v>
      </c>
      <c r="D1032" s="17" t="s">
        <v>36</v>
      </c>
      <c r="E1032" s="17" t="s">
        <v>91</v>
      </c>
      <c r="F1032" s="17" t="s">
        <v>92</v>
      </c>
      <c r="G1032" s="17" t="s">
        <v>3662</v>
      </c>
      <c r="H1032" s="17" t="s">
        <v>3663</v>
      </c>
      <c r="I1032" s="41" t="b">
        <v>0</v>
      </c>
      <c r="J1032" s="18" t="b">
        <v>0</v>
      </c>
      <c r="K1032" s="18" t="b">
        <v>0</v>
      </c>
      <c r="N1032" s="1" t="b">
        <v>1</v>
      </c>
      <c r="R1032" s="18">
        <f t="shared" si="1"/>
        <v>1032</v>
      </c>
      <c r="S1032" s="18">
        <v>1032.0</v>
      </c>
    </row>
    <row r="1033">
      <c r="A1033" s="17" t="s">
        <v>197</v>
      </c>
      <c r="B1033" s="40">
        <v>2.669701E7</v>
      </c>
      <c r="C1033" s="17" t="s">
        <v>50</v>
      </c>
      <c r="D1033" s="17" t="s">
        <v>177</v>
      </c>
      <c r="E1033" s="17" t="s">
        <v>289</v>
      </c>
      <c r="F1033" s="17" t="s">
        <v>290</v>
      </c>
      <c r="G1033" s="17" t="s">
        <v>3665</v>
      </c>
      <c r="H1033" s="17" t="s">
        <v>3666</v>
      </c>
      <c r="I1033" s="45" t="b">
        <v>1</v>
      </c>
      <c r="J1033" s="18" t="b">
        <v>0</v>
      </c>
      <c r="K1033" s="18" t="b">
        <v>0</v>
      </c>
      <c r="N1033" s="1" t="b">
        <v>1</v>
      </c>
      <c r="R1033" s="18">
        <f t="shared" si="1"/>
        <v>1033</v>
      </c>
      <c r="S1033" s="18">
        <v>1033.0</v>
      </c>
    </row>
    <row r="1034">
      <c r="A1034" s="17" t="s">
        <v>197</v>
      </c>
      <c r="B1034" s="40">
        <v>2.6763063E7</v>
      </c>
      <c r="C1034" s="17" t="s">
        <v>50</v>
      </c>
      <c r="D1034" s="17" t="s">
        <v>59</v>
      </c>
      <c r="E1034" s="17" t="s">
        <v>289</v>
      </c>
      <c r="F1034" s="17" t="s">
        <v>290</v>
      </c>
      <c r="G1034" s="17" t="s">
        <v>3668</v>
      </c>
      <c r="H1034" s="17" t="s">
        <v>2736</v>
      </c>
      <c r="I1034" s="41" t="b">
        <v>0</v>
      </c>
      <c r="J1034" s="18" t="b">
        <v>0</v>
      </c>
      <c r="K1034" s="18" t="b">
        <v>0</v>
      </c>
      <c r="N1034" s="1" t="b">
        <v>1</v>
      </c>
      <c r="R1034" s="18">
        <f t="shared" si="1"/>
        <v>1034</v>
      </c>
      <c r="S1034" s="18">
        <v>1034.0</v>
      </c>
    </row>
    <row r="1035">
      <c r="A1035" s="17" t="s">
        <v>197</v>
      </c>
      <c r="B1035" s="40">
        <v>2.6779062E7</v>
      </c>
      <c r="C1035" s="17" t="s">
        <v>50</v>
      </c>
      <c r="D1035" s="17" t="s">
        <v>59</v>
      </c>
      <c r="E1035" s="17" t="s">
        <v>289</v>
      </c>
      <c r="F1035" s="17" t="s">
        <v>290</v>
      </c>
      <c r="G1035" s="17" t="s">
        <v>3670</v>
      </c>
      <c r="H1035" s="17" t="s">
        <v>3671</v>
      </c>
      <c r="I1035" s="45" t="b">
        <v>1</v>
      </c>
      <c r="J1035" s="18" t="b">
        <v>0</v>
      </c>
      <c r="K1035" s="18" t="b">
        <v>0</v>
      </c>
      <c r="N1035" s="1" t="b">
        <v>1</v>
      </c>
      <c r="R1035" s="18">
        <f t="shared" si="1"/>
        <v>1035</v>
      </c>
      <c r="S1035" s="18">
        <v>1035.0</v>
      </c>
    </row>
    <row r="1036">
      <c r="A1036" s="17" t="s">
        <v>197</v>
      </c>
      <c r="B1036" s="40">
        <v>7.7960201E7</v>
      </c>
      <c r="C1036" s="17" t="s">
        <v>59</v>
      </c>
      <c r="D1036" s="17" t="s">
        <v>50</v>
      </c>
      <c r="E1036" s="17" t="s">
        <v>1109</v>
      </c>
      <c r="F1036" s="17" t="s">
        <v>1110</v>
      </c>
      <c r="G1036" s="17" t="s">
        <v>3673</v>
      </c>
      <c r="H1036" s="17" t="s">
        <v>3674</v>
      </c>
      <c r="I1036" s="41" t="b">
        <v>0</v>
      </c>
      <c r="J1036" s="18" t="b">
        <v>0</v>
      </c>
      <c r="K1036" s="18" t="b">
        <v>0</v>
      </c>
      <c r="N1036" s="1" t="b">
        <v>1</v>
      </c>
      <c r="R1036" s="18">
        <f t="shared" si="1"/>
        <v>1036</v>
      </c>
      <c r="S1036" s="18">
        <v>1036.0</v>
      </c>
    </row>
    <row r="1037">
      <c r="A1037" s="17" t="s">
        <v>197</v>
      </c>
      <c r="B1037" s="40">
        <v>2.26736839E8</v>
      </c>
      <c r="C1037" s="17" t="s">
        <v>938</v>
      </c>
      <c r="D1037" s="17" t="s">
        <v>59</v>
      </c>
      <c r="E1037" s="17" t="s">
        <v>544</v>
      </c>
      <c r="F1037" s="17" t="s">
        <v>545</v>
      </c>
      <c r="G1037" s="17" t="s">
        <v>3676</v>
      </c>
      <c r="H1037" s="17" t="s">
        <v>3677</v>
      </c>
      <c r="I1037" s="41" t="b">
        <v>0</v>
      </c>
      <c r="J1037" s="18" t="b">
        <v>0</v>
      </c>
      <c r="K1037" s="18" t="b">
        <v>0</v>
      </c>
      <c r="N1037" s="1" t="b">
        <v>0</v>
      </c>
      <c r="O1037" s="1" t="s">
        <v>5838</v>
      </c>
      <c r="R1037" s="18">
        <f t="shared" si="1"/>
        <v>1037</v>
      </c>
      <c r="S1037" s="18">
        <v>1037.0</v>
      </c>
    </row>
    <row r="1038">
      <c r="A1038" s="17" t="s">
        <v>204</v>
      </c>
      <c r="B1038" s="40">
        <v>2.08248427E8</v>
      </c>
      <c r="C1038" s="17" t="s">
        <v>1348</v>
      </c>
      <c r="D1038" s="17" t="s">
        <v>50</v>
      </c>
      <c r="E1038" s="17" t="s">
        <v>368</v>
      </c>
      <c r="F1038" s="17" t="s">
        <v>369</v>
      </c>
      <c r="G1038" s="17" t="s">
        <v>3679</v>
      </c>
      <c r="H1038" s="17" t="s">
        <v>3680</v>
      </c>
      <c r="I1038" s="41" t="b">
        <v>0</v>
      </c>
      <c r="J1038" s="18" t="b">
        <v>0</v>
      </c>
      <c r="K1038" s="18" t="b">
        <v>0</v>
      </c>
      <c r="N1038" s="1" t="b">
        <v>1</v>
      </c>
      <c r="R1038" s="18">
        <f t="shared" si="1"/>
        <v>1038</v>
      </c>
      <c r="S1038" s="18">
        <v>1038.0</v>
      </c>
    </row>
    <row r="1039">
      <c r="A1039" s="17" t="s">
        <v>295</v>
      </c>
      <c r="B1039" s="40">
        <v>1.2606238E7</v>
      </c>
      <c r="C1039" s="17" t="s">
        <v>35</v>
      </c>
      <c r="D1039" s="17" t="s">
        <v>36</v>
      </c>
      <c r="E1039" s="17" t="s">
        <v>427</v>
      </c>
      <c r="F1039" s="17" t="s">
        <v>428</v>
      </c>
      <c r="G1039" s="17" t="s">
        <v>3682</v>
      </c>
      <c r="H1039" s="17" t="s">
        <v>400</v>
      </c>
      <c r="I1039" s="41" t="b">
        <v>0</v>
      </c>
      <c r="J1039" s="18" t="b">
        <v>0</v>
      </c>
      <c r="K1039" s="18" t="b">
        <v>0</v>
      </c>
      <c r="N1039" s="1" t="b">
        <v>1</v>
      </c>
      <c r="R1039" s="18">
        <f t="shared" si="1"/>
        <v>1039</v>
      </c>
      <c r="S1039" s="18">
        <v>1039.0</v>
      </c>
    </row>
    <row r="1040">
      <c r="A1040" s="17" t="s">
        <v>295</v>
      </c>
      <c r="B1040" s="40">
        <v>4.1224622E7</v>
      </c>
      <c r="C1040" s="17" t="s">
        <v>50</v>
      </c>
      <c r="D1040" s="17" t="s">
        <v>59</v>
      </c>
      <c r="E1040" s="17" t="s">
        <v>296</v>
      </c>
      <c r="F1040" s="17" t="s">
        <v>297</v>
      </c>
      <c r="G1040" s="17" t="s">
        <v>3684</v>
      </c>
      <c r="H1040" s="17" t="s">
        <v>3685</v>
      </c>
      <c r="I1040" s="45" t="b">
        <v>1</v>
      </c>
      <c r="J1040" s="18" t="b">
        <v>0</v>
      </c>
      <c r="K1040" s="18" t="b">
        <v>0</v>
      </c>
      <c r="N1040" s="1" t="b">
        <v>1</v>
      </c>
      <c r="R1040" s="18">
        <f t="shared" si="1"/>
        <v>1040</v>
      </c>
      <c r="S1040" s="18">
        <v>1040.0</v>
      </c>
    </row>
    <row r="1041">
      <c r="A1041" s="17" t="s">
        <v>295</v>
      </c>
      <c r="B1041" s="40">
        <v>1.7920376E8</v>
      </c>
      <c r="C1041" s="17" t="s">
        <v>35</v>
      </c>
      <c r="D1041" s="17" t="s">
        <v>36</v>
      </c>
      <c r="E1041" s="17" t="s">
        <v>374</v>
      </c>
      <c r="F1041" s="17" t="s">
        <v>375</v>
      </c>
      <c r="G1041" s="17" t="s">
        <v>3688</v>
      </c>
      <c r="H1041" s="17" t="s">
        <v>3689</v>
      </c>
      <c r="I1041" s="45" t="b">
        <v>1</v>
      </c>
      <c r="J1041" s="18" t="b">
        <v>0</v>
      </c>
      <c r="K1041" s="18" t="b">
        <v>0</v>
      </c>
      <c r="N1041" s="1" t="b">
        <v>1</v>
      </c>
      <c r="R1041" s="18">
        <f t="shared" si="1"/>
        <v>1041</v>
      </c>
      <c r="S1041" s="18">
        <v>1041.0</v>
      </c>
    </row>
    <row r="1042">
      <c r="A1042" s="17" t="s">
        <v>34</v>
      </c>
      <c r="B1042" s="40">
        <v>226033.0</v>
      </c>
      <c r="C1042" s="17" t="s">
        <v>36</v>
      </c>
      <c r="D1042" s="17" t="s">
        <v>35</v>
      </c>
      <c r="E1042" s="17" t="s">
        <v>638</v>
      </c>
      <c r="F1042" s="17" t="s">
        <v>639</v>
      </c>
      <c r="G1042" s="17" t="s">
        <v>3692</v>
      </c>
      <c r="H1042" s="17" t="s">
        <v>3693</v>
      </c>
      <c r="I1042" s="41" t="b">
        <v>0</v>
      </c>
      <c r="J1042" s="18" t="b">
        <v>0</v>
      </c>
      <c r="K1042" s="18" t="b">
        <v>0</v>
      </c>
      <c r="N1042" s="1" t="b">
        <v>1</v>
      </c>
      <c r="R1042" s="18">
        <f t="shared" si="1"/>
        <v>1042</v>
      </c>
      <c r="S1042" s="18">
        <v>1042.0</v>
      </c>
    </row>
    <row r="1043">
      <c r="A1043" s="17" t="s">
        <v>175</v>
      </c>
      <c r="B1043" s="40">
        <v>1.17385795E8</v>
      </c>
      <c r="C1043" s="17" t="s">
        <v>36</v>
      </c>
      <c r="D1043" s="17" t="s">
        <v>50</v>
      </c>
      <c r="E1043" s="17" t="s">
        <v>325</v>
      </c>
      <c r="F1043" s="17" t="s">
        <v>326</v>
      </c>
      <c r="G1043" s="17" t="s">
        <v>3695</v>
      </c>
      <c r="H1043" s="17" t="s">
        <v>3696</v>
      </c>
      <c r="I1043" s="41" t="b">
        <v>0</v>
      </c>
      <c r="J1043" s="18" t="b">
        <v>0</v>
      </c>
      <c r="K1043" s="18" t="b">
        <v>0</v>
      </c>
      <c r="N1043" s="1" t="b">
        <v>1</v>
      </c>
      <c r="R1043" s="18">
        <f t="shared" si="1"/>
        <v>1043</v>
      </c>
      <c r="S1043" s="18">
        <v>1043.0</v>
      </c>
    </row>
    <row r="1044">
      <c r="A1044" s="17" t="s">
        <v>175</v>
      </c>
      <c r="B1044" s="40">
        <v>1.3787125E8</v>
      </c>
      <c r="C1044" s="17" t="s">
        <v>36</v>
      </c>
      <c r="D1044" s="17" t="s">
        <v>35</v>
      </c>
      <c r="E1044" s="17" t="s">
        <v>662</v>
      </c>
      <c r="F1044" s="17" t="s">
        <v>663</v>
      </c>
      <c r="G1044" s="17" t="s">
        <v>3698</v>
      </c>
      <c r="H1044" s="17" t="s">
        <v>3699</v>
      </c>
      <c r="I1044" s="41" t="b">
        <v>0</v>
      </c>
      <c r="J1044" s="18" t="b">
        <v>0</v>
      </c>
      <c r="K1044" s="18" t="b">
        <v>0</v>
      </c>
      <c r="N1044" s="1" t="b">
        <v>0</v>
      </c>
      <c r="O1044" s="1" t="s">
        <v>5839</v>
      </c>
      <c r="R1044" s="18">
        <f t="shared" si="1"/>
        <v>1044</v>
      </c>
      <c r="S1044" s="18">
        <v>1044.0</v>
      </c>
    </row>
    <row r="1045">
      <c r="A1045" s="17" t="s">
        <v>97</v>
      </c>
      <c r="B1045" s="40">
        <v>2917363.0</v>
      </c>
      <c r="C1045" s="17" t="s">
        <v>35</v>
      </c>
      <c r="D1045" s="17" t="s">
        <v>36</v>
      </c>
      <c r="E1045" s="17" t="s">
        <v>98</v>
      </c>
      <c r="F1045" s="17" t="s">
        <v>99</v>
      </c>
      <c r="G1045" s="17" t="s">
        <v>3701</v>
      </c>
      <c r="H1045" s="17" t="s">
        <v>3702</v>
      </c>
      <c r="I1045" s="41" t="b">
        <v>0</v>
      </c>
      <c r="J1045" s="18" t="b">
        <v>0</v>
      </c>
      <c r="K1045" s="18" t="b">
        <v>0</v>
      </c>
      <c r="N1045" s="1" t="b">
        <v>1</v>
      </c>
      <c r="R1045" s="18">
        <f t="shared" si="1"/>
        <v>1045</v>
      </c>
      <c r="S1045" s="18">
        <v>1045.0</v>
      </c>
    </row>
    <row r="1046">
      <c r="A1046" s="17" t="s">
        <v>68</v>
      </c>
      <c r="B1046" s="40">
        <v>2.1970951E7</v>
      </c>
      <c r="C1046" s="17" t="s">
        <v>288</v>
      </c>
      <c r="D1046" s="17" t="s">
        <v>35</v>
      </c>
      <c r="E1046" s="17" t="s">
        <v>218</v>
      </c>
      <c r="F1046" s="17" t="s">
        <v>219</v>
      </c>
      <c r="G1046" s="17" t="s">
        <v>3704</v>
      </c>
      <c r="H1046" s="17" t="s">
        <v>3705</v>
      </c>
      <c r="I1046" s="45" t="b">
        <v>1</v>
      </c>
      <c r="J1046" s="18" t="b">
        <v>0</v>
      </c>
      <c r="K1046" s="18" t="b">
        <v>0</v>
      </c>
      <c r="N1046" s="1" t="b">
        <v>1</v>
      </c>
      <c r="R1046" s="18">
        <f t="shared" si="1"/>
        <v>1046</v>
      </c>
      <c r="S1046" s="18">
        <v>1046.0</v>
      </c>
    </row>
    <row r="1047">
      <c r="A1047" s="17" t="s">
        <v>275</v>
      </c>
      <c r="B1047" s="40">
        <v>1.25635482E8</v>
      </c>
      <c r="C1047" s="17" t="s">
        <v>414</v>
      </c>
      <c r="D1047" s="17" t="s">
        <v>35</v>
      </c>
      <c r="E1047" s="17" t="s">
        <v>736</v>
      </c>
      <c r="F1047" s="17" t="s">
        <v>737</v>
      </c>
      <c r="G1047" s="17" t="s">
        <v>3707</v>
      </c>
      <c r="H1047" s="17" t="s">
        <v>3708</v>
      </c>
      <c r="I1047" s="45" t="b">
        <v>1</v>
      </c>
      <c r="J1047" s="18" t="b">
        <v>0</v>
      </c>
      <c r="K1047" s="18" t="b">
        <v>0</v>
      </c>
      <c r="N1047" s="1" t="b">
        <v>0</v>
      </c>
      <c r="O1047" s="1" t="s">
        <v>5842</v>
      </c>
      <c r="R1047" s="18">
        <f t="shared" si="1"/>
        <v>1047</v>
      </c>
      <c r="S1047" s="18">
        <v>1047.0</v>
      </c>
    </row>
    <row r="1048">
      <c r="A1048" s="17" t="s">
        <v>230</v>
      </c>
      <c r="B1048" s="40">
        <v>4.4711587E7</v>
      </c>
      <c r="C1048" s="17" t="s">
        <v>1246</v>
      </c>
      <c r="D1048" s="17" t="s">
        <v>50</v>
      </c>
      <c r="E1048" s="17" t="s">
        <v>232</v>
      </c>
      <c r="F1048" s="17" t="s">
        <v>233</v>
      </c>
      <c r="G1048" s="17" t="s">
        <v>3711</v>
      </c>
      <c r="H1048" s="17" t="s">
        <v>3712</v>
      </c>
      <c r="I1048" s="45" t="b">
        <v>1</v>
      </c>
      <c r="J1048" s="18" t="b">
        <v>0</v>
      </c>
      <c r="K1048" s="18" t="b">
        <v>0</v>
      </c>
      <c r="N1048" s="1" t="b">
        <v>0</v>
      </c>
      <c r="O1048" s="1" t="s">
        <v>5835</v>
      </c>
      <c r="R1048" s="18">
        <f t="shared" si="1"/>
        <v>1048</v>
      </c>
      <c r="S1048" s="18">
        <v>1048.0</v>
      </c>
    </row>
    <row r="1049">
      <c r="A1049" s="17" t="s">
        <v>89</v>
      </c>
      <c r="B1049" s="40">
        <v>2084342.0</v>
      </c>
      <c r="C1049" s="17" t="s">
        <v>50</v>
      </c>
      <c r="D1049" s="17" t="s">
        <v>36</v>
      </c>
      <c r="E1049" s="17" t="s">
        <v>161</v>
      </c>
      <c r="F1049" s="17" t="s">
        <v>162</v>
      </c>
      <c r="G1049" s="17" t="s">
        <v>3714</v>
      </c>
      <c r="H1049" s="17" t="s">
        <v>3715</v>
      </c>
      <c r="I1049" s="41" t="b">
        <v>0</v>
      </c>
      <c r="J1049" s="18" t="b">
        <v>0</v>
      </c>
      <c r="K1049" s="18" t="b">
        <v>0</v>
      </c>
      <c r="N1049" s="1" t="b">
        <v>1</v>
      </c>
      <c r="R1049" s="18">
        <f t="shared" si="1"/>
        <v>1049</v>
      </c>
      <c r="S1049" s="18">
        <v>1049.0</v>
      </c>
    </row>
    <row r="1050">
      <c r="A1050" s="17" t="s">
        <v>89</v>
      </c>
      <c r="B1050" s="40">
        <v>3751805.0</v>
      </c>
      <c r="C1050" s="17" t="s">
        <v>36</v>
      </c>
      <c r="D1050" s="17" t="s">
        <v>35</v>
      </c>
      <c r="E1050" s="17" t="s">
        <v>192</v>
      </c>
      <c r="F1050" s="17" t="s">
        <v>193</v>
      </c>
      <c r="G1050" s="17" t="s">
        <v>3717</v>
      </c>
      <c r="H1050" s="17" t="s">
        <v>3718</v>
      </c>
      <c r="I1050" s="41" t="b">
        <v>0</v>
      </c>
      <c r="J1050" s="18" t="b">
        <v>0</v>
      </c>
      <c r="K1050" s="18" t="b">
        <v>0</v>
      </c>
      <c r="N1050" s="1" t="b">
        <v>1</v>
      </c>
      <c r="R1050" s="18">
        <f t="shared" si="1"/>
        <v>1050</v>
      </c>
      <c r="S1050" s="18">
        <v>1050.0</v>
      </c>
    </row>
    <row r="1051">
      <c r="A1051" s="17" t="s">
        <v>119</v>
      </c>
      <c r="B1051" s="40">
        <v>3.1235963E7</v>
      </c>
      <c r="C1051" s="17" t="s">
        <v>50</v>
      </c>
      <c r="D1051" s="17" t="s">
        <v>59</v>
      </c>
      <c r="E1051" s="17" t="s">
        <v>841</v>
      </c>
      <c r="F1051" s="17" t="s">
        <v>842</v>
      </c>
      <c r="G1051" s="17" t="s">
        <v>3720</v>
      </c>
      <c r="H1051" s="17" t="s">
        <v>3721</v>
      </c>
      <c r="I1051" s="45" t="b">
        <v>1</v>
      </c>
      <c r="J1051" s="18" t="b">
        <v>0</v>
      </c>
      <c r="K1051" s="18" t="b">
        <v>0</v>
      </c>
      <c r="N1051" s="1" t="b">
        <v>0</v>
      </c>
      <c r="O1051" s="1" t="s">
        <v>5844</v>
      </c>
      <c r="R1051" s="18">
        <f t="shared" si="1"/>
        <v>1051</v>
      </c>
      <c r="S1051" s="18">
        <v>1051.0</v>
      </c>
    </row>
    <row r="1052">
      <c r="A1052" s="17" t="s">
        <v>119</v>
      </c>
      <c r="B1052" s="40">
        <v>4.2323042E7</v>
      </c>
      <c r="C1052" s="17" t="s">
        <v>3723</v>
      </c>
      <c r="D1052" s="17" t="s">
        <v>50</v>
      </c>
      <c r="E1052" s="17" t="s">
        <v>473</v>
      </c>
      <c r="F1052" s="17" t="s">
        <v>474</v>
      </c>
      <c r="G1052" s="17" t="s">
        <v>3724</v>
      </c>
      <c r="H1052" s="17" t="s">
        <v>3725</v>
      </c>
      <c r="I1052" s="45" t="b">
        <v>1</v>
      </c>
      <c r="J1052" s="18" t="b">
        <v>0</v>
      </c>
      <c r="K1052" s="18" t="b">
        <v>0</v>
      </c>
      <c r="N1052" s="1" t="b">
        <v>1</v>
      </c>
      <c r="R1052" s="18">
        <f t="shared" si="1"/>
        <v>1052</v>
      </c>
      <c r="S1052" s="18">
        <v>1052.0</v>
      </c>
    </row>
    <row r="1053">
      <c r="A1053" s="17" t="s">
        <v>295</v>
      </c>
      <c r="B1053" s="40">
        <v>3.8138781E7</v>
      </c>
      <c r="C1053" s="17" t="s">
        <v>35</v>
      </c>
      <c r="D1053" s="17" t="s">
        <v>50</v>
      </c>
      <c r="E1053" s="17" t="s">
        <v>3729</v>
      </c>
      <c r="F1053" s="17" t="s">
        <v>3730</v>
      </c>
      <c r="G1053" s="17" t="s">
        <v>3731</v>
      </c>
      <c r="H1053" s="17" t="s">
        <v>3732</v>
      </c>
      <c r="I1053" s="41" t="b">
        <v>0</v>
      </c>
      <c r="J1053" s="18" t="b">
        <v>0</v>
      </c>
      <c r="K1053" s="18" t="b">
        <v>0</v>
      </c>
      <c r="N1053" s="1" t="b">
        <v>0</v>
      </c>
      <c r="O1053" s="1" t="s">
        <v>5853</v>
      </c>
      <c r="R1053" s="18">
        <f t="shared" si="1"/>
        <v>1053</v>
      </c>
      <c r="S1053" s="18">
        <v>1053.0</v>
      </c>
    </row>
    <row r="1054">
      <c r="A1054" s="17" t="s">
        <v>119</v>
      </c>
      <c r="B1054" s="40">
        <v>7670700.0</v>
      </c>
      <c r="C1054" s="17" t="s">
        <v>35</v>
      </c>
      <c r="D1054" s="17" t="s">
        <v>36</v>
      </c>
      <c r="E1054" s="17" t="s">
        <v>121</v>
      </c>
      <c r="F1054" s="17" t="s">
        <v>122</v>
      </c>
      <c r="G1054" s="17" t="s">
        <v>3734</v>
      </c>
      <c r="H1054" s="17" t="s">
        <v>3735</v>
      </c>
      <c r="I1054" s="45" t="b">
        <v>1</v>
      </c>
      <c r="J1054" s="18" t="b">
        <v>0</v>
      </c>
      <c r="K1054" s="18" t="b">
        <v>0</v>
      </c>
      <c r="N1054" s="1" t="b">
        <v>1</v>
      </c>
      <c r="R1054" s="18">
        <f t="shared" si="1"/>
        <v>1054</v>
      </c>
      <c r="S1054" s="18">
        <v>1054.0</v>
      </c>
    </row>
    <row r="1055">
      <c r="A1055" s="17" t="s">
        <v>147</v>
      </c>
      <c r="B1055" s="40">
        <v>5.4726012E7</v>
      </c>
      <c r="C1055" s="17" t="s">
        <v>50</v>
      </c>
      <c r="D1055" s="17" t="s">
        <v>3738</v>
      </c>
      <c r="E1055" s="17" t="s">
        <v>407</v>
      </c>
      <c r="F1055" s="17" t="s">
        <v>408</v>
      </c>
      <c r="G1055" s="17" t="s">
        <v>3739</v>
      </c>
      <c r="H1055" s="17" t="s">
        <v>3740</v>
      </c>
      <c r="I1055" s="45" t="b">
        <v>1</v>
      </c>
      <c r="J1055" s="18" t="b">
        <v>0</v>
      </c>
      <c r="K1055" s="18" t="b">
        <v>0</v>
      </c>
      <c r="N1055" s="1" t="b">
        <v>1</v>
      </c>
      <c r="R1055" s="18">
        <f t="shared" si="1"/>
        <v>1055</v>
      </c>
      <c r="S1055" s="18">
        <v>1055.0</v>
      </c>
    </row>
    <row r="1056">
      <c r="A1056" s="17" t="s">
        <v>112</v>
      </c>
      <c r="B1056" s="40">
        <v>4.8360053E7</v>
      </c>
      <c r="C1056" s="17" t="s">
        <v>50</v>
      </c>
      <c r="D1056" s="17" t="s">
        <v>36</v>
      </c>
      <c r="E1056" s="17" t="s">
        <v>776</v>
      </c>
      <c r="F1056" s="17" t="s">
        <v>777</v>
      </c>
      <c r="G1056" s="17" t="s">
        <v>3744</v>
      </c>
      <c r="H1056" s="17" t="s">
        <v>3745</v>
      </c>
      <c r="I1056" s="45" t="b">
        <v>1</v>
      </c>
      <c r="J1056" s="18" t="b">
        <v>0</v>
      </c>
      <c r="K1056" s="18" t="b">
        <v>0</v>
      </c>
      <c r="N1056" s="1" t="b">
        <v>1</v>
      </c>
      <c r="R1056" s="18">
        <f t="shared" si="1"/>
        <v>1056</v>
      </c>
      <c r="S1056" s="18">
        <v>1056.0</v>
      </c>
    </row>
    <row r="1057">
      <c r="A1057" s="17" t="s">
        <v>295</v>
      </c>
      <c r="B1057" s="40">
        <v>5.240961E7</v>
      </c>
      <c r="C1057" s="17" t="s">
        <v>59</v>
      </c>
      <c r="D1057" s="17" t="s">
        <v>35</v>
      </c>
      <c r="E1057" s="17" t="s">
        <v>596</v>
      </c>
      <c r="F1057" s="17" t="s">
        <v>597</v>
      </c>
      <c r="G1057" s="17" t="s">
        <v>3747</v>
      </c>
      <c r="H1057" s="17" t="s">
        <v>3747</v>
      </c>
      <c r="I1057" s="41" t="b">
        <v>0</v>
      </c>
      <c r="J1057" s="18" t="b">
        <v>1</v>
      </c>
      <c r="K1057" s="18" t="b">
        <v>1</v>
      </c>
      <c r="L1057" s="46" t="s">
        <v>5829</v>
      </c>
      <c r="N1057" s="1" t="b">
        <v>1</v>
      </c>
      <c r="R1057" s="18">
        <f t="shared" si="1"/>
        <v>1057</v>
      </c>
      <c r="S1057" s="18">
        <v>1057.0</v>
      </c>
    </row>
    <row r="1058">
      <c r="A1058" s="17" t="s">
        <v>147</v>
      </c>
      <c r="B1058" s="40">
        <v>1801841.0</v>
      </c>
      <c r="C1058" s="17" t="s">
        <v>50</v>
      </c>
      <c r="D1058" s="17" t="s">
        <v>35</v>
      </c>
      <c r="E1058" s="17" t="s">
        <v>247</v>
      </c>
      <c r="F1058" s="17" t="s">
        <v>248</v>
      </c>
      <c r="G1058" s="17" t="s">
        <v>3750</v>
      </c>
      <c r="H1058" s="17" t="s">
        <v>3751</v>
      </c>
      <c r="I1058" s="45" t="b">
        <v>1</v>
      </c>
      <c r="J1058" s="18" t="b">
        <v>0</v>
      </c>
      <c r="K1058" s="18" t="b">
        <v>0</v>
      </c>
      <c r="N1058" s="1" t="b">
        <v>1</v>
      </c>
      <c r="R1058" s="18">
        <f t="shared" si="1"/>
        <v>1058</v>
      </c>
      <c r="S1058" s="18">
        <v>1058.0</v>
      </c>
    </row>
    <row r="1059">
      <c r="A1059" s="17" t="s">
        <v>119</v>
      </c>
      <c r="B1059" s="40">
        <v>7673775.0</v>
      </c>
      <c r="C1059" s="17" t="s">
        <v>50</v>
      </c>
      <c r="D1059" s="17" t="s">
        <v>35</v>
      </c>
      <c r="E1059" s="17" t="s">
        <v>121</v>
      </c>
      <c r="F1059" s="17" t="s">
        <v>122</v>
      </c>
      <c r="G1059" s="17" t="s">
        <v>3754</v>
      </c>
      <c r="H1059" s="17" t="s">
        <v>3755</v>
      </c>
      <c r="I1059" s="45" t="b">
        <v>1</v>
      </c>
      <c r="J1059" s="18" t="b">
        <v>0</v>
      </c>
      <c r="K1059" s="18" t="b">
        <v>0</v>
      </c>
      <c r="N1059" s="1" t="b">
        <v>1</v>
      </c>
      <c r="R1059" s="18">
        <f t="shared" si="1"/>
        <v>1059</v>
      </c>
      <c r="S1059" s="18">
        <v>1059.0</v>
      </c>
    </row>
    <row r="1060">
      <c r="A1060" s="17" t="s">
        <v>484</v>
      </c>
      <c r="B1060" s="40">
        <v>2.8695789E7</v>
      </c>
      <c r="C1060" s="17" t="s">
        <v>50</v>
      </c>
      <c r="D1060" s="17" t="s">
        <v>59</v>
      </c>
      <c r="E1060" s="17" t="s">
        <v>2218</v>
      </c>
      <c r="F1060" s="17" t="s">
        <v>2219</v>
      </c>
      <c r="G1060" s="17" t="s">
        <v>3758</v>
      </c>
      <c r="H1060" s="17" t="s">
        <v>3759</v>
      </c>
      <c r="I1060" s="41" t="b">
        <v>0</v>
      </c>
      <c r="J1060" s="18" t="b">
        <v>0</v>
      </c>
      <c r="K1060" s="18" t="b">
        <v>0</v>
      </c>
      <c r="N1060" s="1" t="b">
        <v>1</v>
      </c>
      <c r="R1060" s="18">
        <f t="shared" si="1"/>
        <v>1060</v>
      </c>
      <c r="S1060" s="18">
        <v>1060.0</v>
      </c>
    </row>
    <row r="1061">
      <c r="A1061" s="17" t="s">
        <v>197</v>
      </c>
      <c r="B1061" s="40">
        <v>2.6696574E7</v>
      </c>
      <c r="C1061" s="17" t="s">
        <v>36</v>
      </c>
      <c r="D1061" s="17" t="s">
        <v>50</v>
      </c>
      <c r="E1061" s="17" t="s">
        <v>289</v>
      </c>
      <c r="F1061" s="17" t="s">
        <v>290</v>
      </c>
      <c r="G1061" s="17" t="s">
        <v>3761</v>
      </c>
      <c r="H1061" s="17" t="s">
        <v>3762</v>
      </c>
      <c r="I1061" s="41" t="b">
        <v>0</v>
      </c>
      <c r="J1061" s="18" t="b">
        <v>0</v>
      </c>
      <c r="K1061" s="18" t="b">
        <v>0</v>
      </c>
      <c r="N1061" s="1" t="b">
        <v>1</v>
      </c>
      <c r="R1061" s="18">
        <f t="shared" si="1"/>
        <v>1061</v>
      </c>
      <c r="S1061" s="18">
        <v>1061.0</v>
      </c>
    </row>
    <row r="1062">
      <c r="A1062" s="17" t="s">
        <v>197</v>
      </c>
      <c r="B1062" s="40">
        <v>2.6696575E7</v>
      </c>
      <c r="C1062" s="17" t="s">
        <v>36</v>
      </c>
      <c r="D1062" s="17" t="s">
        <v>50</v>
      </c>
      <c r="E1062" s="17" t="s">
        <v>289</v>
      </c>
      <c r="F1062" s="17" t="s">
        <v>290</v>
      </c>
      <c r="G1062" s="17" t="s">
        <v>3764</v>
      </c>
      <c r="H1062" s="17" t="s">
        <v>3765</v>
      </c>
      <c r="I1062" s="41" t="b">
        <v>0</v>
      </c>
      <c r="J1062" s="18" t="b">
        <v>0</v>
      </c>
      <c r="K1062" s="18" t="b">
        <v>0</v>
      </c>
      <c r="N1062" s="1" t="b">
        <v>1</v>
      </c>
      <c r="R1062" s="18">
        <f t="shared" si="1"/>
        <v>1062</v>
      </c>
      <c r="S1062" s="18">
        <v>1062.0</v>
      </c>
    </row>
    <row r="1063">
      <c r="A1063" s="17" t="s">
        <v>197</v>
      </c>
      <c r="B1063" s="40">
        <v>2.6696615E7</v>
      </c>
      <c r="C1063" s="17" t="s">
        <v>36</v>
      </c>
      <c r="D1063" s="17" t="s">
        <v>50</v>
      </c>
      <c r="E1063" s="17" t="s">
        <v>289</v>
      </c>
      <c r="F1063" s="17" t="s">
        <v>290</v>
      </c>
      <c r="G1063" s="17" t="s">
        <v>3767</v>
      </c>
      <c r="H1063" s="17" t="s">
        <v>3768</v>
      </c>
      <c r="I1063" s="41" t="b">
        <v>0</v>
      </c>
      <c r="J1063" s="18" t="b">
        <v>0</v>
      </c>
      <c r="K1063" s="18" t="b">
        <v>0</v>
      </c>
      <c r="N1063" s="1" t="b">
        <v>1</v>
      </c>
      <c r="R1063" s="18">
        <f t="shared" si="1"/>
        <v>1063</v>
      </c>
      <c r="S1063" s="18">
        <v>1063.0</v>
      </c>
    </row>
    <row r="1064">
      <c r="A1064" s="17" t="s">
        <v>197</v>
      </c>
      <c r="B1064" s="40">
        <v>2.6696642E7</v>
      </c>
      <c r="C1064" s="17" t="s">
        <v>36</v>
      </c>
      <c r="D1064" s="17" t="s">
        <v>50</v>
      </c>
      <c r="E1064" s="17" t="s">
        <v>289</v>
      </c>
      <c r="F1064" s="17" t="s">
        <v>290</v>
      </c>
      <c r="G1064" s="17" t="s">
        <v>3770</v>
      </c>
      <c r="H1064" s="17" t="s">
        <v>3771</v>
      </c>
      <c r="I1064" s="41" t="b">
        <v>0</v>
      </c>
      <c r="J1064" s="18" t="b">
        <v>0</v>
      </c>
      <c r="K1064" s="18" t="b">
        <v>0</v>
      </c>
      <c r="N1064" s="1" t="b">
        <v>1</v>
      </c>
      <c r="R1064" s="18">
        <f t="shared" si="1"/>
        <v>1064</v>
      </c>
      <c r="S1064" s="18">
        <v>1064.0</v>
      </c>
    </row>
    <row r="1065">
      <c r="A1065" s="17" t="s">
        <v>197</v>
      </c>
      <c r="B1065" s="40">
        <v>2.6696643E7</v>
      </c>
      <c r="C1065" s="17" t="s">
        <v>59</v>
      </c>
      <c r="D1065" s="17" t="s">
        <v>35</v>
      </c>
      <c r="E1065" s="17" t="s">
        <v>289</v>
      </c>
      <c r="F1065" s="17" t="s">
        <v>290</v>
      </c>
      <c r="G1065" s="17" t="s">
        <v>3773</v>
      </c>
      <c r="H1065" s="17" t="s">
        <v>3774</v>
      </c>
      <c r="I1065" s="41" t="b">
        <v>0</v>
      </c>
      <c r="J1065" s="18" t="b">
        <v>0</v>
      </c>
      <c r="K1065" s="18" t="b">
        <v>0</v>
      </c>
      <c r="N1065" s="1" t="b">
        <v>1</v>
      </c>
      <c r="R1065" s="18">
        <f t="shared" si="1"/>
        <v>1065</v>
      </c>
      <c r="S1065" s="18">
        <v>1065.0</v>
      </c>
    </row>
    <row r="1066">
      <c r="A1066" s="17" t="s">
        <v>197</v>
      </c>
      <c r="B1066" s="40">
        <v>2.6696747E7</v>
      </c>
      <c r="C1066" s="17" t="s">
        <v>36</v>
      </c>
      <c r="D1066" s="17" t="s">
        <v>50</v>
      </c>
      <c r="E1066" s="17" t="s">
        <v>289</v>
      </c>
      <c r="F1066" s="17" t="s">
        <v>290</v>
      </c>
      <c r="G1066" s="17" t="s">
        <v>3776</v>
      </c>
      <c r="H1066" s="17" t="s">
        <v>3777</v>
      </c>
      <c r="I1066" s="41" t="b">
        <v>0</v>
      </c>
      <c r="J1066" s="18" t="b">
        <v>0</v>
      </c>
      <c r="K1066" s="18" t="b">
        <v>0</v>
      </c>
      <c r="N1066" s="1" t="b">
        <v>1</v>
      </c>
      <c r="R1066" s="18">
        <f t="shared" si="1"/>
        <v>1066</v>
      </c>
      <c r="S1066" s="18">
        <v>1066.0</v>
      </c>
    </row>
    <row r="1067">
      <c r="A1067" s="17" t="s">
        <v>197</v>
      </c>
      <c r="B1067" s="40">
        <v>2.6696793E7</v>
      </c>
      <c r="C1067" s="17" t="s">
        <v>59</v>
      </c>
      <c r="D1067" s="17" t="s">
        <v>35</v>
      </c>
      <c r="E1067" s="17" t="s">
        <v>289</v>
      </c>
      <c r="F1067" s="17" t="s">
        <v>290</v>
      </c>
      <c r="G1067" s="17" t="s">
        <v>3779</v>
      </c>
      <c r="H1067" s="17" t="s">
        <v>3780</v>
      </c>
      <c r="I1067" s="41" t="b">
        <v>0</v>
      </c>
      <c r="J1067" s="18" t="b">
        <v>0</v>
      </c>
      <c r="K1067" s="18" t="b">
        <v>0</v>
      </c>
      <c r="N1067" s="1" t="b">
        <v>1</v>
      </c>
      <c r="R1067" s="18">
        <f t="shared" si="1"/>
        <v>1067</v>
      </c>
      <c r="S1067" s="18">
        <v>1067.0</v>
      </c>
    </row>
    <row r="1068">
      <c r="A1068" s="17" t="s">
        <v>197</v>
      </c>
      <c r="B1068" s="40">
        <v>2.6697169E7</v>
      </c>
      <c r="C1068" s="17" t="s">
        <v>36</v>
      </c>
      <c r="D1068" s="17" t="s">
        <v>50</v>
      </c>
      <c r="E1068" s="17" t="s">
        <v>289</v>
      </c>
      <c r="F1068" s="17" t="s">
        <v>290</v>
      </c>
      <c r="G1068" s="17" t="s">
        <v>3782</v>
      </c>
      <c r="H1068" s="17" t="s">
        <v>3783</v>
      </c>
      <c r="I1068" s="41" t="b">
        <v>0</v>
      </c>
      <c r="J1068" s="18" t="b">
        <v>0</v>
      </c>
      <c r="K1068" s="18" t="b">
        <v>0</v>
      </c>
      <c r="N1068" s="1" t="b">
        <v>1</v>
      </c>
      <c r="R1068" s="18">
        <f t="shared" si="1"/>
        <v>1068</v>
      </c>
      <c r="S1068" s="18">
        <v>1068.0</v>
      </c>
    </row>
    <row r="1069">
      <c r="A1069" s="17" t="s">
        <v>197</v>
      </c>
      <c r="B1069" s="40">
        <v>2.6697199E7</v>
      </c>
      <c r="C1069" s="17" t="s">
        <v>59</v>
      </c>
      <c r="D1069" s="17" t="s">
        <v>35</v>
      </c>
      <c r="E1069" s="17" t="s">
        <v>289</v>
      </c>
      <c r="F1069" s="17" t="s">
        <v>290</v>
      </c>
      <c r="G1069" s="17" t="s">
        <v>3785</v>
      </c>
      <c r="H1069" s="17" t="s">
        <v>3786</v>
      </c>
      <c r="I1069" s="41" t="b">
        <v>0</v>
      </c>
      <c r="J1069" s="18" t="b">
        <v>0</v>
      </c>
      <c r="K1069" s="18" t="b">
        <v>0</v>
      </c>
      <c r="N1069" s="1" t="b">
        <v>1</v>
      </c>
      <c r="R1069" s="18">
        <f t="shared" si="1"/>
        <v>1069</v>
      </c>
      <c r="S1069" s="18">
        <v>1069.0</v>
      </c>
    </row>
    <row r="1070">
      <c r="A1070" s="17" t="s">
        <v>197</v>
      </c>
      <c r="B1070" s="40">
        <v>2.6697289E7</v>
      </c>
      <c r="C1070" s="17" t="s">
        <v>36</v>
      </c>
      <c r="D1070" s="17" t="s">
        <v>50</v>
      </c>
      <c r="E1070" s="17" t="s">
        <v>289</v>
      </c>
      <c r="F1070" s="17" t="s">
        <v>290</v>
      </c>
      <c r="G1070" s="17" t="s">
        <v>3788</v>
      </c>
      <c r="H1070" s="17" t="s">
        <v>3789</v>
      </c>
      <c r="I1070" s="41" t="b">
        <v>0</v>
      </c>
      <c r="J1070" s="18" t="b">
        <v>0</v>
      </c>
      <c r="K1070" s="18" t="b">
        <v>0</v>
      </c>
      <c r="N1070" s="1" t="b">
        <v>1</v>
      </c>
      <c r="R1070" s="18">
        <f t="shared" si="1"/>
        <v>1070</v>
      </c>
      <c r="S1070" s="18">
        <v>1070.0</v>
      </c>
    </row>
    <row r="1071">
      <c r="A1071" s="17" t="s">
        <v>197</v>
      </c>
      <c r="B1071" s="40">
        <v>2.6697293E7</v>
      </c>
      <c r="C1071" s="17" t="s">
        <v>36</v>
      </c>
      <c r="D1071" s="17" t="s">
        <v>50</v>
      </c>
      <c r="E1071" s="17" t="s">
        <v>289</v>
      </c>
      <c r="F1071" s="17" t="s">
        <v>290</v>
      </c>
      <c r="G1071" s="17" t="s">
        <v>3791</v>
      </c>
      <c r="H1071" s="17" t="s">
        <v>3792</v>
      </c>
      <c r="I1071" s="41" t="b">
        <v>0</v>
      </c>
      <c r="J1071" s="18" t="b">
        <v>0</v>
      </c>
      <c r="K1071" s="18" t="b">
        <v>0</v>
      </c>
      <c r="N1071" s="1" t="b">
        <v>1</v>
      </c>
      <c r="R1071" s="18">
        <f t="shared" si="1"/>
        <v>1071</v>
      </c>
      <c r="S1071" s="18">
        <v>1071.0</v>
      </c>
    </row>
    <row r="1072">
      <c r="A1072" s="17" t="s">
        <v>197</v>
      </c>
      <c r="B1072" s="40">
        <v>2.6697334E7</v>
      </c>
      <c r="C1072" s="17" t="s">
        <v>59</v>
      </c>
      <c r="D1072" s="17" t="s">
        <v>35</v>
      </c>
      <c r="E1072" s="17" t="s">
        <v>289</v>
      </c>
      <c r="F1072" s="17" t="s">
        <v>290</v>
      </c>
      <c r="G1072" s="17" t="s">
        <v>3794</v>
      </c>
      <c r="H1072" s="17" t="s">
        <v>3795</v>
      </c>
      <c r="I1072" s="41" t="b">
        <v>0</v>
      </c>
      <c r="J1072" s="18" t="b">
        <v>0</v>
      </c>
      <c r="K1072" s="18" t="b">
        <v>0</v>
      </c>
      <c r="N1072" s="1" t="b">
        <v>1</v>
      </c>
      <c r="R1072" s="18">
        <f t="shared" si="1"/>
        <v>1072</v>
      </c>
      <c r="S1072" s="18">
        <v>1072.0</v>
      </c>
    </row>
    <row r="1073">
      <c r="A1073" s="17" t="s">
        <v>197</v>
      </c>
      <c r="B1073" s="40">
        <v>2.6774891E7</v>
      </c>
      <c r="C1073" s="17" t="s">
        <v>36</v>
      </c>
      <c r="D1073" s="17" t="s">
        <v>50</v>
      </c>
      <c r="E1073" s="17" t="s">
        <v>289</v>
      </c>
      <c r="F1073" s="17" t="s">
        <v>290</v>
      </c>
      <c r="G1073" s="17" t="s">
        <v>3797</v>
      </c>
      <c r="H1073" s="17" t="s">
        <v>3798</v>
      </c>
      <c r="I1073" s="41" t="b">
        <v>0</v>
      </c>
      <c r="J1073" s="18" t="b">
        <v>0</v>
      </c>
      <c r="K1073" s="18" t="b">
        <v>0</v>
      </c>
      <c r="N1073" s="1" t="b">
        <v>1</v>
      </c>
      <c r="R1073" s="18">
        <f t="shared" si="1"/>
        <v>1073</v>
      </c>
      <c r="S1073" s="18">
        <v>1073.0</v>
      </c>
    </row>
    <row r="1074">
      <c r="A1074" s="17" t="s">
        <v>197</v>
      </c>
      <c r="B1074" s="40">
        <v>2.6774917E7</v>
      </c>
      <c r="C1074" s="17" t="s">
        <v>36</v>
      </c>
      <c r="D1074" s="17" t="s">
        <v>50</v>
      </c>
      <c r="E1074" s="17" t="s">
        <v>289</v>
      </c>
      <c r="F1074" s="17" t="s">
        <v>290</v>
      </c>
      <c r="G1074" s="17" t="s">
        <v>3800</v>
      </c>
      <c r="H1074" s="17" t="s">
        <v>3801</v>
      </c>
      <c r="I1074" s="41" t="b">
        <v>0</v>
      </c>
      <c r="J1074" s="18" t="b">
        <v>0</v>
      </c>
      <c r="K1074" s="18" t="b">
        <v>0</v>
      </c>
      <c r="N1074" s="1" t="b">
        <v>1</v>
      </c>
      <c r="R1074" s="18">
        <f t="shared" si="1"/>
        <v>1074</v>
      </c>
      <c r="S1074" s="18">
        <v>1074.0</v>
      </c>
    </row>
    <row r="1075">
      <c r="A1075" s="17" t="s">
        <v>197</v>
      </c>
      <c r="B1075" s="40">
        <v>3.8859456E7</v>
      </c>
      <c r="C1075" s="17" t="s">
        <v>36</v>
      </c>
      <c r="D1075" s="17" t="s">
        <v>50</v>
      </c>
      <c r="E1075" s="17" t="s">
        <v>3319</v>
      </c>
      <c r="F1075" s="17" t="s">
        <v>3320</v>
      </c>
      <c r="G1075" s="17" t="s">
        <v>3803</v>
      </c>
      <c r="H1075" s="17" t="s">
        <v>3804</v>
      </c>
      <c r="I1075" s="41" t="b">
        <v>0</v>
      </c>
      <c r="J1075" s="18" t="b">
        <v>0</v>
      </c>
      <c r="K1075" s="18" t="b">
        <v>0</v>
      </c>
      <c r="N1075" s="1" t="b">
        <v>1</v>
      </c>
      <c r="R1075" s="18">
        <f t="shared" si="1"/>
        <v>1075</v>
      </c>
      <c r="S1075" s="18">
        <v>1075.0</v>
      </c>
    </row>
    <row r="1076">
      <c r="A1076" s="17" t="s">
        <v>197</v>
      </c>
      <c r="B1076" s="40">
        <v>3.8859493E7</v>
      </c>
      <c r="C1076" s="17" t="s">
        <v>36</v>
      </c>
      <c r="D1076" s="17" t="s">
        <v>50</v>
      </c>
      <c r="E1076" s="17" t="s">
        <v>3319</v>
      </c>
      <c r="F1076" s="17" t="s">
        <v>3320</v>
      </c>
      <c r="G1076" s="17" t="s">
        <v>3806</v>
      </c>
      <c r="H1076" s="17" t="s">
        <v>3807</v>
      </c>
      <c r="I1076" s="41" t="b">
        <v>0</v>
      </c>
      <c r="J1076" s="18" t="b">
        <v>0</v>
      </c>
      <c r="K1076" s="18" t="b">
        <v>0</v>
      </c>
      <c r="N1076" s="1" t="b">
        <v>1</v>
      </c>
      <c r="R1076" s="18">
        <f t="shared" si="1"/>
        <v>1076</v>
      </c>
      <c r="S1076" s="18">
        <v>1076.0</v>
      </c>
    </row>
    <row r="1077">
      <c r="A1077" s="17" t="s">
        <v>197</v>
      </c>
      <c r="B1077" s="40">
        <v>3.8859516E7</v>
      </c>
      <c r="C1077" s="17" t="s">
        <v>36</v>
      </c>
      <c r="D1077" s="17" t="s">
        <v>50</v>
      </c>
      <c r="E1077" s="17" t="s">
        <v>3319</v>
      </c>
      <c r="F1077" s="17" t="s">
        <v>3320</v>
      </c>
      <c r="G1077" s="17" t="s">
        <v>3809</v>
      </c>
      <c r="H1077" s="17" t="s">
        <v>3810</v>
      </c>
      <c r="I1077" s="41" t="b">
        <v>0</v>
      </c>
      <c r="J1077" s="18" t="b">
        <v>0</v>
      </c>
      <c r="K1077" s="18" t="b">
        <v>0</v>
      </c>
      <c r="N1077" s="1" t="b">
        <v>1</v>
      </c>
      <c r="R1077" s="18">
        <f t="shared" si="1"/>
        <v>1077</v>
      </c>
      <c r="S1077" s="18">
        <v>1077.0</v>
      </c>
    </row>
    <row r="1078">
      <c r="A1078" s="17" t="s">
        <v>197</v>
      </c>
      <c r="B1078" s="40">
        <v>3.8859545E7</v>
      </c>
      <c r="C1078" s="17" t="s">
        <v>59</v>
      </c>
      <c r="D1078" s="17" t="s">
        <v>35</v>
      </c>
      <c r="E1078" s="17" t="s">
        <v>3319</v>
      </c>
      <c r="F1078" s="17" t="s">
        <v>3320</v>
      </c>
      <c r="G1078" s="17" t="s">
        <v>3812</v>
      </c>
      <c r="H1078" s="17" t="s">
        <v>3813</v>
      </c>
      <c r="I1078" s="41" t="b">
        <v>0</v>
      </c>
      <c r="J1078" s="18" t="b">
        <v>0</v>
      </c>
      <c r="K1078" s="18" t="b">
        <v>0</v>
      </c>
      <c r="N1078" s="1" t="b">
        <v>1</v>
      </c>
      <c r="R1078" s="18">
        <f t="shared" si="1"/>
        <v>1078</v>
      </c>
      <c r="S1078" s="18">
        <v>1078.0</v>
      </c>
    </row>
    <row r="1079">
      <c r="A1079" s="17" t="s">
        <v>197</v>
      </c>
      <c r="B1079" s="40">
        <v>8.5276303E7</v>
      </c>
      <c r="C1079" s="17" t="s">
        <v>59</v>
      </c>
      <c r="D1079" s="17" t="s">
        <v>35</v>
      </c>
      <c r="E1079" s="17" t="s">
        <v>513</v>
      </c>
      <c r="F1079" s="17" t="s">
        <v>514</v>
      </c>
      <c r="G1079" s="17" t="s">
        <v>3815</v>
      </c>
      <c r="H1079" s="17" t="s">
        <v>3816</v>
      </c>
      <c r="I1079" s="41" t="b">
        <v>0</v>
      </c>
      <c r="J1079" s="18" t="b">
        <v>0</v>
      </c>
      <c r="K1079" s="18" t="b">
        <v>0</v>
      </c>
      <c r="N1079" s="1" t="b">
        <v>1</v>
      </c>
      <c r="R1079" s="18">
        <f t="shared" si="1"/>
        <v>1079</v>
      </c>
      <c r="S1079" s="18">
        <v>1079.0</v>
      </c>
    </row>
    <row r="1080">
      <c r="A1080" s="17" t="s">
        <v>197</v>
      </c>
      <c r="B1080" s="40">
        <v>2.26736921E8</v>
      </c>
      <c r="C1080" s="17" t="s">
        <v>36</v>
      </c>
      <c r="D1080" s="17" t="s">
        <v>50</v>
      </c>
      <c r="E1080" s="17" t="s">
        <v>544</v>
      </c>
      <c r="F1080" s="17" t="s">
        <v>545</v>
      </c>
      <c r="G1080" s="17" t="s">
        <v>3818</v>
      </c>
      <c r="H1080" s="17" t="s">
        <v>3819</v>
      </c>
      <c r="I1080" s="41" t="b">
        <v>0</v>
      </c>
      <c r="J1080" s="18" t="b">
        <v>0</v>
      </c>
      <c r="K1080" s="18" t="b">
        <v>0</v>
      </c>
      <c r="N1080" s="1" t="b">
        <v>0</v>
      </c>
      <c r="O1080" s="1" t="s">
        <v>5838</v>
      </c>
      <c r="R1080" s="18">
        <f t="shared" si="1"/>
        <v>1080</v>
      </c>
      <c r="S1080" s="18">
        <v>1080.0</v>
      </c>
    </row>
    <row r="1081">
      <c r="A1081" s="17" t="s">
        <v>204</v>
      </c>
      <c r="B1081" s="40">
        <v>4.7414418E7</v>
      </c>
      <c r="C1081" s="17" t="s">
        <v>35</v>
      </c>
      <c r="D1081" s="17" t="s">
        <v>59</v>
      </c>
      <c r="E1081" s="17" t="s">
        <v>356</v>
      </c>
      <c r="F1081" s="17" t="s">
        <v>357</v>
      </c>
      <c r="G1081" s="17" t="s">
        <v>3821</v>
      </c>
      <c r="H1081" s="17" t="s">
        <v>3822</v>
      </c>
      <c r="I1081" s="41" t="b">
        <v>0</v>
      </c>
      <c r="J1081" s="18" t="b">
        <v>0</v>
      </c>
      <c r="K1081" s="18" t="b">
        <v>0</v>
      </c>
      <c r="N1081" s="1" t="b">
        <v>1</v>
      </c>
      <c r="R1081" s="18">
        <f t="shared" si="1"/>
        <v>1081</v>
      </c>
      <c r="S1081" s="18">
        <v>1081.0</v>
      </c>
    </row>
    <row r="1082">
      <c r="A1082" s="17" t="s">
        <v>204</v>
      </c>
      <c r="B1082" s="40">
        <v>4.78035E7</v>
      </c>
      <c r="C1082" s="17" t="s">
        <v>352</v>
      </c>
      <c r="D1082" s="17" t="s">
        <v>36</v>
      </c>
      <c r="E1082" s="17" t="s">
        <v>211</v>
      </c>
      <c r="F1082" s="17" t="s">
        <v>212</v>
      </c>
      <c r="G1082" s="17" t="s">
        <v>364</v>
      </c>
      <c r="H1082" s="17" t="s">
        <v>365</v>
      </c>
      <c r="I1082" s="45" t="b">
        <v>1</v>
      </c>
      <c r="J1082" s="18" t="b">
        <v>0</v>
      </c>
      <c r="K1082" s="18" t="b">
        <v>0</v>
      </c>
      <c r="N1082" s="1" t="b">
        <v>1</v>
      </c>
      <c r="R1082" s="18">
        <f t="shared" si="1"/>
        <v>1082</v>
      </c>
      <c r="S1082" s="18">
        <v>1082.0</v>
      </c>
    </row>
    <row r="1083">
      <c r="A1083" s="17" t="s">
        <v>204</v>
      </c>
      <c r="B1083" s="40">
        <v>2.14767531E8</v>
      </c>
      <c r="C1083" s="17" t="s">
        <v>177</v>
      </c>
      <c r="D1083" s="17" t="s">
        <v>90</v>
      </c>
      <c r="E1083" s="17" t="s">
        <v>584</v>
      </c>
      <c r="F1083" s="17" t="s">
        <v>585</v>
      </c>
      <c r="G1083" s="17" t="s">
        <v>3824</v>
      </c>
      <c r="H1083" s="17" t="s">
        <v>3825</v>
      </c>
      <c r="I1083" s="41" t="b">
        <v>0</v>
      </c>
      <c r="J1083" s="18" t="b">
        <v>0</v>
      </c>
      <c r="K1083" s="18" t="b">
        <v>0</v>
      </c>
      <c r="N1083" s="1" t="b">
        <v>1</v>
      </c>
      <c r="R1083" s="18">
        <f t="shared" si="1"/>
        <v>1083</v>
      </c>
      <c r="S1083" s="18">
        <v>1083.0</v>
      </c>
    </row>
    <row r="1084">
      <c r="A1084" s="17" t="s">
        <v>295</v>
      </c>
      <c r="B1084" s="40">
        <v>1.0142189E7</v>
      </c>
      <c r="C1084" s="17" t="s">
        <v>59</v>
      </c>
      <c r="D1084" s="17" t="s">
        <v>35</v>
      </c>
      <c r="E1084" s="17" t="s">
        <v>590</v>
      </c>
      <c r="F1084" s="17" t="s">
        <v>591</v>
      </c>
      <c r="G1084" s="17" t="s">
        <v>3827</v>
      </c>
      <c r="H1084" s="17" t="s">
        <v>3827</v>
      </c>
      <c r="I1084" s="41" t="b">
        <v>0</v>
      </c>
      <c r="J1084" s="18" t="b">
        <v>1</v>
      </c>
      <c r="K1084" s="18" t="b">
        <v>1</v>
      </c>
      <c r="L1084" s="46" t="s">
        <v>5829</v>
      </c>
      <c r="N1084" s="1" t="b">
        <v>1</v>
      </c>
      <c r="R1084" s="18">
        <f t="shared" si="1"/>
        <v>1084</v>
      </c>
      <c r="S1084" s="18">
        <v>1084.0</v>
      </c>
    </row>
    <row r="1085">
      <c r="A1085" s="17" t="s">
        <v>295</v>
      </c>
      <c r="B1085" s="40">
        <v>5.2409877E7</v>
      </c>
      <c r="C1085" s="17" t="s">
        <v>36</v>
      </c>
      <c r="D1085" s="17" t="s">
        <v>50</v>
      </c>
      <c r="E1085" s="17" t="s">
        <v>596</v>
      </c>
      <c r="F1085" s="17" t="s">
        <v>597</v>
      </c>
      <c r="G1085" s="17" t="s">
        <v>220</v>
      </c>
      <c r="H1085" s="17" t="s">
        <v>3829</v>
      </c>
      <c r="I1085" s="45" t="b">
        <v>1</v>
      </c>
      <c r="J1085" s="18" t="b">
        <v>0</v>
      </c>
      <c r="K1085" s="18" t="b">
        <v>0</v>
      </c>
      <c r="N1085" s="1" t="b">
        <v>1</v>
      </c>
      <c r="R1085" s="18">
        <f t="shared" si="1"/>
        <v>1085</v>
      </c>
      <c r="S1085" s="18">
        <v>1085.0</v>
      </c>
    </row>
    <row r="1086">
      <c r="A1086" s="17" t="s">
        <v>34</v>
      </c>
      <c r="B1086" s="40">
        <v>1295084.0</v>
      </c>
      <c r="C1086" s="17" t="s">
        <v>36</v>
      </c>
      <c r="D1086" s="17" t="s">
        <v>50</v>
      </c>
      <c r="E1086" s="17" t="s">
        <v>37</v>
      </c>
      <c r="F1086" s="17" t="s">
        <v>38</v>
      </c>
      <c r="G1086" s="17" t="s">
        <v>3831</v>
      </c>
      <c r="H1086" s="17" t="s">
        <v>3831</v>
      </c>
      <c r="I1086" s="41" t="b">
        <v>0</v>
      </c>
      <c r="J1086" s="18" t="b">
        <v>1</v>
      </c>
      <c r="K1086" s="18" t="b">
        <v>1</v>
      </c>
      <c r="L1086" s="46" t="s">
        <v>5829</v>
      </c>
      <c r="N1086" s="1" t="b">
        <v>1</v>
      </c>
      <c r="R1086" s="18">
        <f t="shared" si="1"/>
        <v>1086</v>
      </c>
      <c r="S1086" s="18">
        <v>1086.0</v>
      </c>
    </row>
    <row r="1087">
      <c r="A1087" s="17" t="s">
        <v>34</v>
      </c>
      <c r="B1087" s="40">
        <v>1295129.0</v>
      </c>
      <c r="C1087" s="17" t="s">
        <v>36</v>
      </c>
      <c r="D1087" s="17" t="s">
        <v>50</v>
      </c>
      <c r="E1087" s="17" t="s">
        <v>37</v>
      </c>
      <c r="F1087" s="17" t="s">
        <v>38</v>
      </c>
      <c r="G1087" s="17" t="s">
        <v>3833</v>
      </c>
      <c r="H1087" s="17" t="s">
        <v>3833</v>
      </c>
      <c r="I1087" s="41" t="b">
        <v>0</v>
      </c>
      <c r="J1087" s="18" t="b">
        <v>1</v>
      </c>
      <c r="K1087" s="18" t="b">
        <v>1</v>
      </c>
      <c r="L1087" s="46" t="s">
        <v>5829</v>
      </c>
      <c r="N1087" s="1" t="b">
        <v>1</v>
      </c>
      <c r="R1087" s="18">
        <f t="shared" si="1"/>
        <v>1087</v>
      </c>
      <c r="S1087" s="18">
        <v>1087.0</v>
      </c>
    </row>
    <row r="1088">
      <c r="A1088" s="17" t="s">
        <v>34</v>
      </c>
      <c r="B1088" s="40">
        <v>1295136.0</v>
      </c>
      <c r="C1088" s="17" t="s">
        <v>36</v>
      </c>
      <c r="D1088" s="17" t="s">
        <v>50</v>
      </c>
      <c r="E1088" s="17" t="s">
        <v>37</v>
      </c>
      <c r="F1088" s="17" t="s">
        <v>38</v>
      </c>
      <c r="G1088" s="17" t="s">
        <v>3835</v>
      </c>
      <c r="H1088" s="17" t="s">
        <v>3835</v>
      </c>
      <c r="I1088" s="41" t="b">
        <v>0</v>
      </c>
      <c r="J1088" s="18" t="b">
        <v>1</v>
      </c>
      <c r="K1088" s="18" t="b">
        <v>1</v>
      </c>
      <c r="L1088" s="46" t="s">
        <v>5829</v>
      </c>
      <c r="N1088" s="1" t="b">
        <v>1</v>
      </c>
      <c r="R1088" s="18">
        <f t="shared" si="1"/>
        <v>1088</v>
      </c>
      <c r="S1088" s="18">
        <v>1088.0</v>
      </c>
    </row>
    <row r="1089">
      <c r="A1089" s="17" t="s">
        <v>34</v>
      </c>
      <c r="B1089" s="40">
        <v>1295146.0</v>
      </c>
      <c r="C1089" s="17" t="s">
        <v>36</v>
      </c>
      <c r="D1089" s="17" t="s">
        <v>50</v>
      </c>
      <c r="E1089" s="17" t="s">
        <v>37</v>
      </c>
      <c r="F1089" s="17" t="s">
        <v>38</v>
      </c>
      <c r="G1089" s="17" t="s">
        <v>3837</v>
      </c>
      <c r="H1089" s="17" t="s">
        <v>3837</v>
      </c>
      <c r="I1089" s="41" t="b">
        <v>0</v>
      </c>
      <c r="J1089" s="18" t="b">
        <v>1</v>
      </c>
      <c r="K1089" s="18" t="b">
        <v>1</v>
      </c>
      <c r="L1089" s="46" t="s">
        <v>5829</v>
      </c>
      <c r="N1089" s="1" t="b">
        <v>1</v>
      </c>
      <c r="R1089" s="18">
        <f t="shared" si="1"/>
        <v>1089</v>
      </c>
      <c r="S1089" s="18">
        <v>1089.0</v>
      </c>
    </row>
    <row r="1090">
      <c r="A1090" s="17" t="s">
        <v>34</v>
      </c>
      <c r="B1090" s="40">
        <v>1295178.0</v>
      </c>
      <c r="C1090" s="17" t="s">
        <v>59</v>
      </c>
      <c r="D1090" s="17" t="s">
        <v>35</v>
      </c>
      <c r="E1090" s="17" t="s">
        <v>37</v>
      </c>
      <c r="F1090" s="17" t="s">
        <v>38</v>
      </c>
      <c r="G1090" s="17" t="s">
        <v>3839</v>
      </c>
      <c r="H1090" s="17" t="s">
        <v>3839</v>
      </c>
      <c r="I1090" s="41" t="b">
        <v>0</v>
      </c>
      <c r="J1090" s="18" t="b">
        <v>1</v>
      </c>
      <c r="K1090" s="18" t="b">
        <v>1</v>
      </c>
      <c r="L1090" s="46" t="s">
        <v>5829</v>
      </c>
      <c r="N1090" s="1" t="b">
        <v>1</v>
      </c>
      <c r="R1090" s="18">
        <f t="shared" si="1"/>
        <v>1090</v>
      </c>
      <c r="S1090" s="18">
        <v>1090.0</v>
      </c>
    </row>
    <row r="1091">
      <c r="A1091" s="17" t="s">
        <v>34</v>
      </c>
      <c r="B1091" s="40">
        <v>1295188.0</v>
      </c>
      <c r="C1091" s="17" t="s">
        <v>36</v>
      </c>
      <c r="D1091" s="17" t="s">
        <v>50</v>
      </c>
      <c r="E1091" s="17" t="s">
        <v>37</v>
      </c>
      <c r="F1091" s="17" t="s">
        <v>38</v>
      </c>
      <c r="G1091" s="17" t="s">
        <v>3841</v>
      </c>
      <c r="H1091" s="17" t="s">
        <v>3841</v>
      </c>
      <c r="I1091" s="41" t="b">
        <v>0</v>
      </c>
      <c r="J1091" s="18" t="b">
        <v>1</v>
      </c>
      <c r="K1091" s="18" t="b">
        <v>1</v>
      </c>
      <c r="L1091" s="46" t="s">
        <v>5829</v>
      </c>
      <c r="N1091" s="1" t="b">
        <v>1</v>
      </c>
      <c r="R1091" s="18">
        <f t="shared" si="1"/>
        <v>1091</v>
      </c>
      <c r="S1091" s="18">
        <v>1091.0</v>
      </c>
    </row>
    <row r="1092">
      <c r="A1092" s="17" t="s">
        <v>97</v>
      </c>
      <c r="B1092" s="40">
        <v>1.40924639E8</v>
      </c>
      <c r="C1092" s="17" t="s">
        <v>59</v>
      </c>
      <c r="D1092" s="17" t="s">
        <v>35</v>
      </c>
      <c r="E1092" s="17" t="s">
        <v>183</v>
      </c>
      <c r="F1092" s="17" t="s">
        <v>184</v>
      </c>
      <c r="G1092" s="17" t="s">
        <v>3843</v>
      </c>
      <c r="H1092" s="17" t="s">
        <v>3844</v>
      </c>
      <c r="I1092" s="41" t="b">
        <v>0</v>
      </c>
      <c r="J1092" s="18" t="b">
        <v>0</v>
      </c>
      <c r="K1092" s="18" t="b">
        <v>0</v>
      </c>
      <c r="N1092" s="1" t="b">
        <v>1</v>
      </c>
      <c r="R1092" s="18">
        <f t="shared" si="1"/>
        <v>1092</v>
      </c>
      <c r="S1092" s="18">
        <v>1092.0</v>
      </c>
    </row>
    <row r="1093">
      <c r="A1093" s="17" t="s">
        <v>97</v>
      </c>
      <c r="B1093" s="40">
        <v>1.40924651E8</v>
      </c>
      <c r="C1093" s="17" t="s">
        <v>36</v>
      </c>
      <c r="D1093" s="17" t="s">
        <v>50</v>
      </c>
      <c r="E1093" s="17" t="s">
        <v>183</v>
      </c>
      <c r="F1093" s="17" t="s">
        <v>184</v>
      </c>
      <c r="G1093" s="17" t="s">
        <v>3846</v>
      </c>
      <c r="H1093" s="17" t="s">
        <v>3847</v>
      </c>
      <c r="I1093" s="41" t="b">
        <v>0</v>
      </c>
      <c r="J1093" s="18" t="b">
        <v>0</v>
      </c>
      <c r="K1093" s="18" t="b">
        <v>0</v>
      </c>
      <c r="N1093" s="1" t="b">
        <v>1</v>
      </c>
      <c r="R1093" s="18">
        <f t="shared" si="1"/>
        <v>1093</v>
      </c>
      <c r="S1093" s="18">
        <v>1093.0</v>
      </c>
    </row>
    <row r="1094">
      <c r="A1094" s="17" t="s">
        <v>68</v>
      </c>
      <c r="B1094" s="40">
        <v>2.200894E7</v>
      </c>
      <c r="C1094" s="17" t="s">
        <v>59</v>
      </c>
      <c r="D1094" s="17" t="s">
        <v>35</v>
      </c>
      <c r="E1094" s="17" t="s">
        <v>1972</v>
      </c>
      <c r="F1094" s="17" t="s">
        <v>1973</v>
      </c>
      <c r="G1094" s="17" t="s">
        <v>3849</v>
      </c>
      <c r="H1094" s="17" t="s">
        <v>3850</v>
      </c>
      <c r="I1094" s="41" t="b">
        <v>0</v>
      </c>
      <c r="J1094" s="18" t="b">
        <v>0</v>
      </c>
      <c r="K1094" s="18" t="b">
        <v>0</v>
      </c>
      <c r="N1094" s="1" t="b">
        <v>1</v>
      </c>
      <c r="R1094" s="18">
        <f t="shared" si="1"/>
        <v>1094</v>
      </c>
      <c r="S1094" s="18">
        <v>1094.0</v>
      </c>
    </row>
    <row r="1095">
      <c r="A1095" s="17" t="s">
        <v>68</v>
      </c>
      <c r="B1095" s="40">
        <v>9.544731E7</v>
      </c>
      <c r="C1095" s="17" t="s">
        <v>36</v>
      </c>
      <c r="D1095" s="17" t="s">
        <v>50</v>
      </c>
      <c r="E1095" s="17" t="s">
        <v>1400</v>
      </c>
      <c r="F1095" s="17" t="s">
        <v>1401</v>
      </c>
      <c r="G1095" s="17" t="s">
        <v>3852</v>
      </c>
      <c r="H1095" s="17" t="s">
        <v>3853</v>
      </c>
      <c r="I1095" s="41" t="b">
        <v>0</v>
      </c>
      <c r="J1095" s="18" t="b">
        <v>0</v>
      </c>
      <c r="K1095" s="18" t="b">
        <v>0</v>
      </c>
      <c r="N1095" s="1" t="b">
        <v>1</v>
      </c>
      <c r="R1095" s="18">
        <f t="shared" si="1"/>
        <v>1095</v>
      </c>
      <c r="S1095" s="18">
        <v>1095.0</v>
      </c>
    </row>
    <row r="1096">
      <c r="A1096" s="17" t="s">
        <v>68</v>
      </c>
      <c r="B1096" s="40">
        <v>1.36496492E8</v>
      </c>
      <c r="C1096" s="17" t="s">
        <v>1001</v>
      </c>
      <c r="D1096" s="17" t="s">
        <v>59</v>
      </c>
      <c r="E1096" s="17" t="s">
        <v>307</v>
      </c>
      <c r="F1096" s="17" t="s">
        <v>308</v>
      </c>
      <c r="G1096" s="17" t="s">
        <v>3855</v>
      </c>
      <c r="H1096" s="17" t="s">
        <v>3856</v>
      </c>
      <c r="I1096" s="45" t="b">
        <v>1</v>
      </c>
      <c r="J1096" s="18" t="b">
        <v>0</v>
      </c>
      <c r="K1096" s="18" t="b">
        <v>0</v>
      </c>
      <c r="N1096" s="1" t="b">
        <v>1</v>
      </c>
      <c r="R1096" s="18">
        <f t="shared" si="1"/>
        <v>1096</v>
      </c>
      <c r="S1096" s="18">
        <v>1096.0</v>
      </c>
    </row>
    <row r="1097">
      <c r="A1097" s="17" t="s">
        <v>68</v>
      </c>
      <c r="B1097" s="40">
        <v>1.36505861E8</v>
      </c>
      <c r="C1097" s="17" t="s">
        <v>36</v>
      </c>
      <c r="D1097" s="17" t="s">
        <v>50</v>
      </c>
      <c r="E1097" s="17" t="s">
        <v>307</v>
      </c>
      <c r="F1097" s="17" t="s">
        <v>308</v>
      </c>
      <c r="G1097" s="17" t="s">
        <v>3860</v>
      </c>
      <c r="H1097" s="17" t="s">
        <v>3861</v>
      </c>
      <c r="I1097" s="41" t="b">
        <v>0</v>
      </c>
      <c r="J1097" s="18" t="b">
        <v>0</v>
      </c>
      <c r="K1097" s="18" t="b">
        <v>0</v>
      </c>
      <c r="N1097" s="1" t="b">
        <v>1</v>
      </c>
      <c r="R1097" s="18">
        <f t="shared" si="1"/>
        <v>1097</v>
      </c>
      <c r="S1097" s="18">
        <v>1097.0</v>
      </c>
    </row>
    <row r="1098">
      <c r="A1098" s="17" t="s">
        <v>68</v>
      </c>
      <c r="B1098" s="40">
        <v>1.36517781E8</v>
      </c>
      <c r="C1098" s="17" t="s">
        <v>36</v>
      </c>
      <c r="D1098" s="17" t="s">
        <v>50</v>
      </c>
      <c r="E1098" s="17" t="s">
        <v>307</v>
      </c>
      <c r="F1098" s="17" t="s">
        <v>308</v>
      </c>
      <c r="G1098" s="17" t="s">
        <v>3863</v>
      </c>
      <c r="H1098" s="17" t="s">
        <v>3864</v>
      </c>
      <c r="I1098" s="41" t="b">
        <v>0</v>
      </c>
      <c r="J1098" s="18" t="b">
        <v>0</v>
      </c>
      <c r="K1098" s="18" t="b">
        <v>0</v>
      </c>
      <c r="N1098" s="1" t="b">
        <v>1</v>
      </c>
      <c r="R1098" s="18">
        <f t="shared" si="1"/>
        <v>1098</v>
      </c>
      <c r="S1098" s="18">
        <v>1098.0</v>
      </c>
    </row>
    <row r="1099">
      <c r="A1099" s="17" t="s">
        <v>77</v>
      </c>
      <c r="B1099" s="40">
        <v>8.7960922E7</v>
      </c>
      <c r="C1099" s="17" t="s">
        <v>50</v>
      </c>
      <c r="D1099" s="17" t="s">
        <v>36</v>
      </c>
      <c r="E1099" s="17" t="s">
        <v>224</v>
      </c>
      <c r="F1099" s="17" t="s">
        <v>225</v>
      </c>
      <c r="G1099" s="17" t="s">
        <v>3866</v>
      </c>
      <c r="H1099" s="17" t="s">
        <v>3867</v>
      </c>
      <c r="I1099" s="45" t="b">
        <v>1</v>
      </c>
      <c r="J1099" s="18" t="b">
        <v>0</v>
      </c>
      <c r="K1099" s="18" t="b">
        <v>0</v>
      </c>
      <c r="N1099" s="1" t="b">
        <v>1</v>
      </c>
      <c r="R1099" s="18">
        <f t="shared" si="1"/>
        <v>1099</v>
      </c>
      <c r="S1099" s="18">
        <v>1099.0</v>
      </c>
    </row>
    <row r="1100">
      <c r="A1100" s="17" t="s">
        <v>104</v>
      </c>
      <c r="B1100" s="40">
        <v>4.9041367E7</v>
      </c>
      <c r="C1100" s="17" t="s">
        <v>36</v>
      </c>
      <c r="D1100" s="17" t="s">
        <v>50</v>
      </c>
      <c r="E1100" s="17" t="s">
        <v>380</v>
      </c>
      <c r="F1100" s="17" t="s">
        <v>381</v>
      </c>
      <c r="G1100" s="17" t="s">
        <v>3870</v>
      </c>
      <c r="H1100" s="17" t="s">
        <v>3871</v>
      </c>
      <c r="I1100" s="41" t="b">
        <v>0</v>
      </c>
      <c r="J1100" s="18" t="b">
        <v>0</v>
      </c>
      <c r="K1100" s="18" t="b">
        <v>0</v>
      </c>
      <c r="N1100" s="1" t="b">
        <v>1</v>
      </c>
      <c r="R1100" s="18">
        <f t="shared" si="1"/>
        <v>1100</v>
      </c>
      <c r="S1100" s="18">
        <v>1100.0</v>
      </c>
    </row>
    <row r="1101">
      <c r="A1101" s="17" t="s">
        <v>104</v>
      </c>
      <c r="B1101" s="40">
        <v>4.9041403E7</v>
      </c>
      <c r="C1101" s="17" t="s">
        <v>59</v>
      </c>
      <c r="D1101" s="17" t="s">
        <v>35</v>
      </c>
      <c r="E1101" s="17" t="s">
        <v>380</v>
      </c>
      <c r="F1101" s="17" t="s">
        <v>381</v>
      </c>
      <c r="G1101" s="17" t="s">
        <v>3873</v>
      </c>
      <c r="H1101" s="17" t="s">
        <v>3874</v>
      </c>
      <c r="I1101" s="41" t="b">
        <v>0</v>
      </c>
      <c r="J1101" s="18" t="b">
        <v>0</v>
      </c>
      <c r="K1101" s="18" t="b">
        <v>0</v>
      </c>
      <c r="N1101" s="1" t="b">
        <v>1</v>
      </c>
      <c r="R1101" s="18">
        <f t="shared" si="1"/>
        <v>1101</v>
      </c>
      <c r="S1101" s="18">
        <v>1101.0</v>
      </c>
    </row>
    <row r="1102">
      <c r="A1102" s="17" t="s">
        <v>104</v>
      </c>
      <c r="B1102" s="40">
        <v>4.9051202E7</v>
      </c>
      <c r="C1102" s="17" t="s">
        <v>59</v>
      </c>
      <c r="D1102" s="17" t="s">
        <v>35</v>
      </c>
      <c r="E1102" s="17" t="s">
        <v>380</v>
      </c>
      <c r="F1102" s="17" t="s">
        <v>381</v>
      </c>
      <c r="G1102" s="17" t="s">
        <v>3876</v>
      </c>
      <c r="H1102" s="17" t="s">
        <v>3877</v>
      </c>
      <c r="I1102" s="41" t="b">
        <v>0</v>
      </c>
      <c r="J1102" s="18" t="b">
        <v>0</v>
      </c>
      <c r="K1102" s="18" t="b">
        <v>0</v>
      </c>
      <c r="N1102" s="1" t="b">
        <v>1</v>
      </c>
      <c r="R1102" s="18">
        <f t="shared" si="1"/>
        <v>1102</v>
      </c>
      <c r="S1102" s="18">
        <v>1102.0</v>
      </c>
    </row>
    <row r="1103">
      <c r="A1103" s="17" t="s">
        <v>104</v>
      </c>
      <c r="B1103" s="40">
        <v>4.9051725E7</v>
      </c>
      <c r="C1103" s="17" t="s">
        <v>36</v>
      </c>
      <c r="D1103" s="17" t="s">
        <v>50</v>
      </c>
      <c r="E1103" s="17" t="s">
        <v>380</v>
      </c>
      <c r="F1103" s="17" t="s">
        <v>381</v>
      </c>
      <c r="G1103" s="17" t="s">
        <v>3879</v>
      </c>
      <c r="H1103" s="17" t="s">
        <v>3880</v>
      </c>
      <c r="I1103" s="41" t="b">
        <v>0</v>
      </c>
      <c r="J1103" s="18" t="b">
        <v>0</v>
      </c>
      <c r="K1103" s="18" t="b">
        <v>0</v>
      </c>
      <c r="N1103" s="1" t="b">
        <v>1</v>
      </c>
      <c r="R1103" s="18">
        <f t="shared" si="1"/>
        <v>1103</v>
      </c>
      <c r="S1103" s="18">
        <v>1103.0</v>
      </c>
    </row>
    <row r="1104">
      <c r="A1104" s="17" t="s">
        <v>104</v>
      </c>
      <c r="B1104" s="40">
        <v>4.9051752E7</v>
      </c>
      <c r="C1104" s="17" t="s">
        <v>36</v>
      </c>
      <c r="D1104" s="17" t="s">
        <v>50</v>
      </c>
      <c r="E1104" s="17" t="s">
        <v>380</v>
      </c>
      <c r="F1104" s="17" t="s">
        <v>381</v>
      </c>
      <c r="G1104" s="17" t="s">
        <v>3882</v>
      </c>
      <c r="H1104" s="17" t="s">
        <v>3883</v>
      </c>
      <c r="I1104" s="41" t="b">
        <v>0</v>
      </c>
      <c r="J1104" s="18" t="b">
        <v>0</v>
      </c>
      <c r="K1104" s="18" t="b">
        <v>0</v>
      </c>
      <c r="N1104" s="1" t="b">
        <v>1</v>
      </c>
      <c r="R1104" s="18">
        <f t="shared" si="1"/>
        <v>1104</v>
      </c>
      <c r="S1104" s="18">
        <v>1104.0</v>
      </c>
    </row>
    <row r="1105">
      <c r="A1105" s="17" t="s">
        <v>104</v>
      </c>
      <c r="B1105" s="40">
        <v>4.905176E7</v>
      </c>
      <c r="C1105" s="17" t="s">
        <v>59</v>
      </c>
      <c r="D1105" s="17" t="s">
        <v>35</v>
      </c>
      <c r="E1105" s="17" t="s">
        <v>380</v>
      </c>
      <c r="F1105" s="17" t="s">
        <v>381</v>
      </c>
      <c r="G1105" s="17" t="s">
        <v>3885</v>
      </c>
      <c r="H1105" s="17" t="s">
        <v>3886</v>
      </c>
      <c r="I1105" s="41" t="b">
        <v>0</v>
      </c>
      <c r="J1105" s="18" t="b">
        <v>0</v>
      </c>
      <c r="K1105" s="18" t="b">
        <v>0</v>
      </c>
      <c r="N1105" s="1" t="b">
        <v>1</v>
      </c>
      <c r="R1105" s="18">
        <f t="shared" si="1"/>
        <v>1105</v>
      </c>
      <c r="S1105" s="18">
        <v>1105.0</v>
      </c>
    </row>
    <row r="1106">
      <c r="A1106" s="17" t="s">
        <v>112</v>
      </c>
      <c r="B1106" s="40">
        <v>4.0665932E7</v>
      </c>
      <c r="C1106" s="17" t="s">
        <v>36</v>
      </c>
      <c r="D1106" s="17" t="s">
        <v>50</v>
      </c>
      <c r="E1106" s="17" t="s">
        <v>771</v>
      </c>
      <c r="F1106" s="17" t="s">
        <v>772</v>
      </c>
      <c r="G1106" s="17" t="s">
        <v>3888</v>
      </c>
      <c r="H1106" s="17" t="s">
        <v>3889</v>
      </c>
      <c r="I1106" s="41" t="b">
        <v>0</v>
      </c>
      <c r="J1106" s="18" t="b">
        <v>0</v>
      </c>
      <c r="K1106" s="18" t="b">
        <v>0</v>
      </c>
      <c r="N1106" s="1" t="b">
        <v>1</v>
      </c>
      <c r="R1106" s="18">
        <f t="shared" si="1"/>
        <v>1106</v>
      </c>
      <c r="S1106" s="18">
        <v>1106.0</v>
      </c>
    </row>
    <row r="1107">
      <c r="A1107" s="17" t="s">
        <v>112</v>
      </c>
      <c r="B1107" s="40">
        <v>4.0665995E7</v>
      </c>
      <c r="C1107" s="17" t="s">
        <v>59</v>
      </c>
      <c r="D1107" s="17" t="s">
        <v>35</v>
      </c>
      <c r="E1107" s="17" t="s">
        <v>771</v>
      </c>
      <c r="F1107" s="17" t="s">
        <v>772</v>
      </c>
      <c r="G1107" s="17" t="s">
        <v>3891</v>
      </c>
      <c r="H1107" s="17" t="s">
        <v>3892</v>
      </c>
      <c r="I1107" s="41" t="b">
        <v>0</v>
      </c>
      <c r="J1107" s="18" t="b">
        <v>0</v>
      </c>
      <c r="K1107" s="18" t="b">
        <v>0</v>
      </c>
      <c r="N1107" s="1" t="b">
        <v>1</v>
      </c>
      <c r="R1107" s="18">
        <f t="shared" si="1"/>
        <v>1107</v>
      </c>
      <c r="S1107" s="18">
        <v>1107.0</v>
      </c>
    </row>
    <row r="1108">
      <c r="A1108" s="17" t="s">
        <v>89</v>
      </c>
      <c r="B1108" s="40">
        <v>3729286.0</v>
      </c>
      <c r="C1108" s="17" t="s">
        <v>36</v>
      </c>
      <c r="D1108" s="17" t="s">
        <v>50</v>
      </c>
      <c r="E1108" s="17" t="s">
        <v>192</v>
      </c>
      <c r="F1108" s="17" t="s">
        <v>193</v>
      </c>
      <c r="G1108" s="17" t="s">
        <v>3894</v>
      </c>
      <c r="H1108" s="17" t="s">
        <v>3895</v>
      </c>
      <c r="I1108" s="41" t="b">
        <v>0</v>
      </c>
      <c r="J1108" s="18" t="b">
        <v>0</v>
      </c>
      <c r="K1108" s="18" t="b">
        <v>0</v>
      </c>
      <c r="N1108" s="1" t="b">
        <v>1</v>
      </c>
      <c r="R1108" s="18">
        <f t="shared" si="1"/>
        <v>1108</v>
      </c>
      <c r="S1108" s="18">
        <v>1108.0</v>
      </c>
    </row>
    <row r="1109">
      <c r="A1109" s="17" t="s">
        <v>119</v>
      </c>
      <c r="B1109" s="40">
        <v>3.9471448E7</v>
      </c>
      <c r="C1109" s="17" t="s">
        <v>59</v>
      </c>
      <c r="D1109" s="17" t="s">
        <v>35</v>
      </c>
      <c r="E1109" s="17" t="s">
        <v>849</v>
      </c>
      <c r="F1109" s="17" t="s">
        <v>850</v>
      </c>
      <c r="G1109" s="17" t="s">
        <v>3897</v>
      </c>
      <c r="H1109" s="17" t="s">
        <v>3898</v>
      </c>
      <c r="I1109" s="41" t="b">
        <v>0</v>
      </c>
      <c r="J1109" s="18" t="b">
        <v>0</v>
      </c>
      <c r="K1109" s="18" t="b">
        <v>0</v>
      </c>
      <c r="N1109" s="1" t="b">
        <v>1</v>
      </c>
      <c r="R1109" s="18">
        <f t="shared" si="1"/>
        <v>1109</v>
      </c>
      <c r="S1109" s="18">
        <v>1109.0</v>
      </c>
    </row>
    <row r="1110">
      <c r="A1110" s="17" t="s">
        <v>119</v>
      </c>
      <c r="B1110" s="40">
        <v>3.9471492E7</v>
      </c>
      <c r="C1110" s="17" t="s">
        <v>59</v>
      </c>
      <c r="D1110" s="17" t="s">
        <v>35</v>
      </c>
      <c r="E1110" s="17" t="s">
        <v>849</v>
      </c>
      <c r="F1110" s="17" t="s">
        <v>850</v>
      </c>
      <c r="G1110" s="17" t="s">
        <v>3900</v>
      </c>
      <c r="H1110" s="17" t="s">
        <v>3901</v>
      </c>
      <c r="I1110" s="41" t="b">
        <v>0</v>
      </c>
      <c r="J1110" s="18" t="b">
        <v>0</v>
      </c>
      <c r="K1110" s="18" t="b">
        <v>0</v>
      </c>
      <c r="N1110" s="1" t="b">
        <v>1</v>
      </c>
      <c r="R1110" s="18">
        <f t="shared" si="1"/>
        <v>1110</v>
      </c>
      <c r="S1110" s="18">
        <v>1110.0</v>
      </c>
    </row>
    <row r="1111">
      <c r="A1111" s="17" t="s">
        <v>119</v>
      </c>
      <c r="B1111" s="40">
        <v>4.2218217E7</v>
      </c>
      <c r="C1111" s="17" t="s">
        <v>90</v>
      </c>
      <c r="D1111" s="17" t="s">
        <v>59</v>
      </c>
      <c r="E1111" s="17" t="s">
        <v>863</v>
      </c>
      <c r="F1111" s="17" t="s">
        <v>864</v>
      </c>
      <c r="G1111" s="17" t="s">
        <v>865</v>
      </c>
      <c r="H1111" s="17" t="s">
        <v>866</v>
      </c>
      <c r="I1111" s="41" t="b">
        <v>0</v>
      </c>
      <c r="J1111" s="18" t="b">
        <v>0</v>
      </c>
      <c r="K1111" s="18" t="b">
        <v>0</v>
      </c>
      <c r="N1111" s="1" t="b">
        <v>1</v>
      </c>
      <c r="R1111" s="18">
        <f t="shared" si="1"/>
        <v>1111</v>
      </c>
      <c r="S1111" s="18">
        <v>1111.0</v>
      </c>
    </row>
    <row r="1112">
      <c r="A1112" s="17" t="s">
        <v>239</v>
      </c>
      <c r="B1112" s="40">
        <v>1.6325357E7</v>
      </c>
      <c r="C1112" s="17" t="s">
        <v>59</v>
      </c>
      <c r="D1112" s="17" t="s">
        <v>35</v>
      </c>
      <c r="E1112" s="17" t="s">
        <v>904</v>
      </c>
      <c r="F1112" s="17" t="s">
        <v>905</v>
      </c>
      <c r="G1112" s="17" t="s">
        <v>3903</v>
      </c>
      <c r="H1112" s="17" t="s">
        <v>3904</v>
      </c>
      <c r="I1112" s="41" t="b">
        <v>0</v>
      </c>
      <c r="J1112" s="18" t="b">
        <v>0</v>
      </c>
      <c r="K1112" s="18" t="b">
        <v>0</v>
      </c>
      <c r="N1112" s="1" t="b">
        <v>1</v>
      </c>
      <c r="R1112" s="18">
        <f t="shared" si="1"/>
        <v>1112</v>
      </c>
      <c r="S1112" s="18">
        <v>1112.0</v>
      </c>
    </row>
    <row r="1113">
      <c r="A1113" s="17" t="s">
        <v>239</v>
      </c>
      <c r="B1113" s="40">
        <v>1.6325475E7</v>
      </c>
      <c r="C1113" s="17" t="s">
        <v>59</v>
      </c>
      <c r="D1113" s="17" t="s">
        <v>35</v>
      </c>
      <c r="E1113" s="17" t="s">
        <v>904</v>
      </c>
      <c r="F1113" s="17" t="s">
        <v>905</v>
      </c>
      <c r="G1113" s="17" t="s">
        <v>3906</v>
      </c>
      <c r="H1113" s="17" t="s">
        <v>3907</v>
      </c>
      <c r="I1113" s="41" t="b">
        <v>0</v>
      </c>
      <c r="J1113" s="18" t="b">
        <v>0</v>
      </c>
      <c r="K1113" s="18" t="b">
        <v>0</v>
      </c>
      <c r="N1113" s="1" t="b">
        <v>1</v>
      </c>
      <c r="R1113" s="18">
        <f t="shared" si="1"/>
        <v>1113</v>
      </c>
      <c r="S1113" s="18">
        <v>1113.0</v>
      </c>
    </row>
    <row r="1114">
      <c r="A1114" s="17" t="s">
        <v>239</v>
      </c>
      <c r="B1114" s="40">
        <v>1.9145906E7</v>
      </c>
      <c r="C1114" s="17" t="s">
        <v>36</v>
      </c>
      <c r="D1114" s="17" t="s">
        <v>50</v>
      </c>
      <c r="E1114" s="17" t="s">
        <v>1362</v>
      </c>
      <c r="F1114" s="17" t="s">
        <v>1363</v>
      </c>
      <c r="G1114" s="17" t="s">
        <v>3909</v>
      </c>
      <c r="H1114" s="17" t="s">
        <v>3910</v>
      </c>
      <c r="I1114" s="41" t="b">
        <v>0</v>
      </c>
      <c r="J1114" s="18" t="b">
        <v>0</v>
      </c>
      <c r="K1114" s="18" t="b">
        <v>0</v>
      </c>
      <c r="N1114" s="1" t="b">
        <v>1</v>
      </c>
      <c r="R1114" s="18">
        <f t="shared" si="1"/>
        <v>1114</v>
      </c>
      <c r="S1114" s="18">
        <v>1114.0</v>
      </c>
    </row>
    <row r="1115">
      <c r="A1115" s="17" t="s">
        <v>239</v>
      </c>
      <c r="B1115" s="40">
        <v>1.9145949E7</v>
      </c>
      <c r="C1115" s="17" t="s">
        <v>59</v>
      </c>
      <c r="D1115" s="17" t="s">
        <v>35</v>
      </c>
      <c r="E1115" s="17" t="s">
        <v>1362</v>
      </c>
      <c r="F1115" s="17" t="s">
        <v>1363</v>
      </c>
      <c r="G1115" s="17" t="s">
        <v>3912</v>
      </c>
      <c r="H1115" s="17" t="s">
        <v>3913</v>
      </c>
      <c r="I1115" s="41" t="b">
        <v>0</v>
      </c>
      <c r="J1115" s="18" t="b">
        <v>0</v>
      </c>
      <c r="K1115" s="18" t="b">
        <v>0</v>
      </c>
      <c r="N1115" s="1" t="b">
        <v>1</v>
      </c>
      <c r="R1115" s="18">
        <f t="shared" si="1"/>
        <v>1115</v>
      </c>
      <c r="S1115" s="18">
        <v>1115.0</v>
      </c>
    </row>
    <row r="1116">
      <c r="A1116" s="17" t="s">
        <v>239</v>
      </c>
      <c r="B1116" s="40">
        <v>1.9145955E7</v>
      </c>
      <c r="C1116" s="17" t="s">
        <v>59</v>
      </c>
      <c r="D1116" s="17" t="s">
        <v>35</v>
      </c>
      <c r="E1116" s="17" t="s">
        <v>1362</v>
      </c>
      <c r="F1116" s="17" t="s">
        <v>1363</v>
      </c>
      <c r="G1116" s="17" t="s">
        <v>3915</v>
      </c>
      <c r="H1116" s="17" t="s">
        <v>3916</v>
      </c>
      <c r="I1116" s="41" t="b">
        <v>0</v>
      </c>
      <c r="J1116" s="18" t="b">
        <v>0</v>
      </c>
      <c r="K1116" s="18" t="b">
        <v>0</v>
      </c>
      <c r="N1116" s="1" t="b">
        <v>1</v>
      </c>
      <c r="R1116" s="18">
        <f t="shared" si="1"/>
        <v>1116</v>
      </c>
      <c r="S1116" s="18">
        <v>1116.0</v>
      </c>
    </row>
    <row r="1117">
      <c r="A1117" s="17" t="s">
        <v>239</v>
      </c>
      <c r="B1117" s="40">
        <v>1.9145976E7</v>
      </c>
      <c r="C1117" s="17" t="s">
        <v>36</v>
      </c>
      <c r="D1117" s="17" t="s">
        <v>50</v>
      </c>
      <c r="E1117" s="17" t="s">
        <v>1362</v>
      </c>
      <c r="F1117" s="17" t="s">
        <v>1363</v>
      </c>
      <c r="G1117" s="17" t="s">
        <v>3918</v>
      </c>
      <c r="H1117" s="17" t="s">
        <v>3919</v>
      </c>
      <c r="I1117" s="41" t="b">
        <v>0</v>
      </c>
      <c r="J1117" s="18" t="b">
        <v>0</v>
      </c>
      <c r="K1117" s="18" t="b">
        <v>0</v>
      </c>
      <c r="N1117" s="1" t="b">
        <v>1</v>
      </c>
      <c r="R1117" s="18">
        <f t="shared" si="1"/>
        <v>1117</v>
      </c>
      <c r="S1117" s="18">
        <v>1117.0</v>
      </c>
    </row>
    <row r="1118">
      <c r="A1118" s="17" t="s">
        <v>239</v>
      </c>
      <c r="B1118" s="40">
        <v>1.9146346E7</v>
      </c>
      <c r="C1118" s="17" t="s">
        <v>36</v>
      </c>
      <c r="D1118" s="17" t="s">
        <v>50</v>
      </c>
      <c r="E1118" s="17" t="s">
        <v>1362</v>
      </c>
      <c r="F1118" s="17" t="s">
        <v>1363</v>
      </c>
      <c r="G1118" s="17" t="s">
        <v>3921</v>
      </c>
      <c r="H1118" s="17" t="s">
        <v>3922</v>
      </c>
      <c r="I1118" s="41" t="b">
        <v>0</v>
      </c>
      <c r="J1118" s="18" t="b">
        <v>0</v>
      </c>
      <c r="K1118" s="18" t="b">
        <v>0</v>
      </c>
      <c r="N1118" s="1" t="b">
        <v>1</v>
      </c>
      <c r="R1118" s="18">
        <f t="shared" si="1"/>
        <v>1118</v>
      </c>
      <c r="S1118" s="18">
        <v>1118.0</v>
      </c>
    </row>
    <row r="1119">
      <c r="A1119" s="17" t="s">
        <v>239</v>
      </c>
      <c r="B1119" s="40">
        <v>4.2294985E7</v>
      </c>
      <c r="C1119" s="17" t="s">
        <v>36</v>
      </c>
      <c r="D1119" s="17" t="s">
        <v>50</v>
      </c>
      <c r="E1119" s="17" t="s">
        <v>397</v>
      </c>
      <c r="F1119" s="17" t="s">
        <v>398</v>
      </c>
      <c r="G1119" s="17" t="s">
        <v>3924</v>
      </c>
      <c r="H1119" s="17" t="s">
        <v>3925</v>
      </c>
      <c r="I1119" s="41" t="b">
        <v>0</v>
      </c>
      <c r="J1119" s="18" t="b">
        <v>0</v>
      </c>
      <c r="K1119" s="18" t="b">
        <v>0</v>
      </c>
      <c r="N1119" s="1" t="b">
        <v>1</v>
      </c>
      <c r="R1119" s="18">
        <f t="shared" si="1"/>
        <v>1119</v>
      </c>
      <c r="S1119" s="18">
        <v>1119.0</v>
      </c>
    </row>
    <row r="1120">
      <c r="A1120" s="17" t="s">
        <v>239</v>
      </c>
      <c r="B1120" s="40">
        <v>4.2295051E7</v>
      </c>
      <c r="C1120" s="17" t="s">
        <v>36</v>
      </c>
      <c r="D1120" s="17" t="s">
        <v>50</v>
      </c>
      <c r="E1120" s="17" t="s">
        <v>397</v>
      </c>
      <c r="F1120" s="17" t="s">
        <v>398</v>
      </c>
      <c r="G1120" s="17" t="s">
        <v>3927</v>
      </c>
      <c r="H1120" s="17" t="s">
        <v>3928</v>
      </c>
      <c r="I1120" s="41" t="b">
        <v>0</v>
      </c>
      <c r="J1120" s="18" t="b">
        <v>0</v>
      </c>
      <c r="K1120" s="18" t="b">
        <v>0</v>
      </c>
      <c r="N1120" s="1" t="b">
        <v>1</v>
      </c>
      <c r="R1120" s="18">
        <f t="shared" si="1"/>
        <v>1120</v>
      </c>
      <c r="S1120" s="18">
        <v>1120.0</v>
      </c>
    </row>
    <row r="1121">
      <c r="A1121" s="17" t="s">
        <v>239</v>
      </c>
      <c r="B1121" s="40">
        <v>5.040251E7</v>
      </c>
      <c r="C1121" s="17" t="s">
        <v>36</v>
      </c>
      <c r="D1121" s="17" t="s">
        <v>50</v>
      </c>
      <c r="E1121" s="17" t="s">
        <v>915</v>
      </c>
      <c r="F1121" s="17" t="s">
        <v>916</v>
      </c>
      <c r="G1121" s="17" t="s">
        <v>3930</v>
      </c>
      <c r="H1121" s="17" t="s">
        <v>3237</v>
      </c>
      <c r="I1121" s="41" t="b">
        <v>0</v>
      </c>
      <c r="J1121" s="18" t="b">
        <v>0</v>
      </c>
      <c r="K1121" s="18" t="b">
        <v>0</v>
      </c>
      <c r="N1121" s="1" t="b">
        <v>1</v>
      </c>
      <c r="R1121" s="18">
        <f t="shared" si="1"/>
        <v>1121</v>
      </c>
      <c r="S1121" s="18">
        <v>1121.0</v>
      </c>
    </row>
    <row r="1122">
      <c r="A1122" s="17" t="s">
        <v>484</v>
      </c>
      <c r="B1122" s="40">
        <v>2.8695852E7</v>
      </c>
      <c r="C1122" s="17" t="s">
        <v>59</v>
      </c>
      <c r="D1122" s="17" t="s">
        <v>50</v>
      </c>
      <c r="E1122" s="17" t="s">
        <v>2218</v>
      </c>
      <c r="F1122" s="17" t="s">
        <v>2219</v>
      </c>
      <c r="G1122" s="17" t="s">
        <v>3932</v>
      </c>
      <c r="H1122" s="17" t="s">
        <v>3933</v>
      </c>
      <c r="I1122" s="45" t="b">
        <v>1</v>
      </c>
      <c r="J1122" s="18" t="b">
        <v>0</v>
      </c>
      <c r="K1122" s="18" t="b">
        <v>0</v>
      </c>
      <c r="N1122" s="1" t="b">
        <v>1</v>
      </c>
      <c r="R1122" s="18">
        <f t="shared" si="1"/>
        <v>1122</v>
      </c>
      <c r="S1122" s="18">
        <v>1122.0</v>
      </c>
    </row>
    <row r="1123">
      <c r="A1123" s="17" t="s">
        <v>58</v>
      </c>
      <c r="B1123" s="40">
        <v>6.7545316E7</v>
      </c>
      <c r="C1123" s="17" t="s">
        <v>59</v>
      </c>
      <c r="D1123" s="17" t="s">
        <v>3936</v>
      </c>
      <c r="E1123" s="17" t="s">
        <v>496</v>
      </c>
      <c r="F1123" s="17" t="s">
        <v>497</v>
      </c>
      <c r="G1123" s="17" t="s">
        <v>3937</v>
      </c>
      <c r="H1123" s="17" t="s">
        <v>3938</v>
      </c>
      <c r="I1123" s="41" t="b">
        <v>0</v>
      </c>
      <c r="J1123" s="18" t="b">
        <v>0</v>
      </c>
      <c r="K1123" s="18" t="b">
        <v>0</v>
      </c>
      <c r="N1123" s="1" t="b">
        <v>1</v>
      </c>
      <c r="R1123" s="18">
        <f t="shared" si="1"/>
        <v>1123</v>
      </c>
      <c r="S1123" s="18">
        <v>1123.0</v>
      </c>
    </row>
    <row r="1124">
      <c r="A1124" s="17" t="s">
        <v>58</v>
      </c>
      <c r="B1124" s="40">
        <v>6.7545316E7</v>
      </c>
      <c r="C1124" s="17" t="s">
        <v>59</v>
      </c>
      <c r="D1124" s="17" t="s">
        <v>3940</v>
      </c>
      <c r="E1124" s="17" t="s">
        <v>496</v>
      </c>
      <c r="F1124" s="17" t="s">
        <v>497</v>
      </c>
      <c r="G1124" s="17" t="s">
        <v>3941</v>
      </c>
      <c r="H1124" s="17" t="s">
        <v>3942</v>
      </c>
      <c r="I1124" s="41" t="b">
        <v>0</v>
      </c>
      <c r="J1124" s="18" t="b">
        <v>0</v>
      </c>
      <c r="K1124" s="18" t="b">
        <v>0</v>
      </c>
      <c r="N1124" s="1" t="b">
        <v>1</v>
      </c>
      <c r="R1124" s="18">
        <f t="shared" si="1"/>
        <v>1124</v>
      </c>
      <c r="S1124" s="18">
        <v>1124.0</v>
      </c>
    </row>
    <row r="1125">
      <c r="A1125" s="17" t="s">
        <v>58</v>
      </c>
      <c r="B1125" s="40">
        <v>6.7546514E7</v>
      </c>
      <c r="C1125" s="17" t="s">
        <v>3945</v>
      </c>
      <c r="D1125" s="17" t="s">
        <v>59</v>
      </c>
      <c r="E1125" s="17" t="s">
        <v>496</v>
      </c>
      <c r="F1125" s="17" t="s">
        <v>497</v>
      </c>
      <c r="G1125" s="17" t="s">
        <v>3946</v>
      </c>
      <c r="H1125" s="17" t="s">
        <v>3947</v>
      </c>
      <c r="I1125" s="41" t="b">
        <v>0</v>
      </c>
      <c r="J1125" s="18" t="b">
        <v>0</v>
      </c>
      <c r="K1125" s="18" t="b">
        <v>0</v>
      </c>
      <c r="N1125" s="1" t="b">
        <v>1</v>
      </c>
      <c r="R1125" s="18">
        <f t="shared" si="1"/>
        <v>1125</v>
      </c>
      <c r="S1125" s="18">
        <v>1125.0</v>
      </c>
    </row>
    <row r="1126">
      <c r="A1126" s="17" t="s">
        <v>58</v>
      </c>
      <c r="B1126" s="40">
        <v>6.7546514E7</v>
      </c>
      <c r="C1126" s="17" t="s">
        <v>3950</v>
      </c>
      <c r="D1126" s="17" t="s">
        <v>59</v>
      </c>
      <c r="E1126" s="17" t="s">
        <v>496</v>
      </c>
      <c r="F1126" s="17" t="s">
        <v>497</v>
      </c>
      <c r="G1126" s="17" t="s">
        <v>3951</v>
      </c>
      <c r="H1126" s="17" t="s">
        <v>3952</v>
      </c>
      <c r="I1126" s="41" t="b">
        <v>0</v>
      </c>
      <c r="J1126" s="18" t="b">
        <v>0</v>
      </c>
      <c r="K1126" s="18" t="b">
        <v>0</v>
      </c>
      <c r="N1126" s="1" t="b">
        <v>1</v>
      </c>
      <c r="R1126" s="18">
        <f t="shared" si="1"/>
        <v>1126</v>
      </c>
      <c r="S1126" s="18">
        <v>1126.0</v>
      </c>
    </row>
    <row r="1127">
      <c r="A1127" s="17" t="s">
        <v>89</v>
      </c>
      <c r="B1127" s="40">
        <v>3728301.0</v>
      </c>
      <c r="C1127" s="17" t="s">
        <v>3955</v>
      </c>
      <c r="D1127" s="17" t="s">
        <v>50</v>
      </c>
      <c r="E1127" s="17" t="s">
        <v>192</v>
      </c>
      <c r="F1127" s="17" t="s">
        <v>193</v>
      </c>
      <c r="G1127" s="17" t="s">
        <v>3956</v>
      </c>
      <c r="H1127" s="17" t="s">
        <v>3957</v>
      </c>
      <c r="I1127" s="41" t="b">
        <v>0</v>
      </c>
      <c r="J1127" s="18" t="b">
        <v>0</v>
      </c>
      <c r="K1127" s="18" t="b">
        <v>0</v>
      </c>
      <c r="N1127" s="1" t="b">
        <v>1</v>
      </c>
      <c r="R1127" s="18">
        <f t="shared" si="1"/>
        <v>1127</v>
      </c>
      <c r="S1127" s="18">
        <v>1127.0</v>
      </c>
    </row>
    <row r="1128">
      <c r="A1128" s="17" t="s">
        <v>484</v>
      </c>
      <c r="B1128" s="40">
        <v>2.8694101E7</v>
      </c>
      <c r="C1128" s="17" t="s">
        <v>50</v>
      </c>
      <c r="D1128" s="17" t="s">
        <v>36</v>
      </c>
      <c r="E1128" s="17" t="s">
        <v>2218</v>
      </c>
      <c r="F1128" s="17" t="s">
        <v>2219</v>
      </c>
      <c r="G1128" s="17" t="s">
        <v>3960</v>
      </c>
      <c r="H1128" s="17" t="s">
        <v>3961</v>
      </c>
      <c r="I1128" s="41" t="b">
        <v>0</v>
      </c>
      <c r="J1128" s="18" t="b">
        <v>0</v>
      </c>
      <c r="K1128" s="18" t="b">
        <v>0</v>
      </c>
      <c r="N1128" s="1" t="b">
        <v>1</v>
      </c>
      <c r="R1128" s="18">
        <f t="shared" si="1"/>
        <v>1128</v>
      </c>
      <c r="S1128" s="18">
        <v>1128.0</v>
      </c>
    </row>
    <row r="1129">
      <c r="A1129" s="17" t="s">
        <v>58</v>
      </c>
      <c r="B1129" s="40">
        <v>6.7545316E7</v>
      </c>
      <c r="C1129" s="17" t="s">
        <v>3936</v>
      </c>
      <c r="D1129" s="17" t="s">
        <v>59</v>
      </c>
      <c r="E1129" s="17" t="s">
        <v>496</v>
      </c>
      <c r="F1129" s="17" t="s">
        <v>497</v>
      </c>
      <c r="G1129" s="17" t="s">
        <v>3963</v>
      </c>
      <c r="H1129" s="17" t="s">
        <v>3964</v>
      </c>
      <c r="I1129" s="41" t="b">
        <v>0</v>
      </c>
      <c r="J1129" s="18" t="b">
        <v>0</v>
      </c>
      <c r="K1129" s="18" t="b">
        <v>0</v>
      </c>
      <c r="N1129" s="1" t="b">
        <v>1</v>
      </c>
      <c r="R1129" s="18">
        <f t="shared" si="1"/>
        <v>1129</v>
      </c>
      <c r="S1129" s="18">
        <v>1129.0</v>
      </c>
    </row>
    <row r="1130">
      <c r="A1130" s="17" t="s">
        <v>58</v>
      </c>
      <c r="B1130" s="40">
        <v>6.7546514E7</v>
      </c>
      <c r="C1130" s="17" t="s">
        <v>3602</v>
      </c>
      <c r="D1130" s="17" t="s">
        <v>59</v>
      </c>
      <c r="E1130" s="17" t="s">
        <v>496</v>
      </c>
      <c r="F1130" s="17" t="s">
        <v>497</v>
      </c>
      <c r="G1130" s="17" t="s">
        <v>3603</v>
      </c>
      <c r="H1130" s="17" t="s">
        <v>3604</v>
      </c>
      <c r="I1130" s="41" t="b">
        <v>0</v>
      </c>
      <c r="J1130" s="18" t="b">
        <v>0</v>
      </c>
      <c r="K1130" s="18" t="b">
        <v>0</v>
      </c>
      <c r="N1130" s="1" t="b">
        <v>1</v>
      </c>
      <c r="R1130" s="18">
        <f t="shared" si="1"/>
        <v>1130</v>
      </c>
      <c r="S1130" s="18">
        <v>1130.0</v>
      </c>
    </row>
    <row r="1131">
      <c r="A1131" s="17" t="s">
        <v>58</v>
      </c>
      <c r="B1131" s="40">
        <v>6.7546514E7</v>
      </c>
      <c r="C1131" s="17" t="s">
        <v>3966</v>
      </c>
      <c r="D1131" s="17" t="s">
        <v>59</v>
      </c>
      <c r="E1131" s="17" t="s">
        <v>496</v>
      </c>
      <c r="F1131" s="17" t="s">
        <v>497</v>
      </c>
      <c r="G1131" s="17" t="s">
        <v>3967</v>
      </c>
      <c r="H1131" s="17" t="s">
        <v>3968</v>
      </c>
      <c r="I1131" s="41" t="b">
        <v>0</v>
      </c>
      <c r="J1131" s="18" t="b">
        <v>0</v>
      </c>
      <c r="K1131" s="18" t="b">
        <v>0</v>
      </c>
      <c r="N1131" s="1" t="b">
        <v>1</v>
      </c>
      <c r="R1131" s="18">
        <f t="shared" si="1"/>
        <v>1131</v>
      </c>
      <c r="S1131" s="18">
        <v>1131.0</v>
      </c>
    </row>
    <row r="1132">
      <c r="A1132" s="17" t="s">
        <v>58</v>
      </c>
      <c r="B1132" s="40">
        <v>6.7546514E7</v>
      </c>
      <c r="C1132" s="17" t="s">
        <v>3607</v>
      </c>
      <c r="D1132" s="17" t="s">
        <v>59</v>
      </c>
      <c r="E1132" s="17" t="s">
        <v>496</v>
      </c>
      <c r="F1132" s="17" t="s">
        <v>497</v>
      </c>
      <c r="G1132" s="17" t="s">
        <v>3608</v>
      </c>
      <c r="H1132" s="17" t="s">
        <v>3609</v>
      </c>
      <c r="I1132" s="41" t="b">
        <v>0</v>
      </c>
      <c r="J1132" s="18" t="b">
        <v>0</v>
      </c>
      <c r="K1132" s="18" t="b">
        <v>0</v>
      </c>
      <c r="N1132" s="1" t="b">
        <v>1</v>
      </c>
      <c r="R1132" s="18">
        <f t="shared" si="1"/>
        <v>1132</v>
      </c>
      <c r="S1132" s="18">
        <v>1132.0</v>
      </c>
    </row>
    <row r="1133">
      <c r="A1133" s="17" t="s">
        <v>58</v>
      </c>
      <c r="B1133" s="40">
        <v>6.7546514E7</v>
      </c>
      <c r="C1133" s="17" t="s">
        <v>3971</v>
      </c>
      <c r="D1133" s="17" t="s">
        <v>59</v>
      </c>
      <c r="E1133" s="17" t="s">
        <v>496</v>
      </c>
      <c r="F1133" s="17" t="s">
        <v>497</v>
      </c>
      <c r="G1133" s="17" t="s">
        <v>3972</v>
      </c>
      <c r="H1133" s="17" t="s">
        <v>3973</v>
      </c>
      <c r="I1133" s="41" t="b">
        <v>0</v>
      </c>
      <c r="J1133" s="18" t="b">
        <v>0</v>
      </c>
      <c r="K1133" s="18" t="b">
        <v>0</v>
      </c>
      <c r="N1133" s="1" t="b">
        <v>1</v>
      </c>
      <c r="R1133" s="18">
        <f t="shared" si="1"/>
        <v>1133</v>
      </c>
      <c r="S1133" s="18">
        <v>1133.0</v>
      </c>
    </row>
    <row r="1134">
      <c r="A1134" s="17" t="s">
        <v>197</v>
      </c>
      <c r="B1134" s="40">
        <v>8.5270827E7</v>
      </c>
      <c r="C1134" s="17" t="s">
        <v>421</v>
      </c>
      <c r="D1134" s="17" t="s">
        <v>36</v>
      </c>
      <c r="E1134" s="17" t="s">
        <v>513</v>
      </c>
      <c r="F1134" s="17" t="s">
        <v>514</v>
      </c>
      <c r="G1134" s="17" t="s">
        <v>515</v>
      </c>
      <c r="H1134" s="17" t="s">
        <v>516</v>
      </c>
      <c r="I1134" s="45" t="b">
        <v>1</v>
      </c>
      <c r="J1134" s="18" t="b">
        <v>0</v>
      </c>
      <c r="K1134" s="18" t="b">
        <v>0</v>
      </c>
      <c r="N1134" s="1" t="b">
        <v>1</v>
      </c>
      <c r="R1134" s="18">
        <f t="shared" si="1"/>
        <v>1134</v>
      </c>
      <c r="S1134" s="18">
        <v>1134.0</v>
      </c>
    </row>
    <row r="1135">
      <c r="A1135" s="17" t="s">
        <v>97</v>
      </c>
      <c r="B1135" s="40">
        <v>1.40924576E8</v>
      </c>
      <c r="C1135" s="17" t="s">
        <v>36</v>
      </c>
      <c r="D1135" s="17" t="s">
        <v>50</v>
      </c>
      <c r="E1135" s="17" t="s">
        <v>183</v>
      </c>
      <c r="F1135" s="17" t="s">
        <v>184</v>
      </c>
      <c r="G1135" s="17" t="s">
        <v>3976</v>
      </c>
      <c r="H1135" s="17" t="s">
        <v>3977</v>
      </c>
      <c r="I1135" s="41" t="b">
        <v>0</v>
      </c>
      <c r="J1135" s="18" t="b">
        <v>0</v>
      </c>
      <c r="K1135" s="18" t="b">
        <v>0</v>
      </c>
      <c r="N1135" s="1" t="b">
        <v>1</v>
      </c>
      <c r="R1135" s="18">
        <f t="shared" si="1"/>
        <v>1135</v>
      </c>
      <c r="S1135" s="18">
        <v>1135.0</v>
      </c>
    </row>
    <row r="1136">
      <c r="A1136" s="17" t="s">
        <v>275</v>
      </c>
      <c r="B1136" s="40">
        <v>1.25633252E8</v>
      </c>
      <c r="C1136" s="17" t="s">
        <v>50</v>
      </c>
      <c r="D1136" s="17" t="s">
        <v>59</v>
      </c>
      <c r="E1136" s="17" t="s">
        <v>736</v>
      </c>
      <c r="F1136" s="17" t="s">
        <v>737</v>
      </c>
      <c r="G1136" s="17" t="s">
        <v>3979</v>
      </c>
      <c r="H1136" s="17" t="s">
        <v>3980</v>
      </c>
      <c r="I1136" s="41" t="b">
        <v>0</v>
      </c>
      <c r="J1136" s="18" t="b">
        <v>0</v>
      </c>
      <c r="K1136" s="18" t="b">
        <v>0</v>
      </c>
      <c r="N1136" s="1" t="b">
        <v>0</v>
      </c>
      <c r="O1136" s="1" t="s">
        <v>5842</v>
      </c>
      <c r="R1136" s="18">
        <f t="shared" si="1"/>
        <v>1136</v>
      </c>
      <c r="S1136" s="18">
        <v>1136.0</v>
      </c>
    </row>
    <row r="1137">
      <c r="A1137" s="17" t="s">
        <v>239</v>
      </c>
      <c r="B1137" s="40">
        <v>3113471.0</v>
      </c>
      <c r="C1137" s="17" t="s">
        <v>35</v>
      </c>
      <c r="D1137" s="17" t="s">
        <v>36</v>
      </c>
      <c r="E1137" s="17" t="s">
        <v>885</v>
      </c>
      <c r="F1137" s="17" t="s">
        <v>886</v>
      </c>
      <c r="G1137" s="17" t="s">
        <v>3982</v>
      </c>
      <c r="H1137" s="17" t="s">
        <v>3983</v>
      </c>
      <c r="I1137" s="41" t="b">
        <v>0</v>
      </c>
      <c r="J1137" s="18" t="b">
        <v>0</v>
      </c>
      <c r="K1137" s="18" t="b">
        <v>0</v>
      </c>
      <c r="N1137" s="1" t="b">
        <v>1</v>
      </c>
      <c r="R1137" s="18">
        <f t="shared" si="1"/>
        <v>1137</v>
      </c>
      <c r="S1137" s="18">
        <v>1137.0</v>
      </c>
    </row>
    <row r="1138">
      <c r="A1138" s="17" t="s">
        <v>58</v>
      </c>
      <c r="B1138" s="40">
        <v>6.7545316E7</v>
      </c>
      <c r="C1138" s="17" t="s">
        <v>3985</v>
      </c>
      <c r="D1138" s="17" t="s">
        <v>59</v>
      </c>
      <c r="E1138" s="17" t="s">
        <v>496</v>
      </c>
      <c r="F1138" s="17" t="s">
        <v>497</v>
      </c>
      <c r="G1138" s="17" t="s">
        <v>3986</v>
      </c>
      <c r="H1138" s="17" t="s">
        <v>3987</v>
      </c>
      <c r="I1138" s="41" t="b">
        <v>0</v>
      </c>
      <c r="J1138" s="18" t="b">
        <v>0</v>
      </c>
      <c r="K1138" s="18" t="b">
        <v>0</v>
      </c>
      <c r="N1138" s="1" t="b">
        <v>1</v>
      </c>
      <c r="R1138" s="18">
        <f t="shared" si="1"/>
        <v>1138</v>
      </c>
      <c r="S1138" s="18">
        <v>1138.0</v>
      </c>
    </row>
    <row r="1139">
      <c r="A1139" s="17" t="s">
        <v>197</v>
      </c>
      <c r="B1139" s="40">
        <v>1.20069404E8</v>
      </c>
      <c r="C1139" s="17" t="s">
        <v>50</v>
      </c>
      <c r="D1139" s="17" t="s">
        <v>59</v>
      </c>
      <c r="E1139" s="17" t="s">
        <v>519</v>
      </c>
      <c r="F1139" s="17" t="s">
        <v>520</v>
      </c>
      <c r="G1139" s="17" t="s">
        <v>220</v>
      </c>
      <c r="H1139" s="17" t="s">
        <v>1130</v>
      </c>
      <c r="I1139" s="45" t="b">
        <v>1</v>
      </c>
      <c r="J1139" s="18" t="b">
        <v>0</v>
      </c>
      <c r="K1139" s="18" t="b">
        <v>0</v>
      </c>
      <c r="N1139" s="1" t="b">
        <v>1</v>
      </c>
      <c r="R1139" s="18">
        <f t="shared" si="1"/>
        <v>1139</v>
      </c>
      <c r="S1139" s="18">
        <v>1139.0</v>
      </c>
    </row>
    <row r="1140">
      <c r="A1140" s="17" t="s">
        <v>68</v>
      </c>
      <c r="B1140" s="40">
        <v>1.36505863E8</v>
      </c>
      <c r="C1140" s="17" t="s">
        <v>36</v>
      </c>
      <c r="D1140" s="17" t="s">
        <v>50</v>
      </c>
      <c r="E1140" s="17" t="s">
        <v>307</v>
      </c>
      <c r="F1140" s="17" t="s">
        <v>308</v>
      </c>
      <c r="G1140" s="17" t="s">
        <v>3990</v>
      </c>
      <c r="H1140" s="17" t="s">
        <v>3991</v>
      </c>
      <c r="I1140" s="41" t="b">
        <v>0</v>
      </c>
      <c r="J1140" s="18" t="b">
        <v>0</v>
      </c>
      <c r="K1140" s="18" t="b">
        <v>0</v>
      </c>
      <c r="N1140" s="1" t="b">
        <v>1</v>
      </c>
      <c r="R1140" s="18">
        <f t="shared" si="1"/>
        <v>1140</v>
      </c>
      <c r="S1140" s="18">
        <v>1140.0</v>
      </c>
    </row>
    <row r="1141">
      <c r="A1141" s="17" t="s">
        <v>239</v>
      </c>
      <c r="B1141" s="40">
        <v>1.9145883E7</v>
      </c>
      <c r="C1141" s="17" t="s">
        <v>36</v>
      </c>
      <c r="D1141" s="17" t="s">
        <v>50</v>
      </c>
      <c r="E1141" s="17" t="s">
        <v>1362</v>
      </c>
      <c r="F1141" s="17" t="s">
        <v>1363</v>
      </c>
      <c r="G1141" s="17" t="s">
        <v>3993</v>
      </c>
      <c r="H1141" s="17" t="s">
        <v>3994</v>
      </c>
      <c r="I1141" s="41" t="b">
        <v>0</v>
      </c>
      <c r="J1141" s="18" t="b">
        <v>0</v>
      </c>
      <c r="K1141" s="18" t="b">
        <v>0</v>
      </c>
      <c r="N1141" s="1" t="b">
        <v>1</v>
      </c>
      <c r="R1141" s="18">
        <f t="shared" si="1"/>
        <v>1141</v>
      </c>
      <c r="S1141" s="18">
        <v>1141.0</v>
      </c>
    </row>
    <row r="1142">
      <c r="A1142" s="17" t="s">
        <v>239</v>
      </c>
      <c r="B1142" s="40">
        <v>1.9145988E7</v>
      </c>
      <c r="C1142" s="17" t="s">
        <v>59</v>
      </c>
      <c r="D1142" s="17" t="s">
        <v>35</v>
      </c>
      <c r="E1142" s="17" t="s">
        <v>1362</v>
      </c>
      <c r="F1142" s="17" t="s">
        <v>1363</v>
      </c>
      <c r="G1142" s="17" t="s">
        <v>3996</v>
      </c>
      <c r="H1142" s="17" t="s">
        <v>3997</v>
      </c>
      <c r="I1142" s="41" t="b">
        <v>0</v>
      </c>
      <c r="J1142" s="18" t="b">
        <v>0</v>
      </c>
      <c r="K1142" s="18" t="b">
        <v>0</v>
      </c>
      <c r="N1142" s="1" t="b">
        <v>1</v>
      </c>
      <c r="R1142" s="18">
        <f t="shared" si="1"/>
        <v>1142</v>
      </c>
      <c r="S1142" s="18">
        <v>1142.0</v>
      </c>
    </row>
    <row r="1143">
      <c r="A1143" s="17" t="s">
        <v>58</v>
      </c>
      <c r="B1143" s="40">
        <v>6.7545319E7</v>
      </c>
      <c r="C1143" s="17" t="s">
        <v>3999</v>
      </c>
      <c r="D1143" s="17" t="s">
        <v>59</v>
      </c>
      <c r="E1143" s="17" t="s">
        <v>496</v>
      </c>
      <c r="F1143" s="17" t="s">
        <v>497</v>
      </c>
      <c r="G1143" s="17" t="s">
        <v>4000</v>
      </c>
      <c r="H1143" s="17" t="s">
        <v>4001</v>
      </c>
      <c r="I1143" s="41" t="b">
        <v>0</v>
      </c>
      <c r="J1143" s="18" t="b">
        <v>0</v>
      </c>
      <c r="K1143" s="18" t="b">
        <v>0</v>
      </c>
      <c r="N1143" s="1" t="b">
        <v>1</v>
      </c>
      <c r="R1143" s="18">
        <f t="shared" si="1"/>
        <v>1143</v>
      </c>
      <c r="S1143" s="18">
        <v>1143.0</v>
      </c>
    </row>
    <row r="1144">
      <c r="A1144" s="17" t="s">
        <v>58</v>
      </c>
      <c r="B1144" s="40">
        <v>6.7546514E7</v>
      </c>
      <c r="C1144" s="17" t="s">
        <v>59</v>
      </c>
      <c r="D1144" s="17" t="s">
        <v>3602</v>
      </c>
      <c r="E1144" s="17" t="s">
        <v>496</v>
      </c>
      <c r="F1144" s="17" t="s">
        <v>497</v>
      </c>
      <c r="G1144" s="17" t="s">
        <v>4003</v>
      </c>
      <c r="H1144" s="17" t="s">
        <v>4004</v>
      </c>
      <c r="I1144" s="41" t="b">
        <v>0</v>
      </c>
      <c r="J1144" s="18" t="b">
        <v>0</v>
      </c>
      <c r="K1144" s="18" t="b">
        <v>0</v>
      </c>
      <c r="N1144" s="1" t="b">
        <v>1</v>
      </c>
      <c r="R1144" s="18">
        <f t="shared" si="1"/>
        <v>1144</v>
      </c>
      <c r="S1144" s="18">
        <v>1144.0</v>
      </c>
    </row>
    <row r="1145">
      <c r="A1145" s="17" t="s">
        <v>34</v>
      </c>
      <c r="B1145" s="40">
        <v>236504.0</v>
      </c>
      <c r="C1145" s="17" t="s">
        <v>59</v>
      </c>
      <c r="D1145" s="17" t="s">
        <v>50</v>
      </c>
      <c r="E1145" s="17" t="s">
        <v>638</v>
      </c>
      <c r="F1145" s="17" t="s">
        <v>639</v>
      </c>
      <c r="G1145" s="17" t="s">
        <v>4006</v>
      </c>
      <c r="H1145" s="17" t="s">
        <v>4007</v>
      </c>
      <c r="I1145" s="41" t="b">
        <v>0</v>
      </c>
      <c r="J1145" s="18" t="b">
        <v>0</v>
      </c>
      <c r="K1145" s="18" t="b">
        <v>0</v>
      </c>
      <c r="N1145" s="1" t="b">
        <v>1</v>
      </c>
      <c r="R1145" s="18">
        <f t="shared" si="1"/>
        <v>1145</v>
      </c>
      <c r="S1145" s="18">
        <v>1145.0</v>
      </c>
    </row>
    <row r="1146">
      <c r="A1146" s="17" t="s">
        <v>34</v>
      </c>
      <c r="B1146" s="40">
        <v>236534.0</v>
      </c>
      <c r="C1146" s="17" t="s">
        <v>50</v>
      </c>
      <c r="D1146" s="17" t="s">
        <v>59</v>
      </c>
      <c r="E1146" s="17" t="s">
        <v>638</v>
      </c>
      <c r="F1146" s="17" t="s">
        <v>639</v>
      </c>
      <c r="G1146" s="17" t="s">
        <v>1041</v>
      </c>
      <c r="H1146" s="17" t="s">
        <v>1042</v>
      </c>
      <c r="I1146" s="41" t="b">
        <v>0</v>
      </c>
      <c r="J1146" s="18" t="b">
        <v>0</v>
      </c>
      <c r="K1146" s="18" t="b">
        <v>0</v>
      </c>
      <c r="N1146" s="1" t="b">
        <v>1</v>
      </c>
      <c r="R1146" s="18">
        <f t="shared" si="1"/>
        <v>1146</v>
      </c>
      <c r="S1146" s="18">
        <v>1146.0</v>
      </c>
    </row>
    <row r="1147">
      <c r="A1147" s="17" t="s">
        <v>34</v>
      </c>
      <c r="B1147" s="40">
        <v>256368.0</v>
      </c>
      <c r="C1147" s="17" t="s">
        <v>3726</v>
      </c>
      <c r="D1147" s="17" t="s">
        <v>50</v>
      </c>
      <c r="E1147" s="17" t="s">
        <v>638</v>
      </c>
      <c r="F1147" s="17" t="s">
        <v>639</v>
      </c>
      <c r="G1147" s="17" t="s">
        <v>4009</v>
      </c>
      <c r="H1147" s="17" t="s">
        <v>4010</v>
      </c>
      <c r="I1147" s="45" t="b">
        <v>1</v>
      </c>
      <c r="J1147" s="18" t="b">
        <v>0</v>
      </c>
      <c r="K1147" s="18" t="b">
        <v>0</v>
      </c>
      <c r="N1147" s="1" t="b">
        <v>1</v>
      </c>
      <c r="R1147" s="18">
        <f t="shared" si="1"/>
        <v>1147</v>
      </c>
      <c r="S1147" s="18">
        <v>1147.0</v>
      </c>
    </row>
    <row r="1148">
      <c r="A1148" s="17" t="s">
        <v>275</v>
      </c>
      <c r="B1148" s="40">
        <v>1.08301782E8</v>
      </c>
      <c r="C1148" s="17" t="s">
        <v>414</v>
      </c>
      <c r="D1148" s="17" t="s">
        <v>35</v>
      </c>
      <c r="E1148" s="17" t="s">
        <v>276</v>
      </c>
      <c r="F1148" s="17" t="s">
        <v>277</v>
      </c>
      <c r="G1148" s="17" t="s">
        <v>4012</v>
      </c>
      <c r="H1148" s="17" t="s">
        <v>4013</v>
      </c>
      <c r="I1148" s="45" t="b">
        <v>1</v>
      </c>
      <c r="J1148" s="18" t="b">
        <v>0</v>
      </c>
      <c r="K1148" s="18" t="b">
        <v>0</v>
      </c>
      <c r="N1148" s="1" t="b">
        <v>0</v>
      </c>
      <c r="O1148" s="1" t="s">
        <v>5837</v>
      </c>
      <c r="R1148" s="18">
        <f t="shared" si="1"/>
        <v>1148</v>
      </c>
      <c r="S1148" s="18">
        <v>1148.0</v>
      </c>
    </row>
    <row r="1149">
      <c r="A1149" s="17" t="s">
        <v>58</v>
      </c>
      <c r="B1149" s="40">
        <v>6.7545316E7</v>
      </c>
      <c r="C1149" s="17" t="s">
        <v>59</v>
      </c>
      <c r="D1149" s="17" t="s">
        <v>4015</v>
      </c>
      <c r="E1149" s="17" t="s">
        <v>496</v>
      </c>
      <c r="F1149" s="17" t="s">
        <v>497</v>
      </c>
      <c r="G1149" s="17" t="s">
        <v>4016</v>
      </c>
      <c r="H1149" s="17" t="s">
        <v>4017</v>
      </c>
      <c r="I1149" s="41" t="b">
        <v>0</v>
      </c>
      <c r="J1149" s="18" t="b">
        <v>0</v>
      </c>
      <c r="K1149" s="18" t="b">
        <v>0</v>
      </c>
      <c r="N1149" s="1" t="b">
        <v>1</v>
      </c>
      <c r="R1149" s="18">
        <f t="shared" si="1"/>
        <v>1149</v>
      </c>
      <c r="S1149" s="18">
        <v>1149.0</v>
      </c>
    </row>
    <row r="1150">
      <c r="A1150" s="17" t="s">
        <v>58</v>
      </c>
      <c r="B1150" s="40">
        <v>6.7545316E7</v>
      </c>
      <c r="C1150" s="17" t="s">
        <v>59</v>
      </c>
      <c r="D1150" s="17" t="s">
        <v>4020</v>
      </c>
      <c r="E1150" s="17" t="s">
        <v>496</v>
      </c>
      <c r="F1150" s="17" t="s">
        <v>497</v>
      </c>
      <c r="G1150" s="17" t="s">
        <v>4021</v>
      </c>
      <c r="H1150" s="17" t="s">
        <v>4022</v>
      </c>
      <c r="I1150" s="41" t="b">
        <v>0</v>
      </c>
      <c r="J1150" s="18" t="b">
        <v>0</v>
      </c>
      <c r="K1150" s="18" t="b">
        <v>0</v>
      </c>
      <c r="N1150" s="1" t="b">
        <v>1</v>
      </c>
      <c r="R1150" s="18">
        <f t="shared" si="1"/>
        <v>1150</v>
      </c>
      <c r="S1150" s="18">
        <v>1150.0</v>
      </c>
    </row>
    <row r="1151">
      <c r="A1151" s="17" t="s">
        <v>58</v>
      </c>
      <c r="B1151" s="40">
        <v>6.7545316E7</v>
      </c>
      <c r="C1151" s="17" t="s">
        <v>59</v>
      </c>
      <c r="D1151" s="17" t="s">
        <v>4025</v>
      </c>
      <c r="E1151" s="17" t="s">
        <v>496</v>
      </c>
      <c r="F1151" s="17" t="s">
        <v>497</v>
      </c>
      <c r="G1151" s="17" t="s">
        <v>4026</v>
      </c>
      <c r="H1151" s="17" t="s">
        <v>4027</v>
      </c>
      <c r="I1151" s="41" t="b">
        <v>0</v>
      </c>
      <c r="J1151" s="18" t="b">
        <v>0</v>
      </c>
      <c r="K1151" s="18" t="b">
        <v>0</v>
      </c>
      <c r="N1151" s="1" t="b">
        <v>1</v>
      </c>
      <c r="R1151" s="18">
        <f t="shared" si="1"/>
        <v>1151</v>
      </c>
      <c r="S1151" s="18">
        <v>1151.0</v>
      </c>
    </row>
    <row r="1152">
      <c r="A1152" s="17" t="s">
        <v>58</v>
      </c>
      <c r="B1152" s="40">
        <v>6.7545316E7</v>
      </c>
      <c r="C1152" s="17" t="s">
        <v>59</v>
      </c>
      <c r="D1152" s="17" t="s">
        <v>4030</v>
      </c>
      <c r="E1152" s="17" t="s">
        <v>496</v>
      </c>
      <c r="F1152" s="17" t="s">
        <v>497</v>
      </c>
      <c r="G1152" s="17" t="s">
        <v>4031</v>
      </c>
      <c r="H1152" s="17" t="s">
        <v>4032</v>
      </c>
      <c r="I1152" s="41" t="b">
        <v>0</v>
      </c>
      <c r="J1152" s="18" t="b">
        <v>0</v>
      </c>
      <c r="K1152" s="18" t="b">
        <v>0</v>
      </c>
      <c r="N1152" s="1" t="b">
        <v>1</v>
      </c>
      <c r="R1152" s="18">
        <f t="shared" si="1"/>
        <v>1152</v>
      </c>
      <c r="S1152" s="18">
        <v>1152.0</v>
      </c>
    </row>
    <row r="1153">
      <c r="A1153" s="17" t="s">
        <v>58</v>
      </c>
      <c r="B1153" s="40">
        <v>6.7545316E7</v>
      </c>
      <c r="C1153" s="17" t="s">
        <v>59</v>
      </c>
      <c r="D1153" s="17" t="s">
        <v>3985</v>
      </c>
      <c r="E1153" s="17" t="s">
        <v>496</v>
      </c>
      <c r="F1153" s="17" t="s">
        <v>497</v>
      </c>
      <c r="G1153" s="17" t="s">
        <v>4035</v>
      </c>
      <c r="H1153" s="17" t="s">
        <v>4036</v>
      </c>
      <c r="I1153" s="41" t="b">
        <v>0</v>
      </c>
      <c r="J1153" s="18" t="b">
        <v>0</v>
      </c>
      <c r="K1153" s="18" t="b">
        <v>0</v>
      </c>
      <c r="N1153" s="1" t="b">
        <v>1</v>
      </c>
      <c r="R1153" s="18">
        <f t="shared" si="1"/>
        <v>1153</v>
      </c>
      <c r="S1153" s="18">
        <v>1153.0</v>
      </c>
    </row>
    <row r="1154">
      <c r="A1154" s="17" t="s">
        <v>58</v>
      </c>
      <c r="B1154" s="40">
        <v>6.7545316E7</v>
      </c>
      <c r="C1154" s="17" t="s">
        <v>59</v>
      </c>
      <c r="D1154" s="17" t="s">
        <v>4038</v>
      </c>
      <c r="E1154" s="17" t="s">
        <v>496</v>
      </c>
      <c r="F1154" s="17" t="s">
        <v>497</v>
      </c>
      <c r="G1154" s="17" t="s">
        <v>4039</v>
      </c>
      <c r="H1154" s="17" t="s">
        <v>4040</v>
      </c>
      <c r="I1154" s="45" t="b">
        <v>1</v>
      </c>
      <c r="J1154" s="18" t="b">
        <v>0</v>
      </c>
      <c r="K1154" s="18" t="b">
        <v>0</v>
      </c>
      <c r="N1154" s="1" t="b">
        <v>1</v>
      </c>
      <c r="R1154" s="18">
        <f t="shared" si="1"/>
        <v>1154</v>
      </c>
      <c r="S1154" s="18">
        <v>1154.0</v>
      </c>
    </row>
    <row r="1155">
      <c r="A1155" s="17" t="s">
        <v>204</v>
      </c>
      <c r="B1155" s="40">
        <v>2.5235717E7</v>
      </c>
      <c r="C1155" s="17" t="s">
        <v>50</v>
      </c>
      <c r="D1155" s="17" t="s">
        <v>59</v>
      </c>
      <c r="E1155" s="17" t="s">
        <v>205</v>
      </c>
      <c r="F1155" s="17" t="s">
        <v>206</v>
      </c>
      <c r="G1155" s="17" t="s">
        <v>4044</v>
      </c>
      <c r="H1155" s="17" t="s">
        <v>4045</v>
      </c>
      <c r="I1155" s="41" t="b">
        <v>0</v>
      </c>
      <c r="J1155" s="18" t="b">
        <v>0</v>
      </c>
      <c r="K1155" s="18" t="b">
        <v>0</v>
      </c>
      <c r="N1155" s="1" t="b">
        <v>0</v>
      </c>
      <c r="O1155" s="1" t="s">
        <v>5834</v>
      </c>
      <c r="R1155" s="18">
        <f t="shared" si="1"/>
        <v>1155</v>
      </c>
      <c r="S1155" s="18">
        <v>1155.0</v>
      </c>
    </row>
    <row r="1156">
      <c r="A1156" s="17" t="s">
        <v>34</v>
      </c>
      <c r="B1156" s="40">
        <v>236561.0</v>
      </c>
      <c r="C1156" s="17" t="s">
        <v>35</v>
      </c>
      <c r="D1156" s="17" t="s">
        <v>36</v>
      </c>
      <c r="E1156" s="17" t="s">
        <v>638</v>
      </c>
      <c r="F1156" s="17" t="s">
        <v>639</v>
      </c>
      <c r="G1156" s="17" t="s">
        <v>4047</v>
      </c>
      <c r="H1156" s="17" t="s">
        <v>794</v>
      </c>
      <c r="I1156" s="41" t="b">
        <v>0</v>
      </c>
      <c r="J1156" s="18" t="b">
        <v>0</v>
      </c>
      <c r="K1156" s="18" t="b">
        <v>0</v>
      </c>
      <c r="N1156" s="1" t="b">
        <v>1</v>
      </c>
      <c r="R1156" s="18">
        <f t="shared" si="1"/>
        <v>1156</v>
      </c>
      <c r="S1156" s="18">
        <v>1156.0</v>
      </c>
    </row>
    <row r="1157">
      <c r="A1157" s="17" t="s">
        <v>239</v>
      </c>
      <c r="B1157" s="40">
        <v>1619349.0</v>
      </c>
      <c r="C1157" s="17" t="s">
        <v>1418</v>
      </c>
      <c r="D1157" s="17" t="s">
        <v>231</v>
      </c>
      <c r="E1157" s="17" t="s">
        <v>1457</v>
      </c>
      <c r="F1157" s="17" t="s">
        <v>1458</v>
      </c>
      <c r="G1157" s="17" t="s">
        <v>4049</v>
      </c>
      <c r="H1157" s="17" t="s">
        <v>4050</v>
      </c>
      <c r="I1157" s="41" t="b">
        <v>0</v>
      </c>
      <c r="J1157" s="18" t="b">
        <v>0</v>
      </c>
      <c r="K1157" s="18" t="b">
        <v>0</v>
      </c>
      <c r="N1157" s="1" t="b">
        <v>0</v>
      </c>
      <c r="O1157" s="3" t="s">
        <v>5847</v>
      </c>
      <c r="R1157" s="18">
        <f t="shared" si="1"/>
        <v>1157</v>
      </c>
      <c r="S1157" s="18">
        <v>1157.0</v>
      </c>
    </row>
    <row r="1158">
      <c r="A1158" s="17" t="s">
        <v>58</v>
      </c>
      <c r="B1158" s="40">
        <v>6.7545316E7</v>
      </c>
      <c r="C1158" s="17" t="s">
        <v>59</v>
      </c>
      <c r="D1158" s="17" t="s">
        <v>4052</v>
      </c>
      <c r="E1158" s="17" t="s">
        <v>496</v>
      </c>
      <c r="F1158" s="17" t="s">
        <v>497</v>
      </c>
      <c r="G1158" s="17" t="s">
        <v>4053</v>
      </c>
      <c r="H1158" s="17" t="s">
        <v>4054</v>
      </c>
      <c r="I1158" s="41" t="b">
        <v>0</v>
      </c>
      <c r="J1158" s="18" t="b">
        <v>0</v>
      </c>
      <c r="K1158" s="18" t="b">
        <v>0</v>
      </c>
      <c r="N1158" s="1" t="b">
        <v>1</v>
      </c>
      <c r="R1158" s="18">
        <f t="shared" si="1"/>
        <v>1158</v>
      </c>
      <c r="S1158" s="18">
        <v>1158.0</v>
      </c>
    </row>
    <row r="1159">
      <c r="A1159" s="17" t="s">
        <v>58</v>
      </c>
      <c r="B1159" s="40">
        <v>6.7545316E7</v>
      </c>
      <c r="C1159" s="17" t="s">
        <v>4030</v>
      </c>
      <c r="D1159" s="17" t="s">
        <v>59</v>
      </c>
      <c r="E1159" s="17" t="s">
        <v>496</v>
      </c>
      <c r="F1159" s="17" t="s">
        <v>497</v>
      </c>
      <c r="G1159" s="17" t="s">
        <v>4057</v>
      </c>
      <c r="H1159" s="17" t="s">
        <v>4058</v>
      </c>
      <c r="I1159" s="41" t="b">
        <v>0</v>
      </c>
      <c r="J1159" s="18" t="b">
        <v>0</v>
      </c>
      <c r="K1159" s="18" t="b">
        <v>0</v>
      </c>
      <c r="N1159" s="1" t="b">
        <v>1</v>
      </c>
      <c r="R1159" s="18">
        <f t="shared" si="1"/>
        <v>1159</v>
      </c>
      <c r="S1159" s="18">
        <v>1159.0</v>
      </c>
    </row>
    <row r="1160">
      <c r="A1160" s="17" t="s">
        <v>204</v>
      </c>
      <c r="B1160" s="40">
        <v>2.5247597E7</v>
      </c>
      <c r="C1160" s="17" t="s">
        <v>35</v>
      </c>
      <c r="D1160" s="17" t="s">
        <v>59</v>
      </c>
      <c r="E1160" s="17" t="s">
        <v>205</v>
      </c>
      <c r="F1160" s="17" t="s">
        <v>206</v>
      </c>
      <c r="G1160" s="17" t="s">
        <v>4060</v>
      </c>
      <c r="H1160" s="17" t="s">
        <v>4061</v>
      </c>
      <c r="I1160" s="41" t="b">
        <v>0</v>
      </c>
      <c r="J1160" s="18" t="b">
        <v>0</v>
      </c>
      <c r="K1160" s="18" t="b">
        <v>0</v>
      </c>
      <c r="N1160" s="1" t="b">
        <v>0</v>
      </c>
      <c r="O1160" s="1" t="s">
        <v>5834</v>
      </c>
      <c r="R1160" s="18">
        <f t="shared" si="1"/>
        <v>1160</v>
      </c>
      <c r="S1160" s="18">
        <v>1160.0</v>
      </c>
    </row>
    <row r="1161">
      <c r="A1161" s="17" t="s">
        <v>34</v>
      </c>
      <c r="B1161" s="40">
        <v>1294549.0</v>
      </c>
      <c r="C1161" s="17" t="s">
        <v>1348</v>
      </c>
      <c r="D1161" s="17" t="s">
        <v>50</v>
      </c>
      <c r="E1161" s="17" t="s">
        <v>37</v>
      </c>
      <c r="F1161" s="17" t="s">
        <v>38</v>
      </c>
      <c r="G1161" s="17" t="s">
        <v>4063</v>
      </c>
      <c r="H1161" s="17" t="s">
        <v>4064</v>
      </c>
      <c r="I1161" s="41" t="b">
        <v>0</v>
      </c>
      <c r="J1161" s="18" t="b">
        <v>0</v>
      </c>
      <c r="K1161" s="18" t="b">
        <v>0</v>
      </c>
      <c r="N1161" s="1" t="b">
        <v>1</v>
      </c>
      <c r="R1161" s="18">
        <f t="shared" si="1"/>
        <v>1161</v>
      </c>
      <c r="S1161" s="18">
        <v>1161.0</v>
      </c>
    </row>
    <row r="1162">
      <c r="A1162" s="17" t="s">
        <v>58</v>
      </c>
      <c r="B1162" s="40">
        <v>6.7545316E7</v>
      </c>
      <c r="C1162" s="17" t="s">
        <v>59</v>
      </c>
      <c r="D1162" s="17" t="s">
        <v>36</v>
      </c>
      <c r="E1162" s="17" t="s">
        <v>496</v>
      </c>
      <c r="F1162" s="17" t="s">
        <v>497</v>
      </c>
      <c r="G1162" s="17" t="s">
        <v>4066</v>
      </c>
      <c r="H1162" s="17" t="s">
        <v>4067</v>
      </c>
      <c r="I1162" s="45" t="b">
        <v>1</v>
      </c>
      <c r="J1162" s="18" t="b">
        <v>0</v>
      </c>
      <c r="K1162" s="18" t="b">
        <v>0</v>
      </c>
      <c r="N1162" s="1" t="b">
        <v>1</v>
      </c>
      <c r="R1162" s="18">
        <f t="shared" si="1"/>
        <v>1162</v>
      </c>
      <c r="S1162" s="18">
        <v>1162.0</v>
      </c>
    </row>
    <row r="1163">
      <c r="A1163" s="17" t="s">
        <v>58</v>
      </c>
      <c r="B1163" s="40">
        <v>6.7545316E7</v>
      </c>
      <c r="C1163" s="17" t="s">
        <v>4015</v>
      </c>
      <c r="D1163" s="17" t="s">
        <v>59</v>
      </c>
      <c r="E1163" s="17" t="s">
        <v>496</v>
      </c>
      <c r="F1163" s="17" t="s">
        <v>497</v>
      </c>
      <c r="G1163" s="17" t="s">
        <v>4070</v>
      </c>
      <c r="H1163" s="17" t="s">
        <v>4071</v>
      </c>
      <c r="I1163" s="41" t="b">
        <v>0</v>
      </c>
      <c r="J1163" s="18" t="b">
        <v>0</v>
      </c>
      <c r="K1163" s="18" t="b">
        <v>0</v>
      </c>
      <c r="N1163" s="1" t="b">
        <v>1</v>
      </c>
      <c r="R1163" s="18">
        <f t="shared" si="1"/>
        <v>1163</v>
      </c>
      <c r="S1163" s="18">
        <v>1163.0</v>
      </c>
    </row>
    <row r="1164">
      <c r="A1164" s="17" t="s">
        <v>58</v>
      </c>
      <c r="B1164" s="40">
        <v>6.7545316E7</v>
      </c>
      <c r="C1164" s="17" t="s">
        <v>4020</v>
      </c>
      <c r="D1164" s="17" t="s">
        <v>59</v>
      </c>
      <c r="E1164" s="17" t="s">
        <v>496</v>
      </c>
      <c r="F1164" s="17" t="s">
        <v>497</v>
      </c>
      <c r="G1164" s="17" t="s">
        <v>4073</v>
      </c>
      <c r="H1164" s="17" t="s">
        <v>4074</v>
      </c>
      <c r="I1164" s="41" t="b">
        <v>0</v>
      </c>
      <c r="J1164" s="18" t="b">
        <v>0</v>
      </c>
      <c r="K1164" s="18" t="b">
        <v>0</v>
      </c>
      <c r="N1164" s="1" t="b">
        <v>1</v>
      </c>
      <c r="R1164" s="18">
        <f t="shared" si="1"/>
        <v>1164</v>
      </c>
      <c r="S1164" s="18">
        <v>1164.0</v>
      </c>
    </row>
    <row r="1165">
      <c r="A1165" s="17" t="s">
        <v>58</v>
      </c>
      <c r="B1165" s="40">
        <v>6.7546514E7</v>
      </c>
      <c r="C1165" s="17" t="s">
        <v>4076</v>
      </c>
      <c r="D1165" s="17" t="s">
        <v>59</v>
      </c>
      <c r="E1165" s="17" t="s">
        <v>496</v>
      </c>
      <c r="F1165" s="17" t="s">
        <v>497</v>
      </c>
      <c r="G1165" s="17" t="s">
        <v>4077</v>
      </c>
      <c r="H1165" s="17" t="s">
        <v>4078</v>
      </c>
      <c r="I1165" s="41" t="b">
        <v>0</v>
      </c>
      <c r="J1165" s="18" t="b">
        <v>0</v>
      </c>
      <c r="K1165" s="18" t="b">
        <v>0</v>
      </c>
      <c r="N1165" s="1" t="b">
        <v>1</v>
      </c>
      <c r="R1165" s="18">
        <f t="shared" si="1"/>
        <v>1165</v>
      </c>
      <c r="S1165" s="18">
        <v>1165.0</v>
      </c>
    </row>
    <row r="1166">
      <c r="A1166" s="17" t="s">
        <v>58</v>
      </c>
      <c r="B1166" s="40">
        <v>7.7599474E7</v>
      </c>
      <c r="C1166" s="17" t="s">
        <v>50</v>
      </c>
      <c r="D1166" s="17" t="s">
        <v>36</v>
      </c>
      <c r="E1166" s="17" t="s">
        <v>128</v>
      </c>
      <c r="F1166" s="17" t="s">
        <v>129</v>
      </c>
      <c r="G1166" s="17" t="s">
        <v>4081</v>
      </c>
      <c r="H1166" s="17" t="s">
        <v>4082</v>
      </c>
      <c r="I1166" s="41" t="b">
        <v>0</v>
      </c>
      <c r="J1166" s="18" t="b">
        <v>0</v>
      </c>
      <c r="K1166" s="18" t="b">
        <v>0</v>
      </c>
      <c r="N1166" s="1" t="b">
        <v>1</v>
      </c>
      <c r="R1166" s="18">
        <f t="shared" si="1"/>
        <v>1166</v>
      </c>
      <c r="S1166" s="18">
        <v>1166.0</v>
      </c>
    </row>
    <row r="1167">
      <c r="A1167" s="17" t="s">
        <v>68</v>
      </c>
      <c r="B1167" s="40">
        <v>2.2006148E7</v>
      </c>
      <c r="C1167" s="17" t="s">
        <v>50</v>
      </c>
      <c r="D1167" s="17" t="s">
        <v>59</v>
      </c>
      <c r="E1167" s="17" t="s">
        <v>1972</v>
      </c>
      <c r="F1167" s="17" t="s">
        <v>1973</v>
      </c>
      <c r="G1167" s="17" t="s">
        <v>4084</v>
      </c>
      <c r="H1167" s="17" t="s">
        <v>4085</v>
      </c>
      <c r="I1167" s="45" t="b">
        <v>1</v>
      </c>
      <c r="J1167" s="18" t="b">
        <v>0</v>
      </c>
      <c r="K1167" s="18" t="b">
        <v>0</v>
      </c>
      <c r="N1167" s="1" t="b">
        <v>1</v>
      </c>
      <c r="R1167" s="18">
        <f t="shared" si="1"/>
        <v>1167</v>
      </c>
      <c r="S1167" s="18">
        <v>1167.0</v>
      </c>
    </row>
    <row r="1168">
      <c r="A1168" s="17" t="s">
        <v>204</v>
      </c>
      <c r="B1168" s="40">
        <v>1.5942191E7</v>
      </c>
      <c r="C1168" s="17" t="s">
        <v>352</v>
      </c>
      <c r="D1168" s="17" t="s">
        <v>36</v>
      </c>
      <c r="E1168" s="17" t="s">
        <v>1543</v>
      </c>
      <c r="F1168" s="17" t="s">
        <v>1544</v>
      </c>
      <c r="G1168" s="17" t="s">
        <v>2286</v>
      </c>
      <c r="H1168" s="17" t="s">
        <v>2287</v>
      </c>
      <c r="I1168" s="41" t="b">
        <v>0</v>
      </c>
      <c r="J1168" s="18" t="b">
        <v>0</v>
      </c>
      <c r="K1168" s="18" t="b">
        <v>0</v>
      </c>
      <c r="N1168" s="1" t="b">
        <v>1</v>
      </c>
      <c r="R1168" s="18">
        <f t="shared" si="1"/>
        <v>1168</v>
      </c>
      <c r="S1168" s="18">
        <v>1168.0</v>
      </c>
    </row>
    <row r="1169">
      <c r="A1169" s="17" t="s">
        <v>34</v>
      </c>
      <c r="B1169" s="40">
        <v>225954.0</v>
      </c>
      <c r="C1169" s="17" t="s">
        <v>35</v>
      </c>
      <c r="D1169" s="17" t="s">
        <v>50</v>
      </c>
      <c r="E1169" s="17" t="s">
        <v>638</v>
      </c>
      <c r="F1169" s="17" t="s">
        <v>639</v>
      </c>
      <c r="G1169" s="17" t="s">
        <v>4088</v>
      </c>
      <c r="H1169" s="17" t="s">
        <v>4089</v>
      </c>
      <c r="I1169" s="41" t="b">
        <v>0</v>
      </c>
      <c r="J1169" s="18" t="b">
        <v>0</v>
      </c>
      <c r="K1169" s="18" t="b">
        <v>0</v>
      </c>
      <c r="N1169" s="1" t="b">
        <v>1</v>
      </c>
      <c r="R1169" s="18">
        <f t="shared" si="1"/>
        <v>1169</v>
      </c>
      <c r="S1169" s="18">
        <v>1169.0</v>
      </c>
    </row>
    <row r="1170">
      <c r="A1170" s="17" t="s">
        <v>230</v>
      </c>
      <c r="B1170" s="40">
        <v>8.8032961E7</v>
      </c>
      <c r="C1170" s="17" t="s">
        <v>176</v>
      </c>
      <c r="D1170" s="17" t="s">
        <v>1716</v>
      </c>
      <c r="E1170" s="17" t="s">
        <v>799</v>
      </c>
      <c r="F1170" s="17" t="s">
        <v>800</v>
      </c>
      <c r="G1170" s="17" t="s">
        <v>4091</v>
      </c>
      <c r="H1170" s="17" t="s">
        <v>4092</v>
      </c>
      <c r="I1170" s="41" t="b">
        <v>0</v>
      </c>
      <c r="J1170" s="18" t="b">
        <v>0</v>
      </c>
      <c r="K1170" s="18" t="b">
        <v>0</v>
      </c>
      <c r="N1170" s="1" t="b">
        <v>0</v>
      </c>
      <c r="O1170" s="1" t="s">
        <v>5843</v>
      </c>
      <c r="R1170" s="18">
        <f t="shared" si="1"/>
        <v>1170</v>
      </c>
      <c r="S1170" s="18">
        <v>1170.0</v>
      </c>
    </row>
    <row r="1171">
      <c r="A1171" s="17" t="s">
        <v>295</v>
      </c>
      <c r="B1171" s="40">
        <v>1.79203658E8</v>
      </c>
      <c r="C1171" s="17" t="s">
        <v>50</v>
      </c>
      <c r="D1171" s="17" t="s">
        <v>59</v>
      </c>
      <c r="E1171" s="17" t="s">
        <v>374</v>
      </c>
      <c r="F1171" s="17" t="s">
        <v>375</v>
      </c>
      <c r="G1171" s="17" t="s">
        <v>4094</v>
      </c>
      <c r="H1171" s="17" t="s">
        <v>4095</v>
      </c>
      <c r="I1171" s="41" t="b">
        <v>0</v>
      </c>
      <c r="J1171" s="18" t="b">
        <v>0</v>
      </c>
      <c r="K1171" s="18" t="b">
        <v>0</v>
      </c>
      <c r="N1171" s="1" t="b">
        <v>1</v>
      </c>
      <c r="R1171" s="18">
        <f t="shared" si="1"/>
        <v>1171</v>
      </c>
      <c r="S1171" s="18">
        <v>1171.0</v>
      </c>
    </row>
    <row r="1172">
      <c r="A1172" s="17" t="s">
        <v>68</v>
      </c>
      <c r="B1172" s="40">
        <v>1.32897441E8</v>
      </c>
      <c r="C1172" s="17" t="s">
        <v>59</v>
      </c>
      <c r="D1172" s="17" t="s">
        <v>36</v>
      </c>
      <c r="E1172" s="17" t="s">
        <v>1516</v>
      </c>
      <c r="F1172" s="17" t="s">
        <v>1517</v>
      </c>
      <c r="G1172" s="17" t="s">
        <v>4097</v>
      </c>
      <c r="H1172" s="17" t="s">
        <v>4098</v>
      </c>
      <c r="I1172" s="41" t="b">
        <v>0</v>
      </c>
      <c r="J1172" s="18" t="b">
        <v>0</v>
      </c>
      <c r="K1172" s="18" t="b">
        <v>0</v>
      </c>
      <c r="N1172" s="1" t="b">
        <v>1</v>
      </c>
      <c r="R1172" s="18">
        <f t="shared" si="1"/>
        <v>1172</v>
      </c>
      <c r="S1172" s="18">
        <v>1172.0</v>
      </c>
    </row>
    <row r="1173">
      <c r="A1173" s="17" t="s">
        <v>68</v>
      </c>
      <c r="B1173" s="40">
        <v>1.36502383E8</v>
      </c>
      <c r="C1173" s="17" t="s">
        <v>50</v>
      </c>
      <c r="D1173" s="17" t="s">
        <v>59</v>
      </c>
      <c r="E1173" s="17" t="s">
        <v>307</v>
      </c>
      <c r="F1173" s="17" t="s">
        <v>308</v>
      </c>
      <c r="G1173" s="17" t="s">
        <v>4100</v>
      </c>
      <c r="H1173" s="17" t="s">
        <v>4101</v>
      </c>
      <c r="I1173" s="41" t="b">
        <v>0</v>
      </c>
      <c r="J1173" s="18" t="b">
        <v>0</v>
      </c>
      <c r="K1173" s="18" t="b">
        <v>0</v>
      </c>
      <c r="N1173" s="1" t="b">
        <v>1</v>
      </c>
      <c r="R1173" s="18">
        <f t="shared" si="1"/>
        <v>1173</v>
      </c>
      <c r="S1173" s="18">
        <v>1173.0</v>
      </c>
    </row>
    <row r="1174">
      <c r="A1174" s="17" t="s">
        <v>89</v>
      </c>
      <c r="B1174" s="40">
        <v>2081694.0</v>
      </c>
      <c r="C1174" s="17" t="s">
        <v>50</v>
      </c>
      <c r="D1174" s="17" t="s">
        <v>59</v>
      </c>
      <c r="E1174" s="17" t="s">
        <v>161</v>
      </c>
      <c r="F1174" s="17" t="s">
        <v>162</v>
      </c>
      <c r="G1174" s="17" t="s">
        <v>4103</v>
      </c>
      <c r="H1174" s="17" t="s">
        <v>4104</v>
      </c>
      <c r="I1174" s="41" t="b">
        <v>0</v>
      </c>
      <c r="J1174" s="18" t="b">
        <v>0</v>
      </c>
      <c r="K1174" s="18" t="b">
        <v>0</v>
      </c>
      <c r="N1174" s="1" t="b">
        <v>1</v>
      </c>
      <c r="R1174" s="18">
        <f t="shared" si="1"/>
        <v>1174</v>
      </c>
      <c r="S1174" s="18">
        <v>1174.0</v>
      </c>
    </row>
    <row r="1175">
      <c r="A1175" s="17" t="s">
        <v>68</v>
      </c>
      <c r="B1175" s="40">
        <v>2.1974827E7</v>
      </c>
      <c r="C1175" s="17" t="s">
        <v>59</v>
      </c>
      <c r="D1175" s="17" t="s">
        <v>50</v>
      </c>
      <c r="E1175" s="17" t="s">
        <v>218</v>
      </c>
      <c r="F1175" s="17" t="s">
        <v>219</v>
      </c>
      <c r="G1175" s="17" t="s">
        <v>220</v>
      </c>
      <c r="H1175" s="17" t="s">
        <v>221</v>
      </c>
      <c r="I1175" s="45" t="b">
        <v>1</v>
      </c>
      <c r="J1175" s="18" t="b">
        <v>0</v>
      </c>
      <c r="K1175" s="18" t="b">
        <v>0</v>
      </c>
      <c r="N1175" s="1" t="b">
        <v>1</v>
      </c>
      <c r="R1175" s="18">
        <f t="shared" si="1"/>
        <v>1175</v>
      </c>
      <c r="S1175" s="18">
        <v>1175.0</v>
      </c>
    </row>
    <row r="1176">
      <c r="A1176" s="17" t="s">
        <v>89</v>
      </c>
      <c r="B1176" s="40">
        <v>8.190848E7</v>
      </c>
      <c r="C1176" s="17" t="s">
        <v>50</v>
      </c>
      <c r="D1176" s="17" t="s">
        <v>59</v>
      </c>
      <c r="E1176" s="17" t="s">
        <v>91</v>
      </c>
      <c r="F1176" s="17" t="s">
        <v>92</v>
      </c>
      <c r="G1176" s="17" t="s">
        <v>4106</v>
      </c>
      <c r="H1176" s="17" t="s">
        <v>4107</v>
      </c>
      <c r="I1176" s="41" t="b">
        <v>0</v>
      </c>
      <c r="J1176" s="18" t="b">
        <v>0</v>
      </c>
      <c r="K1176" s="18" t="b">
        <v>0</v>
      </c>
      <c r="N1176" s="1" t="b">
        <v>1</v>
      </c>
      <c r="R1176" s="18">
        <f t="shared" si="1"/>
        <v>1176</v>
      </c>
      <c r="S1176" s="18">
        <v>1176.0</v>
      </c>
    </row>
    <row r="1177">
      <c r="A1177" s="17" t="s">
        <v>239</v>
      </c>
      <c r="B1177" s="40">
        <v>1220488.0</v>
      </c>
      <c r="C1177" s="17" t="s">
        <v>35</v>
      </c>
      <c r="D1177" s="17" t="s">
        <v>36</v>
      </c>
      <c r="E1177" s="17" t="s">
        <v>1124</v>
      </c>
      <c r="F1177" s="17" t="s">
        <v>1125</v>
      </c>
      <c r="G1177" s="17" t="s">
        <v>4109</v>
      </c>
      <c r="H1177" s="17" t="s">
        <v>2994</v>
      </c>
      <c r="I1177" s="45" t="b">
        <v>1</v>
      </c>
      <c r="J1177" s="18" t="b">
        <v>0</v>
      </c>
      <c r="K1177" s="18" t="b">
        <v>0</v>
      </c>
      <c r="N1177" s="1" t="b">
        <v>1</v>
      </c>
      <c r="R1177" s="18">
        <f t="shared" si="1"/>
        <v>1177</v>
      </c>
      <c r="S1177" s="18">
        <v>1177.0</v>
      </c>
    </row>
    <row r="1178">
      <c r="A1178" s="17" t="s">
        <v>58</v>
      </c>
      <c r="B1178" s="40">
        <v>6.7545316E7</v>
      </c>
      <c r="C1178" s="17" t="s">
        <v>59</v>
      </c>
      <c r="D1178" s="17" t="s">
        <v>4112</v>
      </c>
      <c r="E1178" s="17" t="s">
        <v>496</v>
      </c>
      <c r="F1178" s="17" t="s">
        <v>497</v>
      </c>
      <c r="G1178" s="17" t="s">
        <v>4113</v>
      </c>
      <c r="H1178" s="17" t="s">
        <v>4114</v>
      </c>
      <c r="I1178" s="41" t="b">
        <v>0</v>
      </c>
      <c r="J1178" s="18" t="b">
        <v>0</v>
      </c>
      <c r="K1178" s="18" t="b">
        <v>0</v>
      </c>
      <c r="N1178" s="1" t="b">
        <v>1</v>
      </c>
      <c r="R1178" s="18">
        <f t="shared" si="1"/>
        <v>1178</v>
      </c>
      <c r="S1178" s="18">
        <v>1178.0</v>
      </c>
    </row>
    <row r="1179">
      <c r="A1179" s="17" t="s">
        <v>197</v>
      </c>
      <c r="B1179" s="40">
        <v>7.7962805E7</v>
      </c>
      <c r="C1179" s="17" t="s">
        <v>50</v>
      </c>
      <c r="D1179" s="17" t="s">
        <v>236</v>
      </c>
      <c r="E1179" s="17" t="s">
        <v>1109</v>
      </c>
      <c r="F1179" s="17" t="s">
        <v>1110</v>
      </c>
      <c r="G1179" s="17" t="s">
        <v>4117</v>
      </c>
      <c r="H1179" s="17" t="s">
        <v>4118</v>
      </c>
      <c r="I1179" s="45" t="b">
        <v>1</v>
      </c>
      <c r="J1179" s="18" t="b">
        <v>0</v>
      </c>
      <c r="K1179" s="18" t="b">
        <v>0</v>
      </c>
      <c r="N1179" s="1" t="b">
        <v>1</v>
      </c>
      <c r="R1179" s="18">
        <f t="shared" si="1"/>
        <v>1179</v>
      </c>
      <c r="S1179" s="18">
        <v>1179.0</v>
      </c>
    </row>
    <row r="1180">
      <c r="A1180" s="17" t="s">
        <v>204</v>
      </c>
      <c r="B1180" s="40">
        <v>4.7783367E7</v>
      </c>
      <c r="C1180" s="17" t="s">
        <v>35</v>
      </c>
      <c r="D1180" s="17" t="s">
        <v>36</v>
      </c>
      <c r="E1180" s="17" t="s">
        <v>211</v>
      </c>
      <c r="F1180" s="17" t="s">
        <v>212</v>
      </c>
      <c r="G1180" s="17" t="s">
        <v>4120</v>
      </c>
      <c r="H1180" s="17" t="s">
        <v>4121</v>
      </c>
      <c r="I1180" s="41" t="b">
        <v>0</v>
      </c>
      <c r="J1180" s="18" t="b">
        <v>0</v>
      </c>
      <c r="K1180" s="18" t="b">
        <v>0</v>
      </c>
      <c r="N1180" s="1" t="b">
        <v>1</v>
      </c>
      <c r="R1180" s="18">
        <f t="shared" si="1"/>
        <v>1180</v>
      </c>
      <c r="S1180" s="18">
        <v>1180.0</v>
      </c>
    </row>
    <row r="1181">
      <c r="A1181" s="17" t="s">
        <v>34</v>
      </c>
      <c r="B1181" s="40">
        <v>1295070.0</v>
      </c>
      <c r="C1181" s="17" t="s">
        <v>35</v>
      </c>
      <c r="D1181" s="17" t="s">
        <v>36</v>
      </c>
      <c r="E1181" s="17" t="s">
        <v>37</v>
      </c>
      <c r="F1181" s="17" t="s">
        <v>38</v>
      </c>
      <c r="G1181" s="17" t="s">
        <v>4123</v>
      </c>
      <c r="H1181" s="17" t="s">
        <v>4123</v>
      </c>
      <c r="I1181" s="41" t="b">
        <v>0</v>
      </c>
      <c r="J1181" s="18" t="b">
        <v>1</v>
      </c>
      <c r="K1181" s="18" t="b">
        <v>1</v>
      </c>
      <c r="L1181" s="46" t="s">
        <v>5829</v>
      </c>
      <c r="N1181" s="1" t="b">
        <v>1</v>
      </c>
      <c r="R1181" s="18">
        <f t="shared" si="1"/>
        <v>1181</v>
      </c>
      <c r="S1181" s="18">
        <v>1181.0</v>
      </c>
    </row>
    <row r="1182">
      <c r="A1182" s="17" t="s">
        <v>34</v>
      </c>
      <c r="B1182" s="40">
        <v>1295113.0</v>
      </c>
      <c r="C1182" s="17" t="s">
        <v>35</v>
      </c>
      <c r="D1182" s="17" t="s">
        <v>36</v>
      </c>
      <c r="E1182" s="17" t="s">
        <v>37</v>
      </c>
      <c r="F1182" s="17" t="s">
        <v>38</v>
      </c>
      <c r="G1182" s="17" t="s">
        <v>216</v>
      </c>
      <c r="H1182" s="17" t="s">
        <v>216</v>
      </c>
      <c r="I1182" s="41" t="b">
        <v>0</v>
      </c>
      <c r="J1182" s="18" t="b">
        <v>1</v>
      </c>
      <c r="K1182" s="18" t="b">
        <v>1</v>
      </c>
      <c r="L1182" s="46" t="s">
        <v>5829</v>
      </c>
      <c r="N1182" s="1" t="b">
        <v>1</v>
      </c>
      <c r="R1182" s="18">
        <f t="shared" si="1"/>
        <v>1182</v>
      </c>
      <c r="S1182" s="18">
        <v>1182.0</v>
      </c>
    </row>
    <row r="1183">
      <c r="A1183" s="17" t="s">
        <v>175</v>
      </c>
      <c r="B1183" s="40">
        <v>4.4261737E7</v>
      </c>
      <c r="C1183" s="17" t="s">
        <v>50</v>
      </c>
      <c r="D1183" s="17" t="s">
        <v>59</v>
      </c>
      <c r="E1183" s="17" t="s">
        <v>2258</v>
      </c>
      <c r="F1183" s="17" t="s">
        <v>2259</v>
      </c>
      <c r="G1183" s="17" t="s">
        <v>4125</v>
      </c>
      <c r="H1183" s="17" t="s">
        <v>2994</v>
      </c>
      <c r="I1183" s="41" t="b">
        <v>0</v>
      </c>
      <c r="J1183" s="18" t="b">
        <v>0</v>
      </c>
      <c r="K1183" s="18" t="b">
        <v>0</v>
      </c>
      <c r="N1183" s="1" t="b">
        <v>0</v>
      </c>
      <c r="O1183" s="1" t="s">
        <v>5851</v>
      </c>
      <c r="R1183" s="18">
        <f t="shared" si="1"/>
        <v>1183</v>
      </c>
      <c r="S1183" s="18">
        <v>1183.0</v>
      </c>
    </row>
    <row r="1184">
      <c r="A1184" s="17" t="s">
        <v>175</v>
      </c>
      <c r="B1184" s="40">
        <v>1.2714881E8</v>
      </c>
      <c r="C1184" s="17" t="s">
        <v>50</v>
      </c>
      <c r="D1184" s="17" t="s">
        <v>59</v>
      </c>
      <c r="E1184" s="17" t="s">
        <v>1241</v>
      </c>
      <c r="F1184" s="17" t="s">
        <v>1242</v>
      </c>
      <c r="G1184" s="17" t="s">
        <v>4127</v>
      </c>
      <c r="H1184" s="17" t="s">
        <v>4128</v>
      </c>
      <c r="I1184" s="41" t="b">
        <v>0</v>
      </c>
      <c r="J1184" s="18" t="b">
        <v>0</v>
      </c>
      <c r="K1184" s="18" t="b">
        <v>0</v>
      </c>
      <c r="N1184" s="1" t="b">
        <v>0</v>
      </c>
      <c r="O1184" s="18" t="s">
        <v>5845</v>
      </c>
      <c r="R1184" s="18">
        <f t="shared" si="1"/>
        <v>1184</v>
      </c>
      <c r="S1184" s="18">
        <v>1184.0</v>
      </c>
    </row>
    <row r="1185">
      <c r="A1185" s="17" t="s">
        <v>275</v>
      </c>
      <c r="B1185" s="40">
        <v>1.08365473E8</v>
      </c>
      <c r="C1185" s="17" t="s">
        <v>36</v>
      </c>
      <c r="D1185" s="17" t="s">
        <v>50</v>
      </c>
      <c r="E1185" s="17" t="s">
        <v>276</v>
      </c>
      <c r="F1185" s="17" t="s">
        <v>277</v>
      </c>
      <c r="G1185" s="17" t="s">
        <v>4130</v>
      </c>
      <c r="H1185" s="17" t="s">
        <v>4131</v>
      </c>
      <c r="I1185" s="41" t="b">
        <v>0</v>
      </c>
      <c r="J1185" s="18" t="b">
        <v>0</v>
      </c>
      <c r="K1185" s="18" t="b">
        <v>0</v>
      </c>
      <c r="N1185" s="1" t="b">
        <v>0</v>
      </c>
      <c r="O1185" s="1" t="s">
        <v>5837</v>
      </c>
      <c r="R1185" s="18">
        <f t="shared" si="1"/>
        <v>1185</v>
      </c>
      <c r="S1185" s="18">
        <v>1185.0</v>
      </c>
    </row>
    <row r="1186">
      <c r="A1186" s="17" t="s">
        <v>104</v>
      </c>
      <c r="B1186" s="40">
        <v>4.903204E7</v>
      </c>
      <c r="C1186" s="17" t="s">
        <v>4133</v>
      </c>
      <c r="D1186" s="17" t="s">
        <v>36</v>
      </c>
      <c r="E1186" s="17" t="s">
        <v>380</v>
      </c>
      <c r="F1186" s="17" t="s">
        <v>381</v>
      </c>
      <c r="G1186" s="17" t="s">
        <v>4134</v>
      </c>
      <c r="H1186" s="17" t="s">
        <v>4135</v>
      </c>
      <c r="I1186" s="41" t="b">
        <v>0</v>
      </c>
      <c r="J1186" s="18" t="b">
        <v>0</v>
      </c>
      <c r="K1186" s="18" t="b">
        <v>0</v>
      </c>
      <c r="N1186" s="1" t="b">
        <v>1</v>
      </c>
      <c r="R1186" s="18">
        <f t="shared" si="1"/>
        <v>1186</v>
      </c>
      <c r="S1186" s="18">
        <v>1186.0</v>
      </c>
    </row>
    <row r="1187">
      <c r="A1187" s="17" t="s">
        <v>104</v>
      </c>
      <c r="B1187" s="40">
        <v>4.9033467E7</v>
      </c>
      <c r="C1187" s="17" t="s">
        <v>4137</v>
      </c>
      <c r="D1187" s="17" t="s">
        <v>35</v>
      </c>
      <c r="E1187" s="17" t="s">
        <v>380</v>
      </c>
      <c r="F1187" s="17" t="s">
        <v>381</v>
      </c>
      <c r="G1187" s="17" t="s">
        <v>4138</v>
      </c>
      <c r="H1187" s="17" t="s">
        <v>4139</v>
      </c>
      <c r="I1187" s="41" t="b">
        <v>0</v>
      </c>
      <c r="J1187" s="18" t="b">
        <v>0</v>
      </c>
      <c r="K1187" s="18" t="b">
        <v>0</v>
      </c>
      <c r="N1187" s="1" t="b">
        <v>1</v>
      </c>
      <c r="R1187" s="18">
        <f t="shared" si="1"/>
        <v>1187</v>
      </c>
      <c r="S1187" s="18">
        <v>1187.0</v>
      </c>
    </row>
    <row r="1188">
      <c r="A1188" s="17" t="s">
        <v>104</v>
      </c>
      <c r="B1188" s="40">
        <v>4.9033881E7</v>
      </c>
      <c r="C1188" s="17" t="s">
        <v>4142</v>
      </c>
      <c r="D1188" s="17" t="s">
        <v>59</v>
      </c>
      <c r="E1188" s="17" t="s">
        <v>380</v>
      </c>
      <c r="F1188" s="17" t="s">
        <v>381</v>
      </c>
      <c r="G1188" s="17" t="s">
        <v>4143</v>
      </c>
      <c r="H1188" s="17" t="s">
        <v>4144</v>
      </c>
      <c r="I1188" s="41" t="b">
        <v>0</v>
      </c>
      <c r="J1188" s="18" t="b">
        <v>0</v>
      </c>
      <c r="K1188" s="18" t="b">
        <v>0</v>
      </c>
      <c r="N1188" s="1" t="b">
        <v>1</v>
      </c>
      <c r="R1188" s="18">
        <f t="shared" si="1"/>
        <v>1188</v>
      </c>
      <c r="S1188" s="18">
        <v>1188.0</v>
      </c>
    </row>
    <row r="1189">
      <c r="A1189" s="17" t="s">
        <v>104</v>
      </c>
      <c r="B1189" s="40">
        <v>4.9038777E7</v>
      </c>
      <c r="C1189" s="17" t="s">
        <v>50</v>
      </c>
      <c r="D1189" s="17" t="s">
        <v>59</v>
      </c>
      <c r="E1189" s="17" t="s">
        <v>380</v>
      </c>
      <c r="F1189" s="17" t="s">
        <v>381</v>
      </c>
      <c r="G1189" s="17" t="s">
        <v>4146</v>
      </c>
      <c r="H1189" s="17" t="s">
        <v>4147</v>
      </c>
      <c r="I1189" s="41" t="b">
        <v>0</v>
      </c>
      <c r="J1189" s="18" t="b">
        <v>0</v>
      </c>
      <c r="K1189" s="18" t="b">
        <v>0</v>
      </c>
      <c r="N1189" s="1" t="b">
        <v>1</v>
      </c>
      <c r="R1189" s="18">
        <f t="shared" si="1"/>
        <v>1189</v>
      </c>
      <c r="S1189" s="18">
        <v>1189.0</v>
      </c>
    </row>
    <row r="1190">
      <c r="A1190" s="17" t="s">
        <v>104</v>
      </c>
      <c r="B1190" s="40">
        <v>4.9050293E7</v>
      </c>
      <c r="C1190" s="17" t="s">
        <v>50</v>
      </c>
      <c r="D1190" s="17" t="s">
        <v>59</v>
      </c>
      <c r="E1190" s="17" t="s">
        <v>380</v>
      </c>
      <c r="F1190" s="17" t="s">
        <v>381</v>
      </c>
      <c r="G1190" s="17" t="s">
        <v>4149</v>
      </c>
      <c r="H1190" s="17" t="s">
        <v>4150</v>
      </c>
      <c r="I1190" s="41" t="b">
        <v>0</v>
      </c>
      <c r="J1190" s="18" t="b">
        <v>0</v>
      </c>
      <c r="K1190" s="18" t="b">
        <v>0</v>
      </c>
      <c r="N1190" s="1" t="b">
        <v>1</v>
      </c>
      <c r="R1190" s="18">
        <f t="shared" si="1"/>
        <v>1190</v>
      </c>
      <c r="S1190" s="18">
        <v>1190.0</v>
      </c>
    </row>
    <row r="1191">
      <c r="A1191" s="17" t="s">
        <v>104</v>
      </c>
      <c r="B1191" s="40">
        <v>1.32643512E8</v>
      </c>
      <c r="C1191" s="17" t="s">
        <v>4152</v>
      </c>
      <c r="D1191" s="17" t="s">
        <v>50</v>
      </c>
      <c r="E1191" s="17" t="s">
        <v>316</v>
      </c>
      <c r="F1191" s="17" t="s">
        <v>317</v>
      </c>
      <c r="G1191" s="17" t="s">
        <v>4153</v>
      </c>
      <c r="H1191" s="17" t="s">
        <v>4154</v>
      </c>
      <c r="I1191" s="41" t="b">
        <v>0</v>
      </c>
      <c r="J1191" s="18" t="b">
        <v>0</v>
      </c>
      <c r="K1191" s="18" t="b">
        <v>0</v>
      </c>
      <c r="N1191" s="1" t="b">
        <v>1</v>
      </c>
      <c r="R1191" s="18">
        <f t="shared" si="1"/>
        <v>1191</v>
      </c>
      <c r="S1191" s="18">
        <v>1191.0</v>
      </c>
    </row>
    <row r="1192">
      <c r="A1192" s="17" t="s">
        <v>89</v>
      </c>
      <c r="B1192" s="40">
        <v>2170712.0</v>
      </c>
      <c r="C1192" s="17" t="s">
        <v>4156</v>
      </c>
      <c r="D1192" s="17" t="s">
        <v>50</v>
      </c>
      <c r="E1192" s="17" t="s">
        <v>814</v>
      </c>
      <c r="F1192" s="17" t="s">
        <v>815</v>
      </c>
      <c r="G1192" s="17" t="s">
        <v>4157</v>
      </c>
      <c r="H1192" s="17" t="s">
        <v>4158</v>
      </c>
      <c r="I1192" s="41" t="b">
        <v>0</v>
      </c>
      <c r="J1192" s="18" t="b">
        <v>0</v>
      </c>
      <c r="K1192" s="18" t="b">
        <v>0</v>
      </c>
      <c r="N1192" s="1" t="b">
        <v>1</v>
      </c>
      <c r="R1192" s="18">
        <f t="shared" si="1"/>
        <v>1192</v>
      </c>
      <c r="S1192" s="18">
        <v>1192.0</v>
      </c>
    </row>
    <row r="1193">
      <c r="A1193" s="17" t="s">
        <v>89</v>
      </c>
      <c r="B1193" s="40">
        <v>3729253.0</v>
      </c>
      <c r="C1193" s="17" t="s">
        <v>59</v>
      </c>
      <c r="D1193" s="17" t="s">
        <v>35</v>
      </c>
      <c r="E1193" s="17" t="s">
        <v>192</v>
      </c>
      <c r="F1193" s="17" t="s">
        <v>193</v>
      </c>
      <c r="G1193" s="17" t="s">
        <v>4160</v>
      </c>
      <c r="H1193" s="17" t="s">
        <v>4161</v>
      </c>
      <c r="I1193" s="41" t="b">
        <v>0</v>
      </c>
      <c r="J1193" s="18" t="b">
        <v>0</v>
      </c>
      <c r="K1193" s="18" t="b">
        <v>0</v>
      </c>
      <c r="N1193" s="1" t="b">
        <v>1</v>
      </c>
      <c r="R1193" s="18">
        <f t="shared" si="1"/>
        <v>1193</v>
      </c>
      <c r="S1193" s="18">
        <v>1193.0</v>
      </c>
    </row>
    <row r="1194">
      <c r="A1194" s="17" t="s">
        <v>239</v>
      </c>
      <c r="B1194" s="40">
        <v>1.9145922E7</v>
      </c>
      <c r="C1194" s="17" t="s">
        <v>50</v>
      </c>
      <c r="D1194" s="17" t="s">
        <v>35</v>
      </c>
      <c r="E1194" s="17" t="s">
        <v>1362</v>
      </c>
      <c r="F1194" s="17" t="s">
        <v>1363</v>
      </c>
      <c r="G1194" s="17" t="s">
        <v>4163</v>
      </c>
      <c r="H1194" s="17" t="s">
        <v>4164</v>
      </c>
      <c r="I1194" s="41" t="b">
        <v>0</v>
      </c>
      <c r="J1194" s="18" t="b">
        <v>0</v>
      </c>
      <c r="K1194" s="18" t="b">
        <v>0</v>
      </c>
      <c r="N1194" s="1" t="b">
        <v>1</v>
      </c>
      <c r="R1194" s="18">
        <f t="shared" si="1"/>
        <v>1194</v>
      </c>
      <c r="S1194" s="18">
        <v>1194.0</v>
      </c>
    </row>
    <row r="1195">
      <c r="A1195" s="17" t="s">
        <v>239</v>
      </c>
      <c r="B1195" s="40">
        <v>4.2287563E7</v>
      </c>
      <c r="C1195" s="17" t="s">
        <v>50</v>
      </c>
      <c r="D1195" s="17" t="s">
        <v>59</v>
      </c>
      <c r="E1195" s="17" t="s">
        <v>397</v>
      </c>
      <c r="F1195" s="17" t="s">
        <v>398</v>
      </c>
      <c r="G1195" s="17" t="s">
        <v>4166</v>
      </c>
      <c r="H1195" s="17" t="s">
        <v>4167</v>
      </c>
      <c r="I1195" s="45" t="b">
        <v>1</v>
      </c>
      <c r="J1195" s="18" t="b">
        <v>0</v>
      </c>
      <c r="K1195" s="18" t="b">
        <v>0</v>
      </c>
      <c r="N1195" s="1" t="b">
        <v>1</v>
      </c>
      <c r="R1195" s="18">
        <f t="shared" si="1"/>
        <v>1195</v>
      </c>
      <c r="S1195" s="18">
        <v>1195.0</v>
      </c>
    </row>
    <row r="1196">
      <c r="A1196" s="17" t="s">
        <v>239</v>
      </c>
      <c r="B1196" s="40">
        <v>5.0403118E7</v>
      </c>
      <c r="C1196" s="17" t="s">
        <v>35</v>
      </c>
      <c r="D1196" s="17" t="s">
        <v>36</v>
      </c>
      <c r="E1196" s="17" t="s">
        <v>915</v>
      </c>
      <c r="F1196" s="17" t="s">
        <v>916</v>
      </c>
      <c r="G1196" s="17" t="s">
        <v>4170</v>
      </c>
      <c r="H1196" s="17" t="s">
        <v>4171</v>
      </c>
      <c r="I1196" s="41" t="b">
        <v>0</v>
      </c>
      <c r="J1196" s="18" t="b">
        <v>0</v>
      </c>
      <c r="K1196" s="18" t="b">
        <v>0</v>
      </c>
      <c r="N1196" s="1" t="b">
        <v>1</v>
      </c>
      <c r="R1196" s="18">
        <f t="shared" si="1"/>
        <v>1196</v>
      </c>
      <c r="S1196" s="18">
        <v>1196.0</v>
      </c>
    </row>
    <row r="1197">
      <c r="A1197" s="17" t="s">
        <v>197</v>
      </c>
      <c r="B1197" s="40">
        <v>2.6729749E7</v>
      </c>
      <c r="C1197" s="17" t="s">
        <v>35</v>
      </c>
      <c r="D1197" s="17" t="s">
        <v>59</v>
      </c>
      <c r="E1197" s="17" t="s">
        <v>289</v>
      </c>
      <c r="F1197" s="17" t="s">
        <v>290</v>
      </c>
      <c r="G1197" s="17" t="s">
        <v>4173</v>
      </c>
      <c r="H1197" s="17" t="s">
        <v>4174</v>
      </c>
      <c r="I1197" s="41" t="b">
        <v>0</v>
      </c>
      <c r="J1197" s="18" t="b">
        <v>0</v>
      </c>
      <c r="K1197" s="18" t="b">
        <v>0</v>
      </c>
      <c r="N1197" s="1" t="b">
        <v>1</v>
      </c>
      <c r="R1197" s="18">
        <f t="shared" si="1"/>
        <v>1197</v>
      </c>
      <c r="S1197" s="18">
        <v>1197.0</v>
      </c>
    </row>
    <row r="1198">
      <c r="A1198" s="17" t="s">
        <v>197</v>
      </c>
      <c r="B1198" s="40">
        <v>2.6772817E7</v>
      </c>
      <c r="C1198" s="17" t="s">
        <v>35</v>
      </c>
      <c r="D1198" s="17" t="s">
        <v>59</v>
      </c>
      <c r="E1198" s="17" t="s">
        <v>289</v>
      </c>
      <c r="F1198" s="17" t="s">
        <v>290</v>
      </c>
      <c r="G1198" s="17" t="s">
        <v>4176</v>
      </c>
      <c r="H1198" s="17" t="s">
        <v>4177</v>
      </c>
      <c r="I1198" s="41" t="b">
        <v>0</v>
      </c>
      <c r="J1198" s="18" t="b">
        <v>0</v>
      </c>
      <c r="K1198" s="18" t="b">
        <v>0</v>
      </c>
      <c r="N1198" s="1" t="b">
        <v>1</v>
      </c>
      <c r="R1198" s="18">
        <f t="shared" si="1"/>
        <v>1198</v>
      </c>
      <c r="S1198" s="18">
        <v>1198.0</v>
      </c>
    </row>
    <row r="1199">
      <c r="A1199" s="17" t="s">
        <v>197</v>
      </c>
      <c r="B1199" s="40">
        <v>2.6779885E7</v>
      </c>
      <c r="C1199" s="17" t="s">
        <v>35</v>
      </c>
      <c r="D1199" s="17" t="s">
        <v>36</v>
      </c>
      <c r="E1199" s="17" t="s">
        <v>289</v>
      </c>
      <c r="F1199" s="17" t="s">
        <v>290</v>
      </c>
      <c r="G1199" s="17" t="s">
        <v>4179</v>
      </c>
      <c r="H1199" s="17" t="s">
        <v>4180</v>
      </c>
      <c r="I1199" s="41" t="b">
        <v>0</v>
      </c>
      <c r="J1199" s="18" t="b">
        <v>0</v>
      </c>
      <c r="K1199" s="18" t="b">
        <v>0</v>
      </c>
      <c r="N1199" s="1" t="b">
        <v>1</v>
      </c>
      <c r="R1199" s="18">
        <f t="shared" si="1"/>
        <v>1199</v>
      </c>
      <c r="S1199" s="18">
        <v>1199.0</v>
      </c>
    </row>
    <row r="1200">
      <c r="A1200" s="17" t="s">
        <v>197</v>
      </c>
      <c r="B1200" s="40">
        <v>1.19997198E8</v>
      </c>
      <c r="C1200" s="17" t="s">
        <v>59</v>
      </c>
      <c r="D1200" s="17" t="s">
        <v>50</v>
      </c>
      <c r="E1200" s="17" t="s">
        <v>519</v>
      </c>
      <c r="F1200" s="17" t="s">
        <v>520</v>
      </c>
      <c r="G1200" s="17" t="s">
        <v>4182</v>
      </c>
      <c r="H1200" s="17" t="s">
        <v>4183</v>
      </c>
      <c r="I1200" s="41" t="b">
        <v>0</v>
      </c>
      <c r="J1200" s="18" t="b">
        <v>0</v>
      </c>
      <c r="K1200" s="18" t="b">
        <v>0</v>
      </c>
      <c r="N1200" s="1" t="b">
        <v>1</v>
      </c>
      <c r="R1200" s="18">
        <f t="shared" si="1"/>
        <v>1200</v>
      </c>
      <c r="S1200" s="18">
        <v>1200.0</v>
      </c>
    </row>
    <row r="1201">
      <c r="A1201" s="17" t="s">
        <v>197</v>
      </c>
      <c r="B1201" s="40">
        <v>1.20029915E8</v>
      </c>
      <c r="C1201" s="17" t="s">
        <v>50</v>
      </c>
      <c r="D1201" s="17" t="s">
        <v>59</v>
      </c>
      <c r="E1201" s="17" t="s">
        <v>519</v>
      </c>
      <c r="F1201" s="17" t="s">
        <v>520</v>
      </c>
      <c r="G1201" s="17" t="s">
        <v>4185</v>
      </c>
      <c r="H1201" s="17" t="s">
        <v>4186</v>
      </c>
      <c r="I1201" s="41" t="b">
        <v>0</v>
      </c>
      <c r="J1201" s="18" t="b">
        <v>0</v>
      </c>
      <c r="K1201" s="18" t="b">
        <v>0</v>
      </c>
      <c r="N1201" s="1" t="b">
        <v>1</v>
      </c>
      <c r="R1201" s="18">
        <f t="shared" si="1"/>
        <v>1201</v>
      </c>
      <c r="S1201" s="18">
        <v>1201.0</v>
      </c>
    </row>
    <row r="1202">
      <c r="A1202" s="17" t="s">
        <v>197</v>
      </c>
      <c r="B1202" s="40">
        <v>1.5687166E8</v>
      </c>
      <c r="C1202" s="17" t="s">
        <v>50</v>
      </c>
      <c r="D1202" s="17" t="s">
        <v>59</v>
      </c>
      <c r="E1202" s="17" t="s">
        <v>534</v>
      </c>
      <c r="F1202" s="17" t="s">
        <v>535</v>
      </c>
      <c r="G1202" s="17" t="s">
        <v>4188</v>
      </c>
      <c r="H1202" s="17" t="s">
        <v>4189</v>
      </c>
      <c r="I1202" s="41" t="b">
        <v>0</v>
      </c>
      <c r="J1202" s="18" t="b">
        <v>0</v>
      </c>
      <c r="K1202" s="18" t="b">
        <v>0</v>
      </c>
      <c r="N1202" s="1" t="b">
        <v>1</v>
      </c>
      <c r="R1202" s="18">
        <f t="shared" si="1"/>
        <v>1202</v>
      </c>
      <c r="S1202" s="18">
        <v>1202.0</v>
      </c>
    </row>
    <row r="1203">
      <c r="A1203" s="17" t="s">
        <v>197</v>
      </c>
      <c r="B1203" s="40">
        <v>1.61362338E8</v>
      </c>
      <c r="C1203" s="17" t="s">
        <v>50</v>
      </c>
      <c r="D1203" s="17" t="s">
        <v>36</v>
      </c>
      <c r="E1203" s="17" t="s">
        <v>2506</v>
      </c>
      <c r="F1203" s="17" t="s">
        <v>2507</v>
      </c>
      <c r="G1203" s="17" t="s">
        <v>4191</v>
      </c>
      <c r="H1203" s="17" t="s">
        <v>4192</v>
      </c>
      <c r="I1203" s="41" t="b">
        <v>0</v>
      </c>
      <c r="J1203" s="18" t="b">
        <v>0</v>
      </c>
      <c r="K1203" s="18" t="b">
        <v>0</v>
      </c>
      <c r="N1203" s="1" t="b">
        <v>1</v>
      </c>
      <c r="R1203" s="18">
        <f t="shared" si="1"/>
        <v>1203</v>
      </c>
      <c r="S1203" s="18">
        <v>1203.0</v>
      </c>
    </row>
    <row r="1204">
      <c r="A1204" s="17" t="s">
        <v>197</v>
      </c>
      <c r="B1204" s="40">
        <v>2.26065687E8</v>
      </c>
      <c r="C1204" s="17" t="s">
        <v>50</v>
      </c>
      <c r="D1204" s="17" t="s">
        <v>59</v>
      </c>
      <c r="E1204" s="17" t="s">
        <v>539</v>
      </c>
      <c r="F1204" s="17" t="s">
        <v>540</v>
      </c>
      <c r="G1204" s="17" t="s">
        <v>4194</v>
      </c>
      <c r="H1204" s="17" t="s">
        <v>4195</v>
      </c>
      <c r="I1204" s="41" t="b">
        <v>0</v>
      </c>
      <c r="J1204" s="18" t="b">
        <v>0</v>
      </c>
      <c r="K1204" s="18" t="b">
        <v>0</v>
      </c>
      <c r="N1204" s="1" t="b">
        <v>1</v>
      </c>
      <c r="R1204" s="18">
        <f t="shared" si="1"/>
        <v>1204</v>
      </c>
      <c r="S1204" s="18">
        <v>1204.0</v>
      </c>
    </row>
    <row r="1205">
      <c r="A1205" s="17" t="s">
        <v>204</v>
      </c>
      <c r="B1205" s="40">
        <v>2.5243904E7</v>
      </c>
      <c r="C1205" s="17" t="s">
        <v>50</v>
      </c>
      <c r="D1205" s="17" t="s">
        <v>59</v>
      </c>
      <c r="E1205" s="17" t="s">
        <v>205</v>
      </c>
      <c r="F1205" s="17" t="s">
        <v>206</v>
      </c>
      <c r="G1205" s="17" t="s">
        <v>4197</v>
      </c>
      <c r="H1205" s="17" t="s">
        <v>4198</v>
      </c>
      <c r="I1205" s="41" t="b">
        <v>0</v>
      </c>
      <c r="J1205" s="18" t="b">
        <v>0</v>
      </c>
      <c r="K1205" s="18" t="b">
        <v>0</v>
      </c>
      <c r="N1205" s="1" t="b">
        <v>0</v>
      </c>
      <c r="O1205" s="1" t="s">
        <v>5834</v>
      </c>
      <c r="R1205" s="18">
        <f t="shared" si="1"/>
        <v>1205</v>
      </c>
      <c r="S1205" s="18">
        <v>1205.0</v>
      </c>
    </row>
    <row r="1206">
      <c r="A1206" s="17" t="s">
        <v>204</v>
      </c>
      <c r="B1206" s="40">
        <v>2.5246168E7</v>
      </c>
      <c r="C1206" s="17" t="s">
        <v>50</v>
      </c>
      <c r="D1206" s="17" t="s">
        <v>59</v>
      </c>
      <c r="E1206" s="17" t="s">
        <v>205</v>
      </c>
      <c r="F1206" s="17" t="s">
        <v>206</v>
      </c>
      <c r="G1206" s="17" t="s">
        <v>4200</v>
      </c>
      <c r="H1206" s="17" t="s">
        <v>4201</v>
      </c>
      <c r="I1206" s="41" t="b">
        <v>0</v>
      </c>
      <c r="J1206" s="18" t="b">
        <v>0</v>
      </c>
      <c r="K1206" s="18" t="b">
        <v>0</v>
      </c>
      <c r="N1206" s="1" t="b">
        <v>0</v>
      </c>
      <c r="O1206" s="1" t="s">
        <v>5834</v>
      </c>
      <c r="R1206" s="18">
        <f t="shared" si="1"/>
        <v>1206</v>
      </c>
      <c r="S1206" s="18">
        <v>1206.0</v>
      </c>
    </row>
    <row r="1207">
      <c r="A1207" s="17" t="s">
        <v>204</v>
      </c>
      <c r="B1207" s="40">
        <v>2.9193781E7</v>
      </c>
      <c r="C1207" s="17" t="s">
        <v>35</v>
      </c>
      <c r="D1207" s="17" t="s">
        <v>36</v>
      </c>
      <c r="E1207" s="17" t="s">
        <v>1027</v>
      </c>
      <c r="F1207" s="17" t="s">
        <v>1028</v>
      </c>
      <c r="G1207" s="17" t="s">
        <v>1770</v>
      </c>
      <c r="H1207" s="17" t="s">
        <v>1771</v>
      </c>
      <c r="I1207" s="41" t="b">
        <v>0</v>
      </c>
      <c r="J1207" s="18" t="b">
        <v>0</v>
      </c>
      <c r="K1207" s="18" t="b">
        <v>0</v>
      </c>
      <c r="N1207" s="1" t="b">
        <v>1</v>
      </c>
      <c r="R1207" s="18">
        <f t="shared" si="1"/>
        <v>1207</v>
      </c>
      <c r="S1207" s="18">
        <v>1207.0</v>
      </c>
    </row>
    <row r="1208">
      <c r="A1208" s="17" t="s">
        <v>204</v>
      </c>
      <c r="B1208" s="40">
        <v>4.7799065E7</v>
      </c>
      <c r="C1208" s="17" t="s">
        <v>35</v>
      </c>
      <c r="D1208" s="17" t="s">
        <v>36</v>
      </c>
      <c r="E1208" s="17" t="s">
        <v>211</v>
      </c>
      <c r="F1208" s="17" t="s">
        <v>212</v>
      </c>
      <c r="G1208" s="17" t="s">
        <v>4203</v>
      </c>
      <c r="H1208" s="17" t="s">
        <v>4204</v>
      </c>
      <c r="I1208" s="45" t="b">
        <v>1</v>
      </c>
      <c r="J1208" s="18" t="b">
        <v>0</v>
      </c>
      <c r="K1208" s="18" t="b">
        <v>0</v>
      </c>
      <c r="N1208" s="1" t="b">
        <v>1</v>
      </c>
      <c r="R1208" s="18">
        <f t="shared" si="1"/>
        <v>1208</v>
      </c>
      <c r="S1208" s="18">
        <v>1208.0</v>
      </c>
    </row>
    <row r="1209">
      <c r="A1209" s="17" t="s">
        <v>204</v>
      </c>
      <c r="B1209" s="40">
        <v>6.1499837E7</v>
      </c>
      <c r="C1209" s="17" t="s">
        <v>50</v>
      </c>
      <c r="D1209" s="17" t="s">
        <v>59</v>
      </c>
      <c r="E1209" s="17" t="s">
        <v>566</v>
      </c>
      <c r="F1209" s="17" t="s">
        <v>567</v>
      </c>
      <c r="G1209" s="17" t="s">
        <v>4207</v>
      </c>
      <c r="H1209" s="17" t="s">
        <v>4208</v>
      </c>
      <c r="I1209" s="41" t="b">
        <v>0</v>
      </c>
      <c r="J1209" s="18" t="b">
        <v>0</v>
      </c>
      <c r="K1209" s="18" t="b">
        <v>0</v>
      </c>
      <c r="N1209" s="1" t="b">
        <v>1</v>
      </c>
      <c r="R1209" s="18">
        <f t="shared" si="1"/>
        <v>1209</v>
      </c>
      <c r="S1209" s="18">
        <v>1209.0</v>
      </c>
    </row>
    <row r="1210">
      <c r="A1210" s="17" t="s">
        <v>204</v>
      </c>
      <c r="B1210" s="40">
        <v>1.13235406E8</v>
      </c>
      <c r="C1210" s="17" t="s">
        <v>50</v>
      </c>
      <c r="D1210" s="17" t="s">
        <v>59</v>
      </c>
      <c r="E1210" s="17" t="s">
        <v>1469</v>
      </c>
      <c r="F1210" s="17" t="s">
        <v>1470</v>
      </c>
      <c r="G1210" s="17" t="s">
        <v>4210</v>
      </c>
      <c r="H1210" s="17" t="s">
        <v>4211</v>
      </c>
      <c r="I1210" s="41" t="b">
        <v>0</v>
      </c>
      <c r="J1210" s="18" t="b">
        <v>0</v>
      </c>
      <c r="K1210" s="18" t="b">
        <v>0</v>
      </c>
      <c r="N1210" s="1" t="b">
        <v>0</v>
      </c>
      <c r="O1210" s="1" t="s">
        <v>5848</v>
      </c>
      <c r="R1210" s="18">
        <f t="shared" si="1"/>
        <v>1210</v>
      </c>
      <c r="S1210" s="18">
        <v>1210.0</v>
      </c>
    </row>
    <row r="1211">
      <c r="A1211" s="17" t="s">
        <v>204</v>
      </c>
      <c r="B1211" s="40">
        <v>1.13246799E8</v>
      </c>
      <c r="C1211" s="17" t="s">
        <v>50</v>
      </c>
      <c r="D1211" s="17" t="s">
        <v>59</v>
      </c>
      <c r="E1211" s="17" t="s">
        <v>1469</v>
      </c>
      <c r="F1211" s="17" t="s">
        <v>1470</v>
      </c>
      <c r="G1211" s="17" t="s">
        <v>4213</v>
      </c>
      <c r="H1211" s="17" t="s">
        <v>4186</v>
      </c>
      <c r="I1211" s="41" t="b">
        <v>0</v>
      </c>
      <c r="J1211" s="18" t="b">
        <v>0</v>
      </c>
      <c r="K1211" s="18" t="b">
        <v>0</v>
      </c>
      <c r="N1211" s="1" t="b">
        <v>0</v>
      </c>
      <c r="O1211" s="1" t="s">
        <v>5848</v>
      </c>
      <c r="R1211" s="18">
        <f t="shared" si="1"/>
        <v>1211</v>
      </c>
      <c r="S1211" s="18">
        <v>1211.0</v>
      </c>
    </row>
    <row r="1212">
      <c r="A1212" s="17" t="s">
        <v>204</v>
      </c>
      <c r="B1212" s="40">
        <v>1.13246847E8</v>
      </c>
      <c r="C1212" s="17" t="s">
        <v>50</v>
      </c>
      <c r="D1212" s="17" t="s">
        <v>59</v>
      </c>
      <c r="E1212" s="17" t="s">
        <v>1469</v>
      </c>
      <c r="F1212" s="17" t="s">
        <v>1470</v>
      </c>
      <c r="G1212" s="17" t="s">
        <v>4215</v>
      </c>
      <c r="H1212" s="17" t="s">
        <v>4216</v>
      </c>
      <c r="I1212" s="41" t="b">
        <v>0</v>
      </c>
      <c r="J1212" s="18" t="b">
        <v>0</v>
      </c>
      <c r="K1212" s="18" t="b">
        <v>0</v>
      </c>
      <c r="N1212" s="1" t="b">
        <v>0</v>
      </c>
      <c r="O1212" s="1" t="s">
        <v>5848</v>
      </c>
      <c r="R1212" s="18">
        <f t="shared" si="1"/>
        <v>1212</v>
      </c>
      <c r="S1212" s="18">
        <v>1212.0</v>
      </c>
    </row>
    <row r="1213">
      <c r="A1213" s="17" t="s">
        <v>204</v>
      </c>
      <c r="B1213" s="40">
        <v>2.14780765E8</v>
      </c>
      <c r="C1213" s="17" t="s">
        <v>50</v>
      </c>
      <c r="D1213" s="17" t="s">
        <v>59</v>
      </c>
      <c r="E1213" s="17" t="s">
        <v>584</v>
      </c>
      <c r="F1213" s="17" t="s">
        <v>585</v>
      </c>
      <c r="G1213" s="17" t="s">
        <v>4218</v>
      </c>
      <c r="H1213" s="17" t="s">
        <v>4219</v>
      </c>
      <c r="I1213" s="41" t="b">
        <v>0</v>
      </c>
      <c r="J1213" s="18" t="b">
        <v>0</v>
      </c>
      <c r="K1213" s="18" t="b">
        <v>0</v>
      </c>
      <c r="N1213" s="1" t="b">
        <v>1</v>
      </c>
      <c r="R1213" s="18">
        <f t="shared" si="1"/>
        <v>1213</v>
      </c>
      <c r="S1213" s="18">
        <v>1213.0</v>
      </c>
    </row>
    <row r="1214">
      <c r="A1214" s="17" t="s">
        <v>295</v>
      </c>
      <c r="B1214" s="40">
        <v>1.25858E7</v>
      </c>
      <c r="C1214" s="17" t="s">
        <v>50</v>
      </c>
      <c r="D1214" s="17" t="s">
        <v>36</v>
      </c>
      <c r="E1214" s="17" t="s">
        <v>427</v>
      </c>
      <c r="F1214" s="17" t="s">
        <v>428</v>
      </c>
      <c r="G1214" s="17" t="s">
        <v>4221</v>
      </c>
      <c r="H1214" s="17" t="s">
        <v>4221</v>
      </c>
      <c r="I1214" s="41" t="b">
        <v>0</v>
      </c>
      <c r="J1214" s="18" t="b">
        <v>0</v>
      </c>
      <c r="K1214" s="18" t="b">
        <v>0</v>
      </c>
      <c r="L1214" s="46" t="s">
        <v>5829</v>
      </c>
      <c r="N1214" s="1" t="b">
        <v>1</v>
      </c>
      <c r="R1214" s="18">
        <f t="shared" si="1"/>
        <v>1214</v>
      </c>
      <c r="S1214" s="18">
        <v>1214.0</v>
      </c>
    </row>
    <row r="1215">
      <c r="A1215" s="17" t="s">
        <v>147</v>
      </c>
      <c r="B1215" s="40">
        <v>1804453.0</v>
      </c>
      <c r="C1215" s="17" t="s">
        <v>35</v>
      </c>
      <c r="D1215" s="17" t="s">
        <v>288</v>
      </c>
      <c r="E1215" s="17" t="s">
        <v>247</v>
      </c>
      <c r="F1215" s="17" t="s">
        <v>248</v>
      </c>
      <c r="G1215" s="17" t="s">
        <v>4223</v>
      </c>
      <c r="H1215" s="17" t="s">
        <v>4224</v>
      </c>
      <c r="I1215" s="45" t="b">
        <v>1</v>
      </c>
      <c r="J1215" s="18" t="b">
        <v>0</v>
      </c>
      <c r="K1215" s="18" t="b">
        <v>0</v>
      </c>
      <c r="N1215" s="1" t="b">
        <v>1</v>
      </c>
      <c r="R1215" s="18">
        <f t="shared" si="1"/>
        <v>1215</v>
      </c>
      <c r="S1215" s="18">
        <v>1215.0</v>
      </c>
    </row>
    <row r="1216">
      <c r="A1216" s="17" t="s">
        <v>147</v>
      </c>
      <c r="B1216" s="40">
        <v>1805419.0</v>
      </c>
      <c r="C1216" s="17" t="s">
        <v>35</v>
      </c>
      <c r="D1216" s="17" t="s">
        <v>36</v>
      </c>
      <c r="E1216" s="17" t="s">
        <v>247</v>
      </c>
      <c r="F1216" s="17" t="s">
        <v>248</v>
      </c>
      <c r="G1216" s="17" t="s">
        <v>4227</v>
      </c>
      <c r="H1216" s="17" t="s">
        <v>4228</v>
      </c>
      <c r="I1216" s="41" t="b">
        <v>0</v>
      </c>
      <c r="J1216" s="18" t="b">
        <v>0</v>
      </c>
      <c r="K1216" s="18" t="b">
        <v>0</v>
      </c>
      <c r="N1216" s="1" t="b">
        <v>1</v>
      </c>
      <c r="R1216" s="18">
        <f t="shared" si="1"/>
        <v>1216</v>
      </c>
      <c r="S1216" s="18">
        <v>1216.0</v>
      </c>
    </row>
    <row r="1217">
      <c r="A1217" s="17" t="s">
        <v>147</v>
      </c>
      <c r="B1217" s="40">
        <v>1806276.0</v>
      </c>
      <c r="C1217" s="17" t="s">
        <v>35</v>
      </c>
      <c r="D1217" s="17" t="s">
        <v>36</v>
      </c>
      <c r="E1217" s="17" t="s">
        <v>247</v>
      </c>
      <c r="F1217" s="17" t="s">
        <v>248</v>
      </c>
      <c r="G1217" s="17" t="s">
        <v>4230</v>
      </c>
      <c r="H1217" s="17" t="s">
        <v>4231</v>
      </c>
      <c r="I1217" s="41" t="b">
        <v>0</v>
      </c>
      <c r="J1217" s="18" t="b">
        <v>0</v>
      </c>
      <c r="K1217" s="18" t="b">
        <v>0</v>
      </c>
      <c r="N1217" s="1" t="b">
        <v>1</v>
      </c>
      <c r="R1217" s="18">
        <f t="shared" si="1"/>
        <v>1217</v>
      </c>
      <c r="S1217" s="18">
        <v>1217.0</v>
      </c>
    </row>
    <row r="1218">
      <c r="A1218" s="17" t="s">
        <v>147</v>
      </c>
      <c r="B1218" s="40">
        <v>5.4288825E7</v>
      </c>
      <c r="C1218" s="17" t="s">
        <v>35</v>
      </c>
      <c r="D1218" s="17" t="s">
        <v>36</v>
      </c>
      <c r="E1218" s="17" t="s">
        <v>170</v>
      </c>
      <c r="F1218" s="17" t="s">
        <v>171</v>
      </c>
      <c r="G1218" s="17" t="s">
        <v>4233</v>
      </c>
      <c r="H1218" s="17" t="s">
        <v>4234</v>
      </c>
      <c r="I1218" s="41" t="b">
        <v>0</v>
      </c>
      <c r="J1218" s="18" t="b">
        <v>0</v>
      </c>
      <c r="K1218" s="18" t="b">
        <v>0</v>
      </c>
      <c r="N1218" s="1" t="b">
        <v>1</v>
      </c>
      <c r="R1218" s="18">
        <f t="shared" si="1"/>
        <v>1218</v>
      </c>
      <c r="S1218" s="18">
        <v>1218.0</v>
      </c>
    </row>
    <row r="1219">
      <c r="A1219" s="17" t="s">
        <v>147</v>
      </c>
      <c r="B1219" s="40">
        <v>1.05234309E8</v>
      </c>
      <c r="C1219" s="17" t="s">
        <v>50</v>
      </c>
      <c r="D1219" s="17" t="s">
        <v>59</v>
      </c>
      <c r="E1219" s="17" t="s">
        <v>148</v>
      </c>
      <c r="F1219" s="17" t="s">
        <v>149</v>
      </c>
      <c r="G1219" s="17" t="s">
        <v>4236</v>
      </c>
      <c r="H1219" s="17" t="s">
        <v>4237</v>
      </c>
      <c r="I1219" s="41" t="b">
        <v>0</v>
      </c>
      <c r="J1219" s="18" t="b">
        <v>0</v>
      </c>
      <c r="K1219" s="18" t="b">
        <v>0</v>
      </c>
      <c r="N1219" s="1" t="b">
        <v>1</v>
      </c>
      <c r="R1219" s="18">
        <f t="shared" si="1"/>
        <v>1219</v>
      </c>
      <c r="S1219" s="18">
        <v>1219.0</v>
      </c>
    </row>
    <row r="1220">
      <c r="A1220" s="17" t="s">
        <v>147</v>
      </c>
      <c r="B1220" s="40">
        <v>1.05235931E8</v>
      </c>
      <c r="C1220" s="17" t="s">
        <v>177</v>
      </c>
      <c r="D1220" s="17" t="s">
        <v>50</v>
      </c>
      <c r="E1220" s="17" t="s">
        <v>148</v>
      </c>
      <c r="F1220" s="17" t="s">
        <v>149</v>
      </c>
      <c r="G1220" s="17" t="s">
        <v>4239</v>
      </c>
      <c r="H1220" s="17" t="s">
        <v>4240</v>
      </c>
      <c r="I1220" s="45" t="b">
        <v>1</v>
      </c>
      <c r="J1220" s="18" t="b">
        <v>0</v>
      </c>
      <c r="K1220" s="18" t="b">
        <v>0</v>
      </c>
      <c r="N1220" s="1" t="b">
        <v>1</v>
      </c>
      <c r="R1220" s="18">
        <f t="shared" si="1"/>
        <v>1220</v>
      </c>
      <c r="S1220" s="18">
        <v>1220.0</v>
      </c>
    </row>
    <row r="1221">
      <c r="A1221" s="17" t="s">
        <v>34</v>
      </c>
      <c r="B1221" s="40">
        <v>1258604.0</v>
      </c>
      <c r="C1221" s="17" t="s">
        <v>35</v>
      </c>
      <c r="D1221" s="17" t="s">
        <v>36</v>
      </c>
      <c r="E1221" s="17" t="s">
        <v>37</v>
      </c>
      <c r="F1221" s="17" t="s">
        <v>38</v>
      </c>
      <c r="G1221" s="17" t="s">
        <v>4242</v>
      </c>
      <c r="H1221" s="17" t="s">
        <v>4243</v>
      </c>
      <c r="I1221" s="41" t="b">
        <v>0</v>
      </c>
      <c r="J1221" s="18" t="b">
        <v>0</v>
      </c>
      <c r="K1221" s="18" t="b">
        <v>0</v>
      </c>
      <c r="N1221" s="1" t="b">
        <v>1</v>
      </c>
      <c r="R1221" s="18">
        <f t="shared" si="1"/>
        <v>1221</v>
      </c>
      <c r="S1221" s="18">
        <v>1221.0</v>
      </c>
    </row>
    <row r="1222">
      <c r="A1222" s="17" t="s">
        <v>34</v>
      </c>
      <c r="B1222" s="40">
        <v>1260533.0</v>
      </c>
      <c r="C1222" s="17" t="s">
        <v>35</v>
      </c>
      <c r="D1222" s="17" t="s">
        <v>36</v>
      </c>
      <c r="E1222" s="17" t="s">
        <v>37</v>
      </c>
      <c r="F1222" s="17" t="s">
        <v>38</v>
      </c>
      <c r="G1222" s="17" t="s">
        <v>4245</v>
      </c>
      <c r="H1222" s="17" t="s">
        <v>4246</v>
      </c>
      <c r="I1222" s="41" t="b">
        <v>0</v>
      </c>
      <c r="J1222" s="18" t="b">
        <v>0</v>
      </c>
      <c r="K1222" s="18" t="b">
        <v>0</v>
      </c>
      <c r="N1222" s="1" t="b">
        <v>1</v>
      </c>
      <c r="R1222" s="18">
        <f t="shared" si="1"/>
        <v>1222</v>
      </c>
      <c r="S1222" s="18">
        <v>1222.0</v>
      </c>
    </row>
    <row r="1223">
      <c r="A1223" s="17" t="s">
        <v>34</v>
      </c>
      <c r="B1223" s="40">
        <v>1279335.0</v>
      </c>
      <c r="C1223" s="17" t="s">
        <v>35</v>
      </c>
      <c r="D1223" s="17" t="s">
        <v>36</v>
      </c>
      <c r="E1223" s="17" t="s">
        <v>37</v>
      </c>
      <c r="F1223" s="17" t="s">
        <v>38</v>
      </c>
      <c r="G1223" s="17" t="s">
        <v>268</v>
      </c>
      <c r="H1223" s="17" t="s">
        <v>269</v>
      </c>
      <c r="I1223" s="41" t="b">
        <v>0</v>
      </c>
      <c r="J1223" s="18" t="b">
        <v>0</v>
      </c>
      <c r="K1223" s="18" t="b">
        <v>0</v>
      </c>
      <c r="N1223" s="1" t="b">
        <v>1</v>
      </c>
      <c r="R1223" s="18">
        <f t="shared" si="1"/>
        <v>1223</v>
      </c>
      <c r="S1223" s="18">
        <v>1223.0</v>
      </c>
    </row>
    <row r="1224">
      <c r="A1224" s="17" t="s">
        <v>34</v>
      </c>
      <c r="B1224" s="40">
        <v>1294810.0</v>
      </c>
      <c r="C1224" s="17" t="s">
        <v>50</v>
      </c>
      <c r="D1224" s="17" t="s">
        <v>59</v>
      </c>
      <c r="E1224" s="17" t="s">
        <v>37</v>
      </c>
      <c r="F1224" s="17" t="s">
        <v>38</v>
      </c>
      <c r="G1224" s="17" t="s">
        <v>4248</v>
      </c>
      <c r="H1224" s="17" t="s">
        <v>4249</v>
      </c>
      <c r="I1224" s="41" t="b">
        <v>0</v>
      </c>
      <c r="J1224" s="18" t="b">
        <v>0</v>
      </c>
      <c r="K1224" s="18" t="b">
        <v>0</v>
      </c>
      <c r="N1224" s="1" t="b">
        <v>1</v>
      </c>
      <c r="R1224" s="18">
        <f t="shared" si="1"/>
        <v>1224</v>
      </c>
      <c r="S1224" s="18">
        <v>1224.0</v>
      </c>
    </row>
    <row r="1225">
      <c r="A1225" s="17" t="s">
        <v>34</v>
      </c>
      <c r="B1225" s="40">
        <v>1.12842303E8</v>
      </c>
      <c r="C1225" s="17" t="s">
        <v>50</v>
      </c>
      <c r="D1225" s="17" t="s">
        <v>59</v>
      </c>
      <c r="E1225" s="17" t="s">
        <v>437</v>
      </c>
      <c r="F1225" s="17" t="s">
        <v>438</v>
      </c>
      <c r="G1225" s="17" t="s">
        <v>4251</v>
      </c>
      <c r="H1225" s="17" t="s">
        <v>4252</v>
      </c>
      <c r="I1225" s="45" t="b">
        <v>1</v>
      </c>
      <c r="J1225" s="18" t="b">
        <v>0</v>
      </c>
      <c r="K1225" s="18" t="b">
        <v>0</v>
      </c>
      <c r="N1225" s="1" t="b">
        <v>1</v>
      </c>
      <c r="R1225" s="18">
        <f t="shared" si="1"/>
        <v>1225</v>
      </c>
      <c r="S1225" s="18">
        <v>1225.0</v>
      </c>
    </row>
    <row r="1226">
      <c r="A1226" s="17" t="s">
        <v>175</v>
      </c>
      <c r="B1226" s="40">
        <v>3.7171224E7</v>
      </c>
      <c r="C1226" s="17" t="s">
        <v>35</v>
      </c>
      <c r="D1226" s="17" t="s">
        <v>36</v>
      </c>
      <c r="E1226" s="17" t="s">
        <v>301</v>
      </c>
      <c r="F1226" s="17" t="s">
        <v>302</v>
      </c>
      <c r="G1226" s="17" t="s">
        <v>4254</v>
      </c>
      <c r="H1226" s="17" t="s">
        <v>4255</v>
      </c>
      <c r="I1226" s="41" t="b">
        <v>0</v>
      </c>
      <c r="J1226" s="18" t="b">
        <v>0</v>
      </c>
      <c r="K1226" s="18" t="b">
        <v>0</v>
      </c>
      <c r="N1226" s="1" t="b">
        <v>1</v>
      </c>
      <c r="R1226" s="18">
        <f t="shared" si="1"/>
        <v>1226</v>
      </c>
      <c r="S1226" s="18">
        <v>1226.0</v>
      </c>
    </row>
    <row r="1227">
      <c r="A1227" s="17" t="s">
        <v>175</v>
      </c>
      <c r="B1227" s="40">
        <v>4.4260182E7</v>
      </c>
      <c r="C1227" s="17" t="s">
        <v>50</v>
      </c>
      <c r="D1227" s="17" t="s">
        <v>59</v>
      </c>
      <c r="E1227" s="17" t="s">
        <v>2258</v>
      </c>
      <c r="F1227" s="17" t="s">
        <v>2259</v>
      </c>
      <c r="G1227" s="17" t="s">
        <v>906</v>
      </c>
      <c r="H1227" s="17" t="s">
        <v>907</v>
      </c>
      <c r="I1227" s="41" t="b">
        <v>0</v>
      </c>
      <c r="J1227" s="18" t="b">
        <v>0</v>
      </c>
      <c r="K1227" s="18" t="b">
        <v>0</v>
      </c>
      <c r="N1227" s="1" t="b">
        <v>0</v>
      </c>
      <c r="O1227" s="1" t="s">
        <v>5851</v>
      </c>
      <c r="R1227" s="18">
        <f t="shared" si="1"/>
        <v>1227</v>
      </c>
      <c r="S1227" s="18">
        <v>1227.0</v>
      </c>
    </row>
    <row r="1228">
      <c r="A1228" s="17" t="s">
        <v>175</v>
      </c>
      <c r="B1228" s="40">
        <v>4.4262568E7</v>
      </c>
      <c r="C1228" s="17" t="s">
        <v>35</v>
      </c>
      <c r="D1228" s="17" t="s">
        <v>59</v>
      </c>
      <c r="E1228" s="17" t="s">
        <v>2258</v>
      </c>
      <c r="F1228" s="17" t="s">
        <v>2259</v>
      </c>
      <c r="G1228" s="17" t="s">
        <v>4258</v>
      </c>
      <c r="H1228" s="17" t="s">
        <v>4259</v>
      </c>
      <c r="I1228" s="41" t="b">
        <v>0</v>
      </c>
      <c r="J1228" s="18" t="b">
        <v>0</v>
      </c>
      <c r="K1228" s="18" t="b">
        <v>0</v>
      </c>
      <c r="N1228" s="1" t="b">
        <v>0</v>
      </c>
      <c r="O1228" s="1" t="s">
        <v>5851</v>
      </c>
      <c r="R1228" s="18">
        <f t="shared" si="1"/>
        <v>1228</v>
      </c>
      <c r="S1228" s="18">
        <v>1228.0</v>
      </c>
    </row>
    <row r="1229">
      <c r="A1229" s="17" t="s">
        <v>175</v>
      </c>
      <c r="B1229" s="40">
        <v>4.4262627E7</v>
      </c>
      <c r="C1229" s="17" t="s">
        <v>35</v>
      </c>
      <c r="D1229" s="17" t="s">
        <v>36</v>
      </c>
      <c r="E1229" s="17" t="s">
        <v>2258</v>
      </c>
      <c r="F1229" s="17" t="s">
        <v>2259</v>
      </c>
      <c r="G1229" s="17" t="s">
        <v>4261</v>
      </c>
      <c r="H1229" s="17" t="s">
        <v>4262</v>
      </c>
      <c r="I1229" s="41" t="b">
        <v>0</v>
      </c>
      <c r="J1229" s="18" t="b">
        <v>0</v>
      </c>
      <c r="K1229" s="18" t="b">
        <v>0</v>
      </c>
      <c r="N1229" s="1" t="b">
        <v>0</v>
      </c>
      <c r="O1229" s="1" t="s">
        <v>5851</v>
      </c>
      <c r="R1229" s="18">
        <f t="shared" si="1"/>
        <v>1229</v>
      </c>
      <c r="S1229" s="18">
        <v>1229.0</v>
      </c>
    </row>
    <row r="1230">
      <c r="A1230" s="17" t="s">
        <v>175</v>
      </c>
      <c r="B1230" s="40">
        <v>1.17359956E8</v>
      </c>
      <c r="C1230" s="17" t="s">
        <v>634</v>
      </c>
      <c r="D1230" s="17" t="s">
        <v>59</v>
      </c>
      <c r="E1230" s="17" t="s">
        <v>325</v>
      </c>
      <c r="F1230" s="17" t="s">
        <v>326</v>
      </c>
      <c r="G1230" s="17" t="s">
        <v>4264</v>
      </c>
      <c r="H1230" s="17" t="s">
        <v>4265</v>
      </c>
      <c r="I1230" s="41" t="b">
        <v>0</v>
      </c>
      <c r="J1230" s="18" t="b">
        <v>0</v>
      </c>
      <c r="K1230" s="18" t="b">
        <v>0</v>
      </c>
      <c r="N1230" s="1" t="b">
        <v>1</v>
      </c>
      <c r="R1230" s="18">
        <f t="shared" si="1"/>
        <v>1230</v>
      </c>
      <c r="S1230" s="18">
        <v>1230.0</v>
      </c>
    </row>
    <row r="1231">
      <c r="A1231" s="17" t="s">
        <v>175</v>
      </c>
      <c r="B1231" s="40">
        <v>1.17366096E8</v>
      </c>
      <c r="C1231" s="17" t="s">
        <v>35</v>
      </c>
      <c r="D1231" s="17" t="s">
        <v>36</v>
      </c>
      <c r="E1231" s="17" t="s">
        <v>325</v>
      </c>
      <c r="F1231" s="17" t="s">
        <v>326</v>
      </c>
      <c r="G1231" s="17" t="s">
        <v>4267</v>
      </c>
      <c r="H1231" s="17" t="s">
        <v>4268</v>
      </c>
      <c r="I1231" s="41" t="b">
        <v>0</v>
      </c>
      <c r="J1231" s="18" t="b">
        <v>0</v>
      </c>
      <c r="K1231" s="18" t="b">
        <v>0</v>
      </c>
      <c r="N1231" s="1" t="b">
        <v>1</v>
      </c>
      <c r="R1231" s="18">
        <f t="shared" si="1"/>
        <v>1231</v>
      </c>
      <c r="S1231" s="18">
        <v>1231.0</v>
      </c>
    </row>
    <row r="1232">
      <c r="A1232" s="17" t="s">
        <v>175</v>
      </c>
      <c r="B1232" s="40">
        <v>1.27155347E8</v>
      </c>
      <c r="C1232" s="17" t="s">
        <v>35</v>
      </c>
      <c r="D1232" s="17" t="s">
        <v>59</v>
      </c>
      <c r="E1232" s="17" t="s">
        <v>1241</v>
      </c>
      <c r="F1232" s="17" t="s">
        <v>1242</v>
      </c>
      <c r="G1232" s="17" t="s">
        <v>4270</v>
      </c>
      <c r="H1232" s="17" t="s">
        <v>4271</v>
      </c>
      <c r="I1232" s="41" t="b">
        <v>0</v>
      </c>
      <c r="J1232" s="18" t="b">
        <v>0</v>
      </c>
      <c r="K1232" s="18" t="b">
        <v>0</v>
      </c>
      <c r="N1232" s="1" t="b">
        <v>0</v>
      </c>
      <c r="O1232" s="18" t="s">
        <v>5845</v>
      </c>
      <c r="R1232" s="18">
        <f t="shared" si="1"/>
        <v>1232</v>
      </c>
      <c r="S1232" s="18">
        <v>1232.0</v>
      </c>
    </row>
    <row r="1233">
      <c r="A1233" s="17" t="s">
        <v>175</v>
      </c>
      <c r="B1233" s="40">
        <v>1.34173067E8</v>
      </c>
      <c r="C1233" s="17" t="s">
        <v>50</v>
      </c>
      <c r="D1233" s="17" t="s">
        <v>59</v>
      </c>
      <c r="E1233" s="17" t="s">
        <v>1247</v>
      </c>
      <c r="F1233" s="17" t="s">
        <v>1248</v>
      </c>
      <c r="G1233" s="17" t="s">
        <v>4273</v>
      </c>
      <c r="H1233" s="17" t="s">
        <v>4274</v>
      </c>
      <c r="I1233" s="41" t="b">
        <v>0</v>
      </c>
      <c r="J1233" s="18" t="b">
        <v>0</v>
      </c>
      <c r="K1233" s="18" t="b">
        <v>0</v>
      </c>
      <c r="N1233" s="1" t="b">
        <v>0</v>
      </c>
      <c r="O1233" s="1" t="s">
        <v>5846</v>
      </c>
      <c r="R1233" s="18">
        <f t="shared" si="1"/>
        <v>1233</v>
      </c>
      <c r="S1233" s="18">
        <v>1233.0</v>
      </c>
    </row>
    <row r="1234">
      <c r="A1234" s="17" t="s">
        <v>175</v>
      </c>
      <c r="B1234" s="40">
        <v>1.34174021E8</v>
      </c>
      <c r="C1234" s="17" t="s">
        <v>35</v>
      </c>
      <c r="D1234" s="17" t="s">
        <v>36</v>
      </c>
      <c r="E1234" s="17" t="s">
        <v>1247</v>
      </c>
      <c r="F1234" s="17" t="s">
        <v>1248</v>
      </c>
      <c r="G1234" s="17" t="s">
        <v>4276</v>
      </c>
      <c r="H1234" s="17" t="s">
        <v>4277</v>
      </c>
      <c r="I1234" s="41" t="b">
        <v>0</v>
      </c>
      <c r="J1234" s="18" t="b">
        <v>0</v>
      </c>
      <c r="K1234" s="18" t="b">
        <v>0</v>
      </c>
      <c r="N1234" s="1" t="b">
        <v>0</v>
      </c>
      <c r="O1234" s="1" t="s">
        <v>5846</v>
      </c>
      <c r="R1234" s="18">
        <f t="shared" si="1"/>
        <v>1234</v>
      </c>
      <c r="S1234" s="18">
        <v>1234.0</v>
      </c>
    </row>
    <row r="1235">
      <c r="A1235" s="17" t="s">
        <v>175</v>
      </c>
      <c r="B1235" s="40">
        <v>1.34207389E8</v>
      </c>
      <c r="C1235" s="17" t="s">
        <v>50</v>
      </c>
      <c r="D1235" s="17" t="s">
        <v>59</v>
      </c>
      <c r="E1235" s="17" t="s">
        <v>1247</v>
      </c>
      <c r="F1235" s="17" t="s">
        <v>1248</v>
      </c>
      <c r="G1235" s="17" t="s">
        <v>4279</v>
      </c>
      <c r="H1235" s="17" t="s">
        <v>4280</v>
      </c>
      <c r="I1235" s="41" t="b">
        <v>0</v>
      </c>
      <c r="J1235" s="18" t="b">
        <v>0</v>
      </c>
      <c r="K1235" s="18" t="b">
        <v>0</v>
      </c>
      <c r="N1235" s="1" t="b">
        <v>0</v>
      </c>
      <c r="O1235" s="1" t="s">
        <v>5846</v>
      </c>
      <c r="R1235" s="18">
        <f t="shared" si="1"/>
        <v>1235</v>
      </c>
      <c r="S1235" s="18">
        <v>1235.0</v>
      </c>
    </row>
    <row r="1236">
      <c r="A1236" s="17" t="s">
        <v>97</v>
      </c>
      <c r="B1236" s="40">
        <v>5.5142313E7</v>
      </c>
      <c r="C1236" s="17" t="s">
        <v>50</v>
      </c>
      <c r="D1236" s="17" t="s">
        <v>59</v>
      </c>
      <c r="E1236" s="17" t="s">
        <v>137</v>
      </c>
      <c r="F1236" s="17" t="s">
        <v>138</v>
      </c>
      <c r="G1236" s="17" t="s">
        <v>4282</v>
      </c>
      <c r="H1236" s="17" t="s">
        <v>4283</v>
      </c>
      <c r="I1236" s="41" t="b">
        <v>0</v>
      </c>
      <c r="J1236" s="18" t="b">
        <v>0</v>
      </c>
      <c r="K1236" s="18" t="b">
        <v>0</v>
      </c>
      <c r="N1236" s="1" t="b">
        <v>1</v>
      </c>
      <c r="R1236" s="18">
        <f t="shared" si="1"/>
        <v>1236</v>
      </c>
      <c r="S1236" s="18">
        <v>1236.0</v>
      </c>
    </row>
    <row r="1237">
      <c r="A1237" s="17" t="s">
        <v>97</v>
      </c>
      <c r="B1237" s="40">
        <v>1.16699511E8</v>
      </c>
      <c r="C1237" s="17" t="s">
        <v>50</v>
      </c>
      <c r="D1237" s="17" t="s">
        <v>59</v>
      </c>
      <c r="E1237" s="17" t="s">
        <v>330</v>
      </c>
      <c r="F1237" s="17" t="s">
        <v>331</v>
      </c>
      <c r="G1237" s="17" t="s">
        <v>4285</v>
      </c>
      <c r="H1237" s="17" t="s">
        <v>4286</v>
      </c>
      <c r="I1237" s="41" t="b">
        <v>0</v>
      </c>
      <c r="J1237" s="18" t="b">
        <v>0</v>
      </c>
      <c r="K1237" s="18" t="b">
        <v>0</v>
      </c>
      <c r="N1237" s="1" t="b">
        <v>1</v>
      </c>
      <c r="R1237" s="18">
        <f t="shared" si="1"/>
        <v>1237</v>
      </c>
      <c r="S1237" s="18">
        <v>1237.0</v>
      </c>
    </row>
    <row r="1238">
      <c r="A1238" s="17" t="s">
        <v>97</v>
      </c>
      <c r="B1238" s="40">
        <v>1.16771582E8</v>
      </c>
      <c r="C1238" s="17" t="s">
        <v>35</v>
      </c>
      <c r="D1238" s="17" t="s">
        <v>36</v>
      </c>
      <c r="E1238" s="17" t="s">
        <v>330</v>
      </c>
      <c r="F1238" s="17" t="s">
        <v>331</v>
      </c>
      <c r="G1238" s="17" t="s">
        <v>4288</v>
      </c>
      <c r="H1238" s="17" t="s">
        <v>4289</v>
      </c>
      <c r="I1238" s="41" t="b">
        <v>0</v>
      </c>
      <c r="J1238" s="18" t="b">
        <v>0</v>
      </c>
      <c r="K1238" s="18" t="b">
        <v>0</v>
      </c>
      <c r="N1238" s="1" t="b">
        <v>1</v>
      </c>
      <c r="R1238" s="18">
        <f t="shared" si="1"/>
        <v>1238</v>
      </c>
      <c r="S1238" s="18">
        <v>1238.0</v>
      </c>
    </row>
    <row r="1239">
      <c r="A1239" s="17" t="s">
        <v>68</v>
      </c>
      <c r="B1239" s="40">
        <v>2.1971088E7</v>
      </c>
      <c r="C1239" s="17" t="s">
        <v>35</v>
      </c>
      <c r="D1239" s="17" t="s">
        <v>59</v>
      </c>
      <c r="E1239" s="17" t="s">
        <v>218</v>
      </c>
      <c r="F1239" s="17" t="s">
        <v>219</v>
      </c>
      <c r="G1239" s="17" t="s">
        <v>4291</v>
      </c>
      <c r="H1239" s="17" t="s">
        <v>4292</v>
      </c>
      <c r="I1239" s="41" t="b">
        <v>0</v>
      </c>
      <c r="J1239" s="18" t="b">
        <v>0</v>
      </c>
      <c r="K1239" s="18" t="b">
        <v>0</v>
      </c>
      <c r="N1239" s="1" t="b">
        <v>1</v>
      </c>
      <c r="R1239" s="18">
        <f t="shared" si="1"/>
        <v>1239</v>
      </c>
      <c r="S1239" s="18">
        <v>1239.0</v>
      </c>
    </row>
    <row r="1240">
      <c r="A1240" s="17" t="s">
        <v>68</v>
      </c>
      <c r="B1240" s="40">
        <v>9.5459689E7</v>
      </c>
      <c r="C1240" s="17" t="s">
        <v>35</v>
      </c>
      <c r="D1240" s="17" t="s">
        <v>36</v>
      </c>
      <c r="E1240" s="17" t="s">
        <v>1400</v>
      </c>
      <c r="F1240" s="17" t="s">
        <v>1401</v>
      </c>
      <c r="G1240" s="17" t="s">
        <v>4294</v>
      </c>
      <c r="H1240" s="17" t="s">
        <v>4295</v>
      </c>
      <c r="I1240" s="41" t="b">
        <v>0</v>
      </c>
      <c r="J1240" s="18" t="b">
        <v>0</v>
      </c>
      <c r="K1240" s="18" t="b">
        <v>0</v>
      </c>
      <c r="N1240" s="1" t="b">
        <v>1</v>
      </c>
      <c r="R1240" s="18">
        <f t="shared" si="1"/>
        <v>1240</v>
      </c>
      <c r="S1240" s="18">
        <v>1240.0</v>
      </c>
    </row>
    <row r="1241">
      <c r="A1241" s="17" t="s">
        <v>68</v>
      </c>
      <c r="B1241" s="40">
        <v>1.36515538E8</v>
      </c>
      <c r="C1241" s="17" t="s">
        <v>288</v>
      </c>
      <c r="D1241" s="17" t="s">
        <v>35</v>
      </c>
      <c r="E1241" s="17" t="s">
        <v>307</v>
      </c>
      <c r="F1241" s="17" t="s">
        <v>308</v>
      </c>
      <c r="G1241" s="17" t="s">
        <v>4297</v>
      </c>
      <c r="H1241" s="17" t="s">
        <v>4298</v>
      </c>
      <c r="I1241" s="45" t="b">
        <v>1</v>
      </c>
      <c r="J1241" s="18" t="b">
        <v>0</v>
      </c>
      <c r="K1241" s="18" t="b">
        <v>0</v>
      </c>
      <c r="N1241" s="1" t="b">
        <v>1</v>
      </c>
      <c r="R1241" s="18">
        <f t="shared" si="1"/>
        <v>1241</v>
      </c>
      <c r="S1241" s="18">
        <v>1241.0</v>
      </c>
    </row>
    <row r="1242">
      <c r="A1242" s="17" t="s">
        <v>68</v>
      </c>
      <c r="B1242" s="40">
        <v>1.36518596E8</v>
      </c>
      <c r="C1242" s="17" t="s">
        <v>50</v>
      </c>
      <c r="D1242" s="17" t="s">
        <v>59</v>
      </c>
      <c r="E1242" s="17" t="s">
        <v>307</v>
      </c>
      <c r="F1242" s="17" t="s">
        <v>308</v>
      </c>
      <c r="G1242" s="17" t="s">
        <v>4300</v>
      </c>
      <c r="H1242" s="17" t="s">
        <v>4301</v>
      </c>
      <c r="I1242" s="41" t="b">
        <v>0</v>
      </c>
      <c r="J1242" s="18" t="b">
        <v>0</v>
      </c>
      <c r="K1242" s="18" t="b">
        <v>0</v>
      </c>
      <c r="N1242" s="1" t="b">
        <v>1</v>
      </c>
      <c r="R1242" s="18">
        <f t="shared" si="1"/>
        <v>1242</v>
      </c>
      <c r="S1242" s="18">
        <v>1242.0</v>
      </c>
    </row>
    <row r="1243">
      <c r="A1243" s="17" t="s">
        <v>68</v>
      </c>
      <c r="B1243" s="40">
        <v>1.36523159E8</v>
      </c>
      <c r="C1243" s="17" t="s">
        <v>50</v>
      </c>
      <c r="D1243" s="17" t="s">
        <v>59</v>
      </c>
      <c r="E1243" s="17" t="s">
        <v>307</v>
      </c>
      <c r="F1243" s="17" t="s">
        <v>308</v>
      </c>
      <c r="G1243" s="17" t="s">
        <v>4303</v>
      </c>
      <c r="H1243" s="17" t="s">
        <v>4304</v>
      </c>
      <c r="I1243" s="41" t="b">
        <v>0</v>
      </c>
      <c r="J1243" s="18" t="b">
        <v>0</v>
      </c>
      <c r="K1243" s="18" t="b">
        <v>0</v>
      </c>
      <c r="N1243" s="1" t="b">
        <v>1</v>
      </c>
      <c r="R1243" s="18">
        <f t="shared" si="1"/>
        <v>1243</v>
      </c>
      <c r="S1243" s="18">
        <v>1243.0</v>
      </c>
    </row>
    <row r="1244">
      <c r="A1244" s="17" t="s">
        <v>77</v>
      </c>
      <c r="B1244" s="40">
        <v>4.3109187E7</v>
      </c>
      <c r="C1244" s="17" t="s">
        <v>50</v>
      </c>
      <c r="D1244" s="17" t="s">
        <v>59</v>
      </c>
      <c r="E1244" s="17" t="s">
        <v>78</v>
      </c>
      <c r="F1244" s="17" t="s">
        <v>79</v>
      </c>
      <c r="G1244" s="17" t="s">
        <v>4306</v>
      </c>
      <c r="H1244" s="17" t="s">
        <v>4307</v>
      </c>
      <c r="I1244" s="41" t="b">
        <v>0</v>
      </c>
      <c r="J1244" s="18" t="b">
        <v>0</v>
      </c>
      <c r="K1244" s="18" t="b">
        <v>0</v>
      </c>
      <c r="N1244" s="1" t="b">
        <v>1</v>
      </c>
      <c r="R1244" s="18">
        <f t="shared" si="1"/>
        <v>1244</v>
      </c>
      <c r="S1244" s="18">
        <v>1244.0</v>
      </c>
    </row>
    <row r="1245">
      <c r="A1245" s="17" t="s">
        <v>77</v>
      </c>
      <c r="B1245" s="40">
        <v>4.3111366E7</v>
      </c>
      <c r="C1245" s="17" t="s">
        <v>50</v>
      </c>
      <c r="D1245" s="17" t="s">
        <v>59</v>
      </c>
      <c r="E1245" s="17" t="s">
        <v>78</v>
      </c>
      <c r="F1245" s="17" t="s">
        <v>79</v>
      </c>
      <c r="G1245" s="17" t="s">
        <v>1852</v>
      </c>
      <c r="H1245" s="17" t="s">
        <v>1853</v>
      </c>
      <c r="I1245" s="41" t="b">
        <v>0</v>
      </c>
      <c r="J1245" s="18" t="b">
        <v>0</v>
      </c>
      <c r="K1245" s="18" t="b">
        <v>0</v>
      </c>
      <c r="N1245" s="1" t="b">
        <v>1</v>
      </c>
      <c r="R1245" s="18">
        <f t="shared" si="1"/>
        <v>1245</v>
      </c>
      <c r="S1245" s="18">
        <v>1245.0</v>
      </c>
    </row>
    <row r="1246">
      <c r="A1246" s="17" t="s">
        <v>275</v>
      </c>
      <c r="B1246" s="40">
        <v>6.9643929E7</v>
      </c>
      <c r="C1246" s="17" t="s">
        <v>50</v>
      </c>
      <c r="D1246" s="17" t="s">
        <v>59</v>
      </c>
      <c r="E1246" s="17" t="s">
        <v>719</v>
      </c>
      <c r="F1246" s="17" t="s">
        <v>720</v>
      </c>
      <c r="G1246" s="17" t="s">
        <v>4309</v>
      </c>
      <c r="H1246" s="17" t="s">
        <v>4310</v>
      </c>
      <c r="I1246" s="41" t="b">
        <v>0</v>
      </c>
      <c r="J1246" s="18" t="b">
        <v>0</v>
      </c>
      <c r="K1246" s="18" t="b">
        <v>0</v>
      </c>
      <c r="N1246" s="1" t="b">
        <v>1</v>
      </c>
      <c r="R1246" s="18">
        <f t="shared" si="1"/>
        <v>1246</v>
      </c>
      <c r="S1246" s="18">
        <v>1246.0</v>
      </c>
    </row>
    <row r="1247">
      <c r="A1247" s="17" t="s">
        <v>275</v>
      </c>
      <c r="B1247" s="40">
        <v>1.08327715E8</v>
      </c>
      <c r="C1247" s="17" t="s">
        <v>35</v>
      </c>
      <c r="D1247" s="17" t="s">
        <v>36</v>
      </c>
      <c r="E1247" s="17" t="s">
        <v>276</v>
      </c>
      <c r="F1247" s="17" t="s">
        <v>277</v>
      </c>
      <c r="G1247" s="17" t="s">
        <v>4312</v>
      </c>
      <c r="H1247" s="17" t="s">
        <v>4313</v>
      </c>
      <c r="I1247" s="41" t="b">
        <v>0</v>
      </c>
      <c r="J1247" s="18" t="b">
        <v>0</v>
      </c>
      <c r="K1247" s="18" t="b">
        <v>0</v>
      </c>
      <c r="N1247" s="1" t="b">
        <v>0</v>
      </c>
      <c r="O1247" s="1" t="s">
        <v>5837</v>
      </c>
      <c r="R1247" s="18">
        <f t="shared" si="1"/>
        <v>1247</v>
      </c>
      <c r="S1247" s="18">
        <v>1247.0</v>
      </c>
    </row>
    <row r="1248">
      <c r="A1248" s="17" t="s">
        <v>275</v>
      </c>
      <c r="B1248" s="40">
        <v>1.08330233E8</v>
      </c>
      <c r="C1248" s="17" t="s">
        <v>50</v>
      </c>
      <c r="D1248" s="17" t="s">
        <v>59</v>
      </c>
      <c r="E1248" s="17" t="s">
        <v>276</v>
      </c>
      <c r="F1248" s="17" t="s">
        <v>277</v>
      </c>
      <c r="G1248" s="17" t="s">
        <v>4315</v>
      </c>
      <c r="H1248" s="17" t="s">
        <v>4316</v>
      </c>
      <c r="I1248" s="45" t="b">
        <v>1</v>
      </c>
      <c r="J1248" s="18" t="b">
        <v>0</v>
      </c>
      <c r="K1248" s="18" t="b">
        <v>0</v>
      </c>
      <c r="N1248" s="1" t="b">
        <v>0</v>
      </c>
      <c r="O1248" s="1" t="s">
        <v>5837</v>
      </c>
      <c r="R1248" s="18">
        <f t="shared" si="1"/>
        <v>1248</v>
      </c>
      <c r="S1248" s="18">
        <v>1248.0</v>
      </c>
    </row>
    <row r="1249">
      <c r="A1249" s="17" t="s">
        <v>275</v>
      </c>
      <c r="B1249" s="40">
        <v>1.25637452E8</v>
      </c>
      <c r="C1249" s="17" t="s">
        <v>59</v>
      </c>
      <c r="D1249" s="17" t="s">
        <v>50</v>
      </c>
      <c r="E1249" s="17" t="s">
        <v>736</v>
      </c>
      <c r="F1249" s="17" t="s">
        <v>737</v>
      </c>
      <c r="G1249" s="17" t="s">
        <v>4318</v>
      </c>
      <c r="H1249" s="17" t="s">
        <v>4319</v>
      </c>
      <c r="I1249" s="41" t="b">
        <v>0</v>
      </c>
      <c r="J1249" s="18" t="b">
        <v>0</v>
      </c>
      <c r="K1249" s="18" t="b">
        <v>0</v>
      </c>
      <c r="N1249" s="1" t="b">
        <v>0</v>
      </c>
      <c r="O1249" s="1" t="s">
        <v>5842</v>
      </c>
      <c r="R1249" s="18">
        <f t="shared" si="1"/>
        <v>1249</v>
      </c>
      <c r="S1249" s="18">
        <v>1249.0</v>
      </c>
    </row>
    <row r="1250">
      <c r="A1250" s="17" t="s">
        <v>275</v>
      </c>
      <c r="B1250" s="40">
        <v>1.25655302E8</v>
      </c>
      <c r="C1250" s="17" t="s">
        <v>59</v>
      </c>
      <c r="D1250" s="17" t="s">
        <v>35</v>
      </c>
      <c r="E1250" s="17" t="s">
        <v>736</v>
      </c>
      <c r="F1250" s="17" t="s">
        <v>737</v>
      </c>
      <c r="G1250" s="17" t="s">
        <v>4321</v>
      </c>
      <c r="H1250" s="17" t="s">
        <v>4322</v>
      </c>
      <c r="I1250" s="41" t="b">
        <v>0</v>
      </c>
      <c r="J1250" s="18" t="b">
        <v>0</v>
      </c>
      <c r="K1250" s="18" t="b">
        <v>0</v>
      </c>
      <c r="N1250" s="1" t="b">
        <v>0</v>
      </c>
      <c r="O1250" s="1" t="s">
        <v>5842</v>
      </c>
      <c r="R1250" s="18">
        <f t="shared" si="1"/>
        <v>1250</v>
      </c>
      <c r="S1250" s="18">
        <v>1250.0</v>
      </c>
    </row>
    <row r="1251">
      <c r="A1251" s="17" t="s">
        <v>104</v>
      </c>
      <c r="B1251" s="40">
        <v>4.9043911E7</v>
      </c>
      <c r="C1251" s="17" t="s">
        <v>50</v>
      </c>
      <c r="D1251" s="17" t="s">
        <v>59</v>
      </c>
      <c r="E1251" s="17" t="s">
        <v>380</v>
      </c>
      <c r="F1251" s="17" t="s">
        <v>381</v>
      </c>
      <c r="G1251" s="17" t="s">
        <v>4324</v>
      </c>
      <c r="H1251" s="17" t="s">
        <v>4325</v>
      </c>
      <c r="I1251" s="41" t="b">
        <v>0</v>
      </c>
      <c r="J1251" s="18" t="b">
        <v>0</v>
      </c>
      <c r="K1251" s="18" t="b">
        <v>0</v>
      </c>
      <c r="N1251" s="1" t="b">
        <v>1</v>
      </c>
      <c r="R1251" s="18">
        <f t="shared" si="1"/>
        <v>1251</v>
      </c>
      <c r="S1251" s="18">
        <v>1251.0</v>
      </c>
    </row>
    <row r="1252">
      <c r="A1252" s="17" t="s">
        <v>104</v>
      </c>
      <c r="B1252" s="40">
        <v>4.9046399E7</v>
      </c>
      <c r="C1252" s="17" t="s">
        <v>50</v>
      </c>
      <c r="D1252" s="17" t="s">
        <v>59</v>
      </c>
      <c r="E1252" s="17" t="s">
        <v>380</v>
      </c>
      <c r="F1252" s="17" t="s">
        <v>381</v>
      </c>
      <c r="G1252" s="17" t="s">
        <v>4327</v>
      </c>
      <c r="H1252" s="17" t="s">
        <v>4328</v>
      </c>
      <c r="I1252" s="41" t="b">
        <v>0</v>
      </c>
      <c r="J1252" s="18" t="b">
        <v>0</v>
      </c>
      <c r="K1252" s="18" t="b">
        <v>0</v>
      </c>
      <c r="N1252" s="1" t="b">
        <v>1</v>
      </c>
      <c r="R1252" s="18">
        <f t="shared" si="1"/>
        <v>1252</v>
      </c>
      <c r="S1252" s="18">
        <v>1252.0</v>
      </c>
    </row>
    <row r="1253">
      <c r="A1253" s="17" t="s">
        <v>104</v>
      </c>
      <c r="B1253" s="40">
        <v>5.7099872E7</v>
      </c>
      <c r="C1253" s="17" t="s">
        <v>50</v>
      </c>
      <c r="D1253" s="17" t="s">
        <v>59</v>
      </c>
      <c r="E1253" s="17" t="s">
        <v>763</v>
      </c>
      <c r="F1253" s="17" t="s">
        <v>764</v>
      </c>
      <c r="G1253" s="17" t="s">
        <v>4330</v>
      </c>
      <c r="H1253" s="17" t="s">
        <v>4331</v>
      </c>
      <c r="I1253" s="41" t="b">
        <v>0</v>
      </c>
      <c r="J1253" s="18" t="b">
        <v>0</v>
      </c>
      <c r="K1253" s="18" t="b">
        <v>0</v>
      </c>
      <c r="N1253" s="1" t="b">
        <v>1</v>
      </c>
      <c r="R1253" s="18">
        <f t="shared" si="1"/>
        <v>1253</v>
      </c>
      <c r="S1253" s="18">
        <v>1253.0</v>
      </c>
    </row>
    <row r="1254">
      <c r="A1254" s="17" t="s">
        <v>104</v>
      </c>
      <c r="B1254" s="40">
        <v>1.32668437E8</v>
      </c>
      <c r="C1254" s="17" t="s">
        <v>176</v>
      </c>
      <c r="D1254" s="17" t="s">
        <v>36</v>
      </c>
      <c r="E1254" s="17" t="s">
        <v>316</v>
      </c>
      <c r="F1254" s="17" t="s">
        <v>317</v>
      </c>
      <c r="G1254" s="17" t="s">
        <v>4333</v>
      </c>
      <c r="H1254" s="17" t="s">
        <v>4334</v>
      </c>
      <c r="I1254" s="41" t="b">
        <v>0</v>
      </c>
      <c r="J1254" s="18" t="b">
        <v>0</v>
      </c>
      <c r="K1254" s="18" t="b">
        <v>0</v>
      </c>
      <c r="N1254" s="1" t="b">
        <v>1</v>
      </c>
      <c r="R1254" s="18">
        <f t="shared" si="1"/>
        <v>1254</v>
      </c>
      <c r="S1254" s="18">
        <v>1254.0</v>
      </c>
    </row>
    <row r="1255">
      <c r="A1255" s="17" t="s">
        <v>112</v>
      </c>
      <c r="B1255" s="40">
        <v>3.2333167E7</v>
      </c>
      <c r="C1255" s="17" t="s">
        <v>35</v>
      </c>
      <c r="D1255" s="17" t="s">
        <v>36</v>
      </c>
      <c r="E1255" s="17" t="s">
        <v>113</v>
      </c>
      <c r="F1255" s="17" t="s">
        <v>114</v>
      </c>
      <c r="G1255" s="17" t="s">
        <v>4336</v>
      </c>
      <c r="H1255" s="17" t="s">
        <v>4337</v>
      </c>
      <c r="I1255" s="45" t="b">
        <v>1</v>
      </c>
      <c r="J1255" s="18" t="b">
        <v>0</v>
      </c>
      <c r="K1255" s="18" t="b">
        <v>0</v>
      </c>
      <c r="N1255" s="1" t="b">
        <v>1</v>
      </c>
      <c r="R1255" s="18">
        <f t="shared" si="1"/>
        <v>1255</v>
      </c>
      <c r="S1255" s="18">
        <v>1255.0</v>
      </c>
    </row>
    <row r="1256">
      <c r="A1256" s="17" t="s">
        <v>112</v>
      </c>
      <c r="B1256" s="40">
        <v>3.233889E7</v>
      </c>
      <c r="C1256" s="17" t="s">
        <v>35</v>
      </c>
      <c r="D1256" s="17" t="s">
        <v>36</v>
      </c>
      <c r="E1256" s="17" t="s">
        <v>113</v>
      </c>
      <c r="F1256" s="17" t="s">
        <v>114</v>
      </c>
      <c r="G1256" s="17" t="s">
        <v>4339</v>
      </c>
      <c r="H1256" s="17" t="s">
        <v>4340</v>
      </c>
      <c r="I1256" s="41" t="b">
        <v>0</v>
      </c>
      <c r="J1256" s="18" t="b">
        <v>0</v>
      </c>
      <c r="K1256" s="18" t="b">
        <v>0</v>
      </c>
      <c r="N1256" s="1" t="b">
        <v>1</v>
      </c>
      <c r="R1256" s="18">
        <f t="shared" si="1"/>
        <v>1256</v>
      </c>
      <c r="S1256" s="18">
        <v>1256.0</v>
      </c>
    </row>
    <row r="1257">
      <c r="A1257" s="17" t="s">
        <v>49</v>
      </c>
      <c r="B1257" s="40">
        <v>9.5108068E7</v>
      </c>
      <c r="C1257" s="17" t="s">
        <v>50</v>
      </c>
      <c r="D1257" s="17" t="s">
        <v>59</v>
      </c>
      <c r="E1257" s="17" t="s">
        <v>785</v>
      </c>
      <c r="F1257" s="17" t="s">
        <v>786</v>
      </c>
      <c r="G1257" s="17" t="s">
        <v>4342</v>
      </c>
      <c r="H1257" s="17" t="s">
        <v>4343</v>
      </c>
      <c r="I1257" s="41" t="b">
        <v>0</v>
      </c>
      <c r="J1257" s="18" t="b">
        <v>0</v>
      </c>
      <c r="K1257" s="18" t="b">
        <v>0</v>
      </c>
      <c r="N1257" s="1" t="b">
        <v>0</v>
      </c>
      <c r="O1257" s="1" t="s">
        <v>5834</v>
      </c>
      <c r="R1257" s="18">
        <f t="shared" si="1"/>
        <v>1257</v>
      </c>
      <c r="S1257" s="18">
        <v>1257.0</v>
      </c>
    </row>
    <row r="1258">
      <c r="A1258" s="17" t="s">
        <v>230</v>
      </c>
      <c r="B1258" s="40">
        <v>9.0088685E7</v>
      </c>
      <c r="C1258" s="17" t="s">
        <v>938</v>
      </c>
      <c r="D1258" s="17" t="s">
        <v>59</v>
      </c>
      <c r="E1258" s="17" t="s">
        <v>252</v>
      </c>
      <c r="F1258" s="17" t="s">
        <v>253</v>
      </c>
      <c r="G1258" s="17" t="s">
        <v>2186</v>
      </c>
      <c r="H1258" s="17" t="s">
        <v>2187</v>
      </c>
      <c r="I1258" s="41" t="b">
        <v>0</v>
      </c>
      <c r="J1258" s="18" t="b">
        <v>0</v>
      </c>
      <c r="K1258" s="18" t="b">
        <v>0</v>
      </c>
      <c r="N1258" s="1" t="b">
        <v>1</v>
      </c>
      <c r="R1258" s="18">
        <f t="shared" si="1"/>
        <v>1258</v>
      </c>
      <c r="S1258" s="18">
        <v>1258.0</v>
      </c>
    </row>
    <row r="1259">
      <c r="A1259" s="17" t="s">
        <v>89</v>
      </c>
      <c r="B1259" s="40">
        <v>2055506.0</v>
      </c>
      <c r="C1259" s="17" t="s">
        <v>35</v>
      </c>
      <c r="D1259" s="17" t="s">
        <v>36</v>
      </c>
      <c r="E1259" s="17" t="s">
        <v>161</v>
      </c>
      <c r="F1259" s="17" t="s">
        <v>162</v>
      </c>
      <c r="G1259" s="17" t="s">
        <v>4345</v>
      </c>
      <c r="H1259" s="17" t="s">
        <v>4346</v>
      </c>
      <c r="I1259" s="41" t="b">
        <v>0</v>
      </c>
      <c r="J1259" s="18" t="b">
        <v>0</v>
      </c>
      <c r="K1259" s="18" t="b">
        <v>0</v>
      </c>
      <c r="N1259" s="1" t="b">
        <v>1</v>
      </c>
      <c r="R1259" s="18">
        <f t="shared" si="1"/>
        <v>1259</v>
      </c>
      <c r="S1259" s="18">
        <v>1259.0</v>
      </c>
    </row>
    <row r="1260">
      <c r="A1260" s="17" t="s">
        <v>89</v>
      </c>
      <c r="B1260" s="40">
        <v>2081703.0</v>
      </c>
      <c r="C1260" s="17" t="s">
        <v>35</v>
      </c>
      <c r="D1260" s="17" t="s">
        <v>36</v>
      </c>
      <c r="E1260" s="17" t="s">
        <v>161</v>
      </c>
      <c r="F1260" s="17" t="s">
        <v>162</v>
      </c>
      <c r="G1260" s="17" t="s">
        <v>4348</v>
      </c>
      <c r="H1260" s="17" t="s">
        <v>4349</v>
      </c>
      <c r="I1260" s="41" t="b">
        <v>0</v>
      </c>
      <c r="J1260" s="18" t="b">
        <v>0</v>
      </c>
      <c r="K1260" s="18" t="b">
        <v>0</v>
      </c>
      <c r="N1260" s="1" t="b">
        <v>1</v>
      </c>
      <c r="R1260" s="18">
        <f t="shared" si="1"/>
        <v>1260</v>
      </c>
      <c r="S1260" s="18">
        <v>1260.0</v>
      </c>
    </row>
    <row r="1261">
      <c r="A1261" s="17" t="s">
        <v>89</v>
      </c>
      <c r="B1261" s="40">
        <v>2170693.0</v>
      </c>
      <c r="C1261" s="17" t="s">
        <v>35</v>
      </c>
      <c r="D1261" s="17" t="s">
        <v>36</v>
      </c>
      <c r="E1261" s="17" t="s">
        <v>814</v>
      </c>
      <c r="F1261" s="17" t="s">
        <v>815</v>
      </c>
      <c r="G1261" s="17" t="s">
        <v>4351</v>
      </c>
      <c r="H1261" s="17" t="s">
        <v>4352</v>
      </c>
      <c r="I1261" s="41" t="b">
        <v>0</v>
      </c>
      <c r="J1261" s="18" t="b">
        <v>0</v>
      </c>
      <c r="K1261" s="18" t="b">
        <v>0</v>
      </c>
      <c r="N1261" s="1" t="b">
        <v>1</v>
      </c>
      <c r="R1261" s="18">
        <f t="shared" si="1"/>
        <v>1261</v>
      </c>
      <c r="S1261" s="18">
        <v>1261.0</v>
      </c>
    </row>
    <row r="1262">
      <c r="A1262" s="17" t="s">
        <v>89</v>
      </c>
      <c r="B1262" s="40">
        <v>3727896.0</v>
      </c>
      <c r="C1262" s="17" t="s">
        <v>90</v>
      </c>
      <c r="D1262" s="17" t="s">
        <v>59</v>
      </c>
      <c r="E1262" s="17" t="s">
        <v>192</v>
      </c>
      <c r="F1262" s="17" t="s">
        <v>193</v>
      </c>
      <c r="G1262" s="17" t="s">
        <v>4354</v>
      </c>
      <c r="H1262" s="17" t="s">
        <v>4355</v>
      </c>
      <c r="I1262" s="45" t="b">
        <v>1</v>
      </c>
      <c r="J1262" s="18" t="b">
        <v>0</v>
      </c>
      <c r="K1262" s="18" t="b">
        <v>0</v>
      </c>
      <c r="N1262" s="1" t="b">
        <v>1</v>
      </c>
      <c r="R1262" s="18">
        <f t="shared" si="1"/>
        <v>1262</v>
      </c>
      <c r="S1262" s="18">
        <v>1262.0</v>
      </c>
    </row>
    <row r="1263">
      <c r="A1263" s="17" t="s">
        <v>89</v>
      </c>
      <c r="B1263" s="40">
        <v>3736109.0</v>
      </c>
      <c r="C1263" s="17" t="s">
        <v>50</v>
      </c>
      <c r="D1263" s="17" t="s">
        <v>59</v>
      </c>
      <c r="E1263" s="17" t="s">
        <v>192</v>
      </c>
      <c r="F1263" s="17" t="s">
        <v>193</v>
      </c>
      <c r="G1263" s="17" t="s">
        <v>4357</v>
      </c>
      <c r="H1263" s="17" t="s">
        <v>4358</v>
      </c>
      <c r="I1263" s="41" t="b">
        <v>0</v>
      </c>
      <c r="J1263" s="18" t="b">
        <v>0</v>
      </c>
      <c r="K1263" s="18" t="b">
        <v>0</v>
      </c>
      <c r="N1263" s="1" t="b">
        <v>1</v>
      </c>
      <c r="R1263" s="18">
        <f t="shared" si="1"/>
        <v>1263</v>
      </c>
      <c r="S1263" s="18">
        <v>1263.0</v>
      </c>
    </row>
    <row r="1264">
      <c r="A1264" s="17" t="s">
        <v>89</v>
      </c>
      <c r="B1264" s="40">
        <v>3740489.0</v>
      </c>
      <c r="C1264" s="17" t="s">
        <v>50</v>
      </c>
      <c r="D1264" s="17" t="s">
        <v>59</v>
      </c>
      <c r="E1264" s="17" t="s">
        <v>192</v>
      </c>
      <c r="F1264" s="17" t="s">
        <v>193</v>
      </c>
      <c r="G1264" s="17" t="s">
        <v>4360</v>
      </c>
      <c r="H1264" s="17" t="s">
        <v>4361</v>
      </c>
      <c r="I1264" s="41" t="b">
        <v>0</v>
      </c>
      <c r="J1264" s="18" t="b">
        <v>0</v>
      </c>
      <c r="K1264" s="18" t="b">
        <v>0</v>
      </c>
      <c r="N1264" s="1" t="b">
        <v>1</v>
      </c>
      <c r="R1264" s="18">
        <f t="shared" si="1"/>
        <v>1264</v>
      </c>
      <c r="S1264" s="18">
        <v>1264.0</v>
      </c>
    </row>
    <row r="1265">
      <c r="A1265" s="17" t="s">
        <v>89</v>
      </c>
      <c r="B1265" s="40">
        <v>3770590.0</v>
      </c>
      <c r="C1265" s="17" t="s">
        <v>50</v>
      </c>
      <c r="D1265" s="17" t="s">
        <v>59</v>
      </c>
      <c r="E1265" s="17" t="s">
        <v>192</v>
      </c>
      <c r="F1265" s="17" t="s">
        <v>193</v>
      </c>
      <c r="G1265" s="17" t="s">
        <v>4363</v>
      </c>
      <c r="H1265" s="17" t="s">
        <v>4364</v>
      </c>
      <c r="I1265" s="41" t="b">
        <v>0</v>
      </c>
      <c r="J1265" s="18" t="b">
        <v>0</v>
      </c>
      <c r="K1265" s="18" t="b">
        <v>0</v>
      </c>
      <c r="N1265" s="1" t="b">
        <v>1</v>
      </c>
      <c r="R1265" s="18">
        <f t="shared" si="1"/>
        <v>1265</v>
      </c>
      <c r="S1265" s="18">
        <v>1265.0</v>
      </c>
    </row>
    <row r="1266">
      <c r="A1266" s="17" t="s">
        <v>89</v>
      </c>
      <c r="B1266" s="40">
        <v>8.974986E7</v>
      </c>
      <c r="C1266" s="17" t="s">
        <v>35</v>
      </c>
      <c r="D1266" s="17" t="s">
        <v>36</v>
      </c>
      <c r="E1266" s="17" t="s">
        <v>1336</v>
      </c>
      <c r="F1266" s="17" t="s">
        <v>1337</v>
      </c>
      <c r="G1266" s="17" t="s">
        <v>4366</v>
      </c>
      <c r="H1266" s="17" t="s">
        <v>4367</v>
      </c>
      <c r="I1266" s="41" t="b">
        <v>0</v>
      </c>
      <c r="J1266" s="18" t="b">
        <v>0</v>
      </c>
      <c r="K1266" s="18" t="b">
        <v>0</v>
      </c>
      <c r="N1266" s="1" t="b">
        <v>1</v>
      </c>
      <c r="R1266" s="18">
        <f t="shared" si="1"/>
        <v>1266</v>
      </c>
      <c r="S1266" s="18">
        <v>1266.0</v>
      </c>
    </row>
    <row r="1267">
      <c r="A1267" s="17" t="s">
        <v>89</v>
      </c>
      <c r="B1267" s="40">
        <v>8.9770245E7</v>
      </c>
      <c r="C1267" s="17" t="s">
        <v>35</v>
      </c>
      <c r="D1267" s="17" t="s">
        <v>59</v>
      </c>
      <c r="E1267" s="17" t="s">
        <v>1336</v>
      </c>
      <c r="F1267" s="17" t="s">
        <v>1337</v>
      </c>
      <c r="G1267" s="17" t="s">
        <v>4369</v>
      </c>
      <c r="H1267" s="17" t="s">
        <v>4370</v>
      </c>
      <c r="I1267" s="41" t="b">
        <v>0</v>
      </c>
      <c r="J1267" s="18" t="b">
        <v>0</v>
      </c>
      <c r="K1267" s="18" t="b">
        <v>0</v>
      </c>
      <c r="N1267" s="1" t="b">
        <v>1</v>
      </c>
      <c r="R1267" s="18">
        <f t="shared" si="1"/>
        <v>1267</v>
      </c>
      <c r="S1267" s="18">
        <v>1267.0</v>
      </c>
    </row>
    <row r="1268">
      <c r="A1268" s="17" t="s">
        <v>119</v>
      </c>
      <c r="B1268" s="40">
        <v>7673704.0</v>
      </c>
      <c r="C1268" s="17" t="s">
        <v>35</v>
      </c>
      <c r="D1268" s="17" t="s">
        <v>36</v>
      </c>
      <c r="E1268" s="17" t="s">
        <v>121</v>
      </c>
      <c r="F1268" s="17" t="s">
        <v>122</v>
      </c>
      <c r="G1268" s="17" t="s">
        <v>4372</v>
      </c>
      <c r="H1268" s="17" t="s">
        <v>4373</v>
      </c>
      <c r="I1268" s="45" t="b">
        <v>1</v>
      </c>
      <c r="J1268" s="18" t="b">
        <v>0</v>
      </c>
      <c r="K1268" s="18" t="b">
        <v>0</v>
      </c>
      <c r="N1268" s="1" t="b">
        <v>1</v>
      </c>
      <c r="R1268" s="18">
        <f t="shared" si="1"/>
        <v>1268</v>
      </c>
      <c r="S1268" s="18">
        <v>1268.0</v>
      </c>
    </row>
    <row r="1269">
      <c r="A1269" s="17" t="s">
        <v>119</v>
      </c>
      <c r="B1269" s="40">
        <v>7673772.0</v>
      </c>
      <c r="C1269" s="17" t="s">
        <v>50</v>
      </c>
      <c r="D1269" s="17" t="s">
        <v>59</v>
      </c>
      <c r="E1269" s="17" t="s">
        <v>121</v>
      </c>
      <c r="F1269" s="17" t="s">
        <v>122</v>
      </c>
      <c r="G1269" s="17" t="s">
        <v>4375</v>
      </c>
      <c r="H1269" s="17" t="s">
        <v>4376</v>
      </c>
      <c r="I1269" s="45" t="b">
        <v>1</v>
      </c>
      <c r="J1269" s="18" t="b">
        <v>0</v>
      </c>
      <c r="K1269" s="18" t="b">
        <v>0</v>
      </c>
      <c r="N1269" s="1" t="b">
        <v>1</v>
      </c>
      <c r="R1269" s="18">
        <f t="shared" si="1"/>
        <v>1269</v>
      </c>
      <c r="S1269" s="18">
        <v>1269.0</v>
      </c>
    </row>
    <row r="1270">
      <c r="A1270" s="17" t="s">
        <v>119</v>
      </c>
      <c r="B1270" s="40">
        <v>3.1374129E7</v>
      </c>
      <c r="C1270" s="17" t="s">
        <v>50</v>
      </c>
      <c r="D1270" s="17" t="s">
        <v>59</v>
      </c>
      <c r="E1270" s="17" t="s">
        <v>841</v>
      </c>
      <c r="F1270" s="17" t="s">
        <v>842</v>
      </c>
      <c r="G1270" s="17" t="s">
        <v>4379</v>
      </c>
      <c r="H1270" s="17" t="s">
        <v>4380</v>
      </c>
      <c r="I1270" s="41" t="b">
        <v>0</v>
      </c>
      <c r="J1270" s="18" t="b">
        <v>0</v>
      </c>
      <c r="K1270" s="18" t="b">
        <v>0</v>
      </c>
      <c r="N1270" s="1" t="b">
        <v>0</v>
      </c>
      <c r="O1270" s="3" t="s">
        <v>5844</v>
      </c>
      <c r="R1270" s="18">
        <f t="shared" si="1"/>
        <v>1270</v>
      </c>
      <c r="S1270" s="18">
        <v>1270.0</v>
      </c>
    </row>
    <row r="1271">
      <c r="A1271" s="17" t="s">
        <v>119</v>
      </c>
      <c r="B1271" s="40">
        <v>3.9471369E7</v>
      </c>
      <c r="C1271" s="17" t="s">
        <v>35</v>
      </c>
      <c r="D1271" s="17" t="s">
        <v>36</v>
      </c>
      <c r="E1271" s="17" t="s">
        <v>849</v>
      </c>
      <c r="F1271" s="17" t="s">
        <v>850</v>
      </c>
      <c r="G1271" s="17" t="s">
        <v>4382</v>
      </c>
      <c r="H1271" s="17" t="s">
        <v>4383</v>
      </c>
      <c r="I1271" s="41" t="b">
        <v>0</v>
      </c>
      <c r="J1271" s="18" t="b">
        <v>0</v>
      </c>
      <c r="K1271" s="18" t="b">
        <v>0</v>
      </c>
      <c r="N1271" s="1" t="b">
        <v>1</v>
      </c>
      <c r="R1271" s="18">
        <f t="shared" si="1"/>
        <v>1271</v>
      </c>
      <c r="S1271" s="18">
        <v>1271.0</v>
      </c>
    </row>
    <row r="1272">
      <c r="A1272" s="17" t="s">
        <v>119</v>
      </c>
      <c r="B1272" s="40">
        <v>3.9490613E7</v>
      </c>
      <c r="C1272" s="17" t="s">
        <v>35</v>
      </c>
      <c r="D1272" s="17" t="s">
        <v>36</v>
      </c>
      <c r="E1272" s="17" t="s">
        <v>849</v>
      </c>
      <c r="F1272" s="17" t="s">
        <v>850</v>
      </c>
      <c r="G1272" s="17" t="s">
        <v>4385</v>
      </c>
      <c r="H1272" s="17" t="s">
        <v>2645</v>
      </c>
      <c r="I1272" s="41" t="b">
        <v>0</v>
      </c>
      <c r="J1272" s="18" t="b">
        <v>0</v>
      </c>
      <c r="K1272" s="18" t="b">
        <v>0</v>
      </c>
      <c r="N1272" s="1" t="b">
        <v>1</v>
      </c>
      <c r="R1272" s="18">
        <f t="shared" si="1"/>
        <v>1272</v>
      </c>
      <c r="S1272" s="18">
        <v>1272.0</v>
      </c>
    </row>
    <row r="1273">
      <c r="A1273" s="17" t="s">
        <v>119</v>
      </c>
      <c r="B1273" s="40">
        <v>3.9709881E7</v>
      </c>
      <c r="C1273" s="17" t="s">
        <v>50</v>
      </c>
      <c r="D1273" s="17" t="s">
        <v>36</v>
      </c>
      <c r="E1273" s="17" t="s">
        <v>468</v>
      </c>
      <c r="F1273" s="17" t="s">
        <v>469</v>
      </c>
      <c r="G1273" s="17" t="s">
        <v>4387</v>
      </c>
      <c r="H1273" s="17" t="s">
        <v>4388</v>
      </c>
      <c r="I1273" s="41" t="b">
        <v>0</v>
      </c>
      <c r="J1273" s="18" t="b">
        <v>0</v>
      </c>
      <c r="K1273" s="18" t="b">
        <v>0</v>
      </c>
      <c r="N1273" s="1" t="b">
        <v>1</v>
      </c>
      <c r="R1273" s="18">
        <f t="shared" si="1"/>
        <v>1273</v>
      </c>
      <c r="S1273" s="18">
        <v>1273.0</v>
      </c>
    </row>
    <row r="1274">
      <c r="A1274" s="17" t="s">
        <v>119</v>
      </c>
      <c r="B1274" s="40">
        <v>4.2210428E7</v>
      </c>
      <c r="C1274" s="17" t="s">
        <v>35</v>
      </c>
      <c r="D1274" s="17" t="s">
        <v>403</v>
      </c>
      <c r="E1274" s="17" t="s">
        <v>863</v>
      </c>
      <c r="F1274" s="17" t="s">
        <v>864</v>
      </c>
      <c r="G1274" s="17" t="s">
        <v>4390</v>
      </c>
      <c r="H1274" s="17" t="s">
        <v>4391</v>
      </c>
      <c r="I1274" s="41" t="b">
        <v>0</v>
      </c>
      <c r="J1274" s="18" t="b">
        <v>0</v>
      </c>
      <c r="K1274" s="18" t="b">
        <v>0</v>
      </c>
      <c r="N1274" s="1" t="b">
        <v>1</v>
      </c>
      <c r="R1274" s="18">
        <f t="shared" si="1"/>
        <v>1274</v>
      </c>
      <c r="S1274" s="18">
        <v>1274.0</v>
      </c>
    </row>
    <row r="1275">
      <c r="A1275" s="17" t="s">
        <v>119</v>
      </c>
      <c r="B1275" s="40">
        <v>4.309214E7</v>
      </c>
      <c r="C1275" s="17" t="s">
        <v>50</v>
      </c>
      <c r="D1275" s="17" t="s">
        <v>59</v>
      </c>
      <c r="E1275" s="17" t="s">
        <v>868</v>
      </c>
      <c r="F1275" s="17" t="s">
        <v>869</v>
      </c>
      <c r="G1275" s="17" t="s">
        <v>4393</v>
      </c>
      <c r="H1275" s="17" t="s">
        <v>4394</v>
      </c>
      <c r="I1275" s="41" t="b">
        <v>0</v>
      </c>
      <c r="J1275" s="18" t="b">
        <v>0</v>
      </c>
      <c r="K1275" s="18" t="b">
        <v>0</v>
      </c>
      <c r="N1275" s="1" t="b">
        <v>1</v>
      </c>
      <c r="R1275" s="18">
        <f t="shared" si="1"/>
        <v>1275</v>
      </c>
      <c r="S1275" s="18">
        <v>1275.0</v>
      </c>
    </row>
    <row r="1276">
      <c r="A1276" s="17" t="s">
        <v>340</v>
      </c>
      <c r="B1276" s="40">
        <v>5.1065549E7</v>
      </c>
      <c r="C1276" s="17" t="s">
        <v>35</v>
      </c>
      <c r="D1276" s="17" t="s">
        <v>36</v>
      </c>
      <c r="E1276" s="17" t="s">
        <v>341</v>
      </c>
      <c r="F1276" s="17" t="s">
        <v>342</v>
      </c>
      <c r="G1276" s="17" t="s">
        <v>4203</v>
      </c>
      <c r="H1276" s="17" t="s">
        <v>4204</v>
      </c>
      <c r="I1276" s="45" t="b">
        <v>1</v>
      </c>
      <c r="J1276" s="18" t="b">
        <v>0</v>
      </c>
      <c r="K1276" s="18" t="b">
        <v>0</v>
      </c>
      <c r="N1276" s="1" t="b">
        <v>1</v>
      </c>
      <c r="R1276" s="18">
        <f t="shared" si="1"/>
        <v>1276</v>
      </c>
      <c r="S1276" s="18">
        <v>1276.0</v>
      </c>
    </row>
    <row r="1277">
      <c r="A1277" s="17" t="s">
        <v>340</v>
      </c>
      <c r="B1277" s="40">
        <v>5.107665E7</v>
      </c>
      <c r="C1277" s="17" t="s">
        <v>50</v>
      </c>
      <c r="D1277" s="17" t="s">
        <v>59</v>
      </c>
      <c r="E1277" s="17" t="s">
        <v>341</v>
      </c>
      <c r="F1277" s="17" t="s">
        <v>342</v>
      </c>
      <c r="G1277" s="17" t="s">
        <v>4398</v>
      </c>
      <c r="H1277" s="17" t="s">
        <v>4399</v>
      </c>
      <c r="I1277" s="41" t="b">
        <v>0</v>
      </c>
      <c r="J1277" s="18" t="b">
        <v>0</v>
      </c>
      <c r="K1277" s="18" t="b">
        <v>0</v>
      </c>
      <c r="N1277" s="1" t="b">
        <v>1</v>
      </c>
      <c r="R1277" s="18">
        <f t="shared" si="1"/>
        <v>1277</v>
      </c>
      <c r="S1277" s="18">
        <v>1277.0</v>
      </c>
    </row>
    <row r="1278">
      <c r="A1278" s="17" t="s">
        <v>239</v>
      </c>
      <c r="B1278" s="40">
        <v>1646424.0</v>
      </c>
      <c r="C1278" s="17" t="s">
        <v>36</v>
      </c>
      <c r="D1278" s="17" t="s">
        <v>50</v>
      </c>
      <c r="E1278" s="17" t="s">
        <v>1457</v>
      </c>
      <c r="F1278" s="17" t="s">
        <v>1458</v>
      </c>
      <c r="G1278" s="17" t="s">
        <v>4401</v>
      </c>
      <c r="H1278" s="17" t="s">
        <v>4402</v>
      </c>
      <c r="I1278" s="41" t="b">
        <v>0</v>
      </c>
      <c r="J1278" s="18" t="b">
        <v>0</v>
      </c>
      <c r="K1278" s="18" t="b">
        <v>0</v>
      </c>
      <c r="N1278" s="1" t="b">
        <v>0</v>
      </c>
      <c r="O1278" s="3" t="s">
        <v>5847</v>
      </c>
      <c r="R1278" s="18">
        <f t="shared" si="1"/>
        <v>1278</v>
      </c>
      <c r="S1278" s="18">
        <v>1278.0</v>
      </c>
    </row>
    <row r="1279">
      <c r="A1279" s="17" t="s">
        <v>239</v>
      </c>
      <c r="B1279" s="40">
        <v>3110191.0</v>
      </c>
      <c r="C1279" s="17" t="s">
        <v>35</v>
      </c>
      <c r="D1279" s="17" t="s">
        <v>36</v>
      </c>
      <c r="E1279" s="17" t="s">
        <v>885</v>
      </c>
      <c r="F1279" s="17" t="s">
        <v>886</v>
      </c>
      <c r="G1279" s="17" t="s">
        <v>4404</v>
      </c>
      <c r="H1279" s="17" t="s">
        <v>4405</v>
      </c>
      <c r="I1279" s="41" t="b">
        <v>0</v>
      </c>
      <c r="J1279" s="18" t="b">
        <v>0</v>
      </c>
      <c r="K1279" s="18" t="b">
        <v>0</v>
      </c>
      <c r="N1279" s="1" t="b">
        <v>1</v>
      </c>
      <c r="R1279" s="18">
        <f t="shared" si="1"/>
        <v>1279</v>
      </c>
      <c r="S1279" s="18">
        <v>1279.0</v>
      </c>
    </row>
    <row r="1280">
      <c r="A1280" s="17" t="s">
        <v>239</v>
      </c>
      <c r="B1280" s="40">
        <v>1.098934E7</v>
      </c>
      <c r="C1280" s="17" t="s">
        <v>35</v>
      </c>
      <c r="D1280" s="17" t="s">
        <v>36</v>
      </c>
      <c r="E1280" s="17" t="s">
        <v>241</v>
      </c>
      <c r="F1280" s="17" t="s">
        <v>242</v>
      </c>
      <c r="G1280" s="17" t="s">
        <v>4407</v>
      </c>
      <c r="H1280" s="17" t="s">
        <v>4408</v>
      </c>
      <c r="I1280" s="41" t="b">
        <v>0</v>
      </c>
      <c r="J1280" s="18" t="b">
        <v>0</v>
      </c>
      <c r="K1280" s="18" t="b">
        <v>0</v>
      </c>
      <c r="N1280" s="1" t="b">
        <v>0</v>
      </c>
      <c r="O1280" s="17" t="s">
        <v>5836</v>
      </c>
      <c r="R1280" s="18">
        <f t="shared" si="1"/>
        <v>1280</v>
      </c>
      <c r="S1280" s="18">
        <v>1280.0</v>
      </c>
    </row>
    <row r="1281">
      <c r="A1281" s="17" t="s">
        <v>239</v>
      </c>
      <c r="B1281" s="40">
        <v>1.9147823E7</v>
      </c>
      <c r="C1281" s="17" t="s">
        <v>35</v>
      </c>
      <c r="D1281" s="17" t="s">
        <v>36</v>
      </c>
      <c r="E1281" s="17" t="s">
        <v>1362</v>
      </c>
      <c r="F1281" s="17" t="s">
        <v>1363</v>
      </c>
      <c r="G1281" s="17" t="s">
        <v>4410</v>
      </c>
      <c r="H1281" s="17" t="s">
        <v>4411</v>
      </c>
      <c r="I1281" s="41" t="b">
        <v>0</v>
      </c>
      <c r="J1281" s="18" t="b">
        <v>0</v>
      </c>
      <c r="K1281" s="18" t="b">
        <v>0</v>
      </c>
      <c r="N1281" s="1" t="b">
        <v>1</v>
      </c>
      <c r="R1281" s="18">
        <f t="shared" si="1"/>
        <v>1281</v>
      </c>
      <c r="S1281" s="18">
        <v>1281.0</v>
      </c>
    </row>
    <row r="1282">
      <c r="A1282" s="17" t="s">
        <v>239</v>
      </c>
      <c r="B1282" s="40">
        <v>4.229273E7</v>
      </c>
      <c r="C1282" s="17" t="s">
        <v>288</v>
      </c>
      <c r="D1282" s="17" t="s">
        <v>35</v>
      </c>
      <c r="E1282" s="17" t="s">
        <v>397</v>
      </c>
      <c r="F1282" s="17" t="s">
        <v>398</v>
      </c>
      <c r="G1282" s="17" t="s">
        <v>4413</v>
      </c>
      <c r="H1282" s="17" t="s">
        <v>4414</v>
      </c>
      <c r="I1282" s="45" t="b">
        <v>1</v>
      </c>
      <c r="J1282" s="18" t="b">
        <v>0</v>
      </c>
      <c r="K1282" s="18" t="b">
        <v>0</v>
      </c>
      <c r="N1282" s="1" t="b">
        <v>1</v>
      </c>
      <c r="R1282" s="18">
        <f t="shared" si="1"/>
        <v>1282</v>
      </c>
      <c r="S1282" s="18">
        <v>1282.0</v>
      </c>
    </row>
    <row r="1283">
      <c r="A1283" s="17" t="s">
        <v>239</v>
      </c>
      <c r="B1283" s="40">
        <v>4.2295024E7</v>
      </c>
      <c r="C1283" s="17" t="s">
        <v>35</v>
      </c>
      <c r="D1283" s="17" t="s">
        <v>36</v>
      </c>
      <c r="E1283" s="17" t="s">
        <v>397</v>
      </c>
      <c r="F1283" s="17" t="s">
        <v>398</v>
      </c>
      <c r="G1283" s="17" t="s">
        <v>4416</v>
      </c>
      <c r="H1283" s="17" t="s">
        <v>4417</v>
      </c>
      <c r="I1283" s="41" t="b">
        <v>0</v>
      </c>
      <c r="J1283" s="18" t="b">
        <v>0</v>
      </c>
      <c r="K1283" s="18" t="b">
        <v>0</v>
      </c>
      <c r="N1283" s="1" t="b">
        <v>1</v>
      </c>
      <c r="R1283" s="18">
        <f t="shared" si="1"/>
        <v>1283</v>
      </c>
      <c r="S1283" s="18">
        <v>1283.0</v>
      </c>
    </row>
    <row r="1284">
      <c r="A1284" s="17" t="s">
        <v>239</v>
      </c>
      <c r="B1284" s="40">
        <v>5.0402285E7</v>
      </c>
      <c r="C1284" s="17" t="s">
        <v>50</v>
      </c>
      <c r="D1284" s="17" t="s">
        <v>59</v>
      </c>
      <c r="E1284" s="17" t="s">
        <v>915</v>
      </c>
      <c r="F1284" s="17" t="s">
        <v>916</v>
      </c>
      <c r="G1284" s="17" t="s">
        <v>4419</v>
      </c>
      <c r="H1284" s="17" t="s">
        <v>4420</v>
      </c>
      <c r="I1284" s="41" t="b">
        <v>0</v>
      </c>
      <c r="J1284" s="18" t="b">
        <v>0</v>
      </c>
      <c r="K1284" s="18" t="b">
        <v>0</v>
      </c>
      <c r="N1284" s="1" t="b">
        <v>1</v>
      </c>
      <c r="R1284" s="18">
        <f t="shared" si="1"/>
        <v>1284</v>
      </c>
      <c r="S1284" s="18">
        <v>1284.0</v>
      </c>
    </row>
    <row r="1285">
      <c r="A1285" s="17" t="s">
        <v>484</v>
      </c>
      <c r="B1285" s="40">
        <v>4.114019E7</v>
      </c>
      <c r="C1285" s="17" t="s">
        <v>35</v>
      </c>
      <c r="D1285" s="17" t="s">
        <v>36</v>
      </c>
      <c r="E1285" s="17" t="s">
        <v>485</v>
      </c>
      <c r="F1285" s="17" t="s">
        <v>486</v>
      </c>
      <c r="G1285" s="17" t="s">
        <v>4422</v>
      </c>
      <c r="H1285" s="17" t="s">
        <v>4423</v>
      </c>
      <c r="I1285" s="41" t="b">
        <v>0</v>
      </c>
      <c r="J1285" s="18" t="b">
        <v>0</v>
      </c>
      <c r="K1285" s="18" t="b">
        <v>0</v>
      </c>
      <c r="N1285" s="1" t="b">
        <v>1</v>
      </c>
      <c r="R1285" s="18">
        <f t="shared" si="1"/>
        <v>1285</v>
      </c>
      <c r="S1285" s="18">
        <v>1285.0</v>
      </c>
    </row>
    <row r="1286">
      <c r="A1286" s="17" t="s">
        <v>484</v>
      </c>
      <c r="B1286" s="40">
        <v>4.1177389E7</v>
      </c>
      <c r="C1286" s="17" t="s">
        <v>50</v>
      </c>
      <c r="D1286" s="17" t="s">
        <v>36</v>
      </c>
      <c r="E1286" s="17" t="s">
        <v>485</v>
      </c>
      <c r="F1286" s="17" t="s">
        <v>486</v>
      </c>
      <c r="G1286" s="17" t="s">
        <v>4425</v>
      </c>
      <c r="H1286" s="17" t="s">
        <v>4426</v>
      </c>
      <c r="I1286" s="41" t="b">
        <v>0</v>
      </c>
      <c r="J1286" s="18" t="b">
        <v>0</v>
      </c>
      <c r="K1286" s="18" t="b">
        <v>0</v>
      </c>
      <c r="N1286" s="1" t="b">
        <v>1</v>
      </c>
      <c r="R1286" s="18">
        <f t="shared" si="1"/>
        <v>1286</v>
      </c>
      <c r="S1286" s="18">
        <v>1286.0</v>
      </c>
    </row>
    <row r="1287">
      <c r="A1287" s="17" t="s">
        <v>484</v>
      </c>
      <c r="B1287" s="40">
        <v>4.1178196E7</v>
      </c>
      <c r="C1287" s="17" t="s">
        <v>288</v>
      </c>
      <c r="D1287" s="17" t="s">
        <v>35</v>
      </c>
      <c r="E1287" s="17" t="s">
        <v>485</v>
      </c>
      <c r="F1287" s="17" t="s">
        <v>486</v>
      </c>
      <c r="G1287" s="17" t="s">
        <v>4428</v>
      </c>
      <c r="H1287" s="17" t="s">
        <v>4429</v>
      </c>
      <c r="I1287" s="45" t="b">
        <v>1</v>
      </c>
      <c r="J1287" s="18" t="b">
        <v>0</v>
      </c>
      <c r="K1287" s="18" t="b">
        <v>0</v>
      </c>
      <c r="N1287" s="1" t="b">
        <v>1</v>
      </c>
      <c r="R1287" s="18">
        <f t="shared" si="1"/>
        <v>1287</v>
      </c>
      <c r="S1287" s="18">
        <v>1287.0</v>
      </c>
    </row>
    <row r="1288">
      <c r="A1288" s="17" t="s">
        <v>58</v>
      </c>
      <c r="B1288" s="40">
        <v>6.7545316E7</v>
      </c>
      <c r="C1288" s="17" t="s">
        <v>59</v>
      </c>
      <c r="D1288" s="17" t="s">
        <v>4431</v>
      </c>
      <c r="E1288" s="17" t="s">
        <v>496</v>
      </c>
      <c r="F1288" s="17" t="s">
        <v>497</v>
      </c>
      <c r="G1288" s="17" t="s">
        <v>4432</v>
      </c>
      <c r="H1288" s="17" t="s">
        <v>4433</v>
      </c>
      <c r="I1288" s="41" t="b">
        <v>0</v>
      </c>
      <c r="J1288" s="18" t="b">
        <v>0</v>
      </c>
      <c r="K1288" s="18" t="b">
        <v>0</v>
      </c>
      <c r="N1288" s="1" t="b">
        <v>1</v>
      </c>
      <c r="R1288" s="18">
        <f t="shared" si="1"/>
        <v>1288</v>
      </c>
      <c r="S1288" s="18">
        <v>1288.0</v>
      </c>
    </row>
    <row r="1289">
      <c r="A1289" s="17" t="s">
        <v>58</v>
      </c>
      <c r="B1289" s="40">
        <v>7.7508515E7</v>
      </c>
      <c r="C1289" s="17" t="s">
        <v>35</v>
      </c>
      <c r="D1289" s="17" t="s">
        <v>36</v>
      </c>
      <c r="E1289" s="17" t="s">
        <v>128</v>
      </c>
      <c r="F1289" s="17" t="s">
        <v>129</v>
      </c>
      <c r="G1289" s="17" t="s">
        <v>4436</v>
      </c>
      <c r="H1289" s="17" t="s">
        <v>4437</v>
      </c>
      <c r="I1289" s="41" t="b">
        <v>0</v>
      </c>
      <c r="J1289" s="18" t="b">
        <v>0</v>
      </c>
      <c r="K1289" s="18" t="b">
        <v>0</v>
      </c>
      <c r="N1289" s="1" t="b">
        <v>1</v>
      </c>
      <c r="R1289" s="18">
        <f t="shared" si="1"/>
        <v>1289</v>
      </c>
      <c r="S1289" s="18">
        <v>1289.0</v>
      </c>
    </row>
    <row r="1290">
      <c r="A1290" s="17" t="s">
        <v>58</v>
      </c>
      <c r="B1290" s="40">
        <v>7.7684121E7</v>
      </c>
      <c r="C1290" s="17" t="s">
        <v>50</v>
      </c>
      <c r="D1290" s="17" t="s">
        <v>36</v>
      </c>
      <c r="E1290" s="17" t="s">
        <v>128</v>
      </c>
      <c r="F1290" s="17" t="s">
        <v>129</v>
      </c>
      <c r="G1290" s="17" t="s">
        <v>4439</v>
      </c>
      <c r="H1290" s="17" t="s">
        <v>4440</v>
      </c>
      <c r="I1290" s="41" t="b">
        <v>0</v>
      </c>
      <c r="J1290" s="18" t="b">
        <v>0</v>
      </c>
      <c r="K1290" s="18" t="b">
        <v>0</v>
      </c>
      <c r="N1290" s="1" t="b">
        <v>1</v>
      </c>
      <c r="R1290" s="18">
        <f t="shared" si="1"/>
        <v>1290</v>
      </c>
      <c r="S1290" s="18">
        <v>1290.0</v>
      </c>
    </row>
    <row r="1291">
      <c r="A1291" s="17" t="s">
        <v>58</v>
      </c>
      <c r="B1291" s="40">
        <v>1.01362612E8</v>
      </c>
      <c r="C1291" s="17" t="s">
        <v>35</v>
      </c>
      <c r="D1291" s="17" t="s">
        <v>36</v>
      </c>
      <c r="E1291" s="17" t="s">
        <v>942</v>
      </c>
      <c r="F1291" s="17" t="s">
        <v>943</v>
      </c>
      <c r="G1291" s="17" t="s">
        <v>4442</v>
      </c>
      <c r="H1291" s="17" t="s">
        <v>4443</v>
      </c>
      <c r="I1291" s="41" t="b">
        <v>0</v>
      </c>
      <c r="J1291" s="18" t="b">
        <v>0</v>
      </c>
      <c r="K1291" s="18" t="b">
        <v>0</v>
      </c>
      <c r="N1291" s="1" t="b">
        <v>1</v>
      </c>
      <c r="R1291" s="18">
        <f t="shared" si="1"/>
        <v>1291</v>
      </c>
      <c r="S1291" s="18">
        <v>1291.0</v>
      </c>
    </row>
    <row r="1292">
      <c r="A1292" s="17" t="s">
        <v>197</v>
      </c>
      <c r="B1292" s="40">
        <v>2.6696914E7</v>
      </c>
      <c r="C1292" s="17" t="s">
        <v>50</v>
      </c>
      <c r="D1292" s="17" t="s">
        <v>59</v>
      </c>
      <c r="E1292" s="17" t="s">
        <v>289</v>
      </c>
      <c r="F1292" s="17" t="s">
        <v>290</v>
      </c>
      <c r="G1292" s="17" t="s">
        <v>4445</v>
      </c>
      <c r="H1292" s="17" t="s">
        <v>4446</v>
      </c>
      <c r="I1292" s="45" t="b">
        <v>1</v>
      </c>
      <c r="J1292" s="18" t="b">
        <v>0</v>
      </c>
      <c r="K1292" s="18" t="b">
        <v>0</v>
      </c>
      <c r="N1292" s="1" t="b">
        <v>1</v>
      </c>
      <c r="R1292" s="18">
        <f t="shared" si="1"/>
        <v>1292</v>
      </c>
      <c r="S1292" s="18">
        <v>1292.0</v>
      </c>
    </row>
    <row r="1293">
      <c r="A1293" s="17" t="s">
        <v>197</v>
      </c>
      <c r="B1293" s="40">
        <v>2.677114E7</v>
      </c>
      <c r="C1293" s="17" t="s">
        <v>50</v>
      </c>
      <c r="D1293" s="17" t="s">
        <v>59</v>
      </c>
      <c r="E1293" s="17" t="s">
        <v>289</v>
      </c>
      <c r="F1293" s="17" t="s">
        <v>290</v>
      </c>
      <c r="G1293" s="17" t="s">
        <v>4448</v>
      </c>
      <c r="H1293" s="17" t="s">
        <v>4449</v>
      </c>
      <c r="I1293" s="41" t="b">
        <v>0</v>
      </c>
      <c r="J1293" s="18" t="b">
        <v>0</v>
      </c>
      <c r="K1293" s="18" t="b">
        <v>0</v>
      </c>
      <c r="N1293" s="1" t="b">
        <v>1</v>
      </c>
      <c r="R1293" s="18">
        <f t="shared" si="1"/>
        <v>1293</v>
      </c>
      <c r="S1293" s="18">
        <v>1293.0</v>
      </c>
    </row>
    <row r="1294">
      <c r="A1294" s="17" t="s">
        <v>197</v>
      </c>
      <c r="B1294" s="40">
        <v>2.6779939E7</v>
      </c>
      <c r="C1294" s="17" t="s">
        <v>59</v>
      </c>
      <c r="D1294" s="17" t="s">
        <v>50</v>
      </c>
      <c r="E1294" s="17" t="s">
        <v>289</v>
      </c>
      <c r="F1294" s="17" t="s">
        <v>290</v>
      </c>
      <c r="G1294" s="17" t="s">
        <v>4451</v>
      </c>
      <c r="H1294" s="17" t="s">
        <v>4452</v>
      </c>
      <c r="I1294" s="41" t="b">
        <v>0</v>
      </c>
      <c r="J1294" s="18" t="b">
        <v>0</v>
      </c>
      <c r="K1294" s="18" t="b">
        <v>0</v>
      </c>
      <c r="N1294" s="1" t="b">
        <v>1</v>
      </c>
      <c r="R1294" s="18">
        <f t="shared" si="1"/>
        <v>1294</v>
      </c>
      <c r="S1294" s="18">
        <v>1294.0</v>
      </c>
    </row>
    <row r="1295">
      <c r="A1295" s="17" t="s">
        <v>119</v>
      </c>
      <c r="B1295" s="40">
        <v>7674230.0</v>
      </c>
      <c r="C1295" s="17" t="s">
        <v>50</v>
      </c>
      <c r="D1295" s="17" t="s">
        <v>59</v>
      </c>
      <c r="E1295" s="17" t="s">
        <v>121</v>
      </c>
      <c r="F1295" s="17" t="s">
        <v>122</v>
      </c>
      <c r="G1295" s="17" t="s">
        <v>4454</v>
      </c>
      <c r="H1295" s="17" t="s">
        <v>4455</v>
      </c>
      <c r="I1295" s="45" t="b">
        <v>1</v>
      </c>
      <c r="J1295" s="18" t="b">
        <v>0</v>
      </c>
      <c r="K1295" s="18" t="b">
        <v>0</v>
      </c>
      <c r="N1295" s="1" t="b">
        <v>1</v>
      </c>
      <c r="R1295" s="18">
        <f t="shared" si="1"/>
        <v>1295</v>
      </c>
      <c r="S1295" s="18">
        <v>1295.0</v>
      </c>
    </row>
    <row r="1296">
      <c r="A1296" s="17" t="s">
        <v>119</v>
      </c>
      <c r="B1296" s="40">
        <v>7674945.0</v>
      </c>
      <c r="C1296" s="17" t="s">
        <v>35</v>
      </c>
      <c r="D1296" s="17" t="s">
        <v>36</v>
      </c>
      <c r="E1296" s="17" t="s">
        <v>121</v>
      </c>
      <c r="F1296" s="17" t="s">
        <v>122</v>
      </c>
      <c r="G1296" s="17" t="s">
        <v>4458</v>
      </c>
      <c r="H1296" s="17" t="s">
        <v>4459</v>
      </c>
      <c r="I1296" s="45" t="b">
        <v>1</v>
      </c>
      <c r="J1296" s="18" t="b">
        <v>0</v>
      </c>
      <c r="K1296" s="18" t="b">
        <v>0</v>
      </c>
      <c r="N1296" s="1" t="b">
        <v>1</v>
      </c>
      <c r="R1296" s="18">
        <f t="shared" si="1"/>
        <v>1296</v>
      </c>
      <c r="S1296" s="18">
        <v>1296.0</v>
      </c>
    </row>
    <row r="1297">
      <c r="A1297" s="17" t="s">
        <v>119</v>
      </c>
      <c r="B1297" s="40">
        <v>3.122655E7</v>
      </c>
      <c r="C1297" s="17" t="s">
        <v>50</v>
      </c>
      <c r="D1297" s="17" t="s">
        <v>59</v>
      </c>
      <c r="E1297" s="17" t="s">
        <v>841</v>
      </c>
      <c r="F1297" s="17" t="s">
        <v>842</v>
      </c>
      <c r="G1297" s="17" t="s">
        <v>4461</v>
      </c>
      <c r="H1297" s="17" t="s">
        <v>4462</v>
      </c>
      <c r="I1297" s="41" t="b">
        <v>0</v>
      </c>
      <c r="J1297" s="18" t="b">
        <v>0</v>
      </c>
      <c r="K1297" s="18" t="b">
        <v>0</v>
      </c>
      <c r="N1297" s="1" t="b">
        <v>0</v>
      </c>
      <c r="O1297" s="3" t="s">
        <v>5844</v>
      </c>
      <c r="R1297" s="18">
        <f t="shared" si="1"/>
        <v>1297</v>
      </c>
      <c r="S1297" s="18">
        <v>1297.0</v>
      </c>
    </row>
    <row r="1298">
      <c r="A1298" s="17" t="s">
        <v>58</v>
      </c>
      <c r="B1298" s="40">
        <v>7.768451E7</v>
      </c>
      <c r="C1298" s="17" t="s">
        <v>50</v>
      </c>
      <c r="D1298" s="17" t="s">
        <v>36</v>
      </c>
      <c r="E1298" s="17" t="s">
        <v>128</v>
      </c>
      <c r="F1298" s="17" t="s">
        <v>129</v>
      </c>
      <c r="G1298" s="17" t="s">
        <v>4464</v>
      </c>
      <c r="H1298" s="17" t="s">
        <v>4465</v>
      </c>
      <c r="I1298" s="41" t="b">
        <v>0</v>
      </c>
      <c r="J1298" s="18" t="b">
        <v>0</v>
      </c>
      <c r="K1298" s="18" t="b">
        <v>0</v>
      </c>
      <c r="N1298" s="1" t="b">
        <v>1</v>
      </c>
      <c r="R1298" s="18">
        <f t="shared" si="1"/>
        <v>1298</v>
      </c>
      <c r="S1298" s="18">
        <v>1298.0</v>
      </c>
    </row>
    <row r="1299">
      <c r="A1299" s="17" t="s">
        <v>68</v>
      </c>
      <c r="B1299" s="40">
        <v>1.36507308E8</v>
      </c>
      <c r="C1299" s="17" t="s">
        <v>35</v>
      </c>
      <c r="D1299" s="17" t="s">
        <v>36</v>
      </c>
      <c r="E1299" s="17" t="s">
        <v>307</v>
      </c>
      <c r="F1299" s="17" t="s">
        <v>308</v>
      </c>
      <c r="G1299" s="17" t="s">
        <v>4467</v>
      </c>
      <c r="H1299" s="17" t="s">
        <v>4468</v>
      </c>
      <c r="I1299" s="45" t="b">
        <v>1</v>
      </c>
      <c r="J1299" s="18" t="b">
        <v>0</v>
      </c>
      <c r="K1299" s="18" t="b">
        <v>0</v>
      </c>
      <c r="N1299" s="1" t="b">
        <v>1</v>
      </c>
      <c r="R1299" s="18">
        <f t="shared" si="1"/>
        <v>1299</v>
      </c>
      <c r="S1299" s="18">
        <v>1299.0</v>
      </c>
    </row>
    <row r="1300">
      <c r="A1300" s="17" t="s">
        <v>89</v>
      </c>
      <c r="B1300" s="40">
        <v>2087923.0</v>
      </c>
      <c r="C1300" s="17" t="s">
        <v>4470</v>
      </c>
      <c r="D1300" s="17" t="s">
        <v>59</v>
      </c>
      <c r="E1300" s="17" t="s">
        <v>161</v>
      </c>
      <c r="F1300" s="17" t="s">
        <v>162</v>
      </c>
      <c r="G1300" s="17" t="s">
        <v>4471</v>
      </c>
      <c r="H1300" s="17" t="s">
        <v>4471</v>
      </c>
      <c r="I1300" s="41" t="b">
        <v>0</v>
      </c>
      <c r="J1300" s="18" t="b">
        <v>1</v>
      </c>
      <c r="K1300" s="18" t="b">
        <v>1</v>
      </c>
      <c r="L1300" s="46" t="s">
        <v>5829</v>
      </c>
      <c r="N1300" s="1" t="b">
        <v>1</v>
      </c>
      <c r="R1300" s="18">
        <f t="shared" si="1"/>
        <v>1300</v>
      </c>
      <c r="S1300" s="18">
        <v>1300.0</v>
      </c>
    </row>
    <row r="1301">
      <c r="A1301" s="17" t="s">
        <v>97</v>
      </c>
      <c r="B1301" s="40">
        <v>2924306.0</v>
      </c>
      <c r="C1301" s="17" t="s">
        <v>4474</v>
      </c>
      <c r="D1301" s="17" t="s">
        <v>35</v>
      </c>
      <c r="E1301" s="17" t="s">
        <v>98</v>
      </c>
      <c r="F1301" s="17" t="s">
        <v>99</v>
      </c>
      <c r="G1301" s="17" t="s">
        <v>4475</v>
      </c>
      <c r="H1301" s="17" t="s">
        <v>4476</v>
      </c>
      <c r="I1301" s="41" t="b">
        <v>0</v>
      </c>
      <c r="J1301" s="18" t="b">
        <v>0</v>
      </c>
      <c r="K1301" s="18" t="b">
        <v>0</v>
      </c>
      <c r="N1301" s="1" t="b">
        <v>1</v>
      </c>
      <c r="R1301" s="18">
        <f t="shared" si="1"/>
        <v>1301</v>
      </c>
      <c r="S1301" s="18">
        <v>1301.0</v>
      </c>
    </row>
    <row r="1302">
      <c r="A1302" s="17" t="s">
        <v>678</v>
      </c>
      <c r="B1302" s="40">
        <v>1.27738358E8</v>
      </c>
      <c r="C1302" s="17" t="s">
        <v>4478</v>
      </c>
      <c r="D1302" s="17" t="s">
        <v>50</v>
      </c>
      <c r="E1302" s="17" t="s">
        <v>3635</v>
      </c>
      <c r="F1302" s="17" t="s">
        <v>3636</v>
      </c>
      <c r="G1302" s="17" t="s">
        <v>4479</v>
      </c>
      <c r="H1302" s="17" t="s">
        <v>4480</v>
      </c>
      <c r="I1302" s="41" t="b">
        <v>0</v>
      </c>
      <c r="J1302" s="18" t="b">
        <v>0</v>
      </c>
      <c r="K1302" s="18" t="b">
        <v>0</v>
      </c>
      <c r="N1302" s="1" t="b">
        <v>1</v>
      </c>
      <c r="R1302" s="18">
        <f t="shared" si="1"/>
        <v>1302</v>
      </c>
      <c r="S1302" s="18">
        <v>1302.0</v>
      </c>
    </row>
    <row r="1303">
      <c r="A1303" s="17" t="s">
        <v>89</v>
      </c>
      <c r="B1303" s="40">
        <v>3728399.0</v>
      </c>
      <c r="C1303" s="17" t="s">
        <v>4142</v>
      </c>
      <c r="D1303" s="17" t="s">
        <v>59</v>
      </c>
      <c r="E1303" s="17" t="s">
        <v>192</v>
      </c>
      <c r="F1303" s="17" t="s">
        <v>193</v>
      </c>
      <c r="G1303" s="17" t="s">
        <v>4482</v>
      </c>
      <c r="H1303" s="17" t="s">
        <v>4483</v>
      </c>
      <c r="I1303" s="41" t="b">
        <v>0</v>
      </c>
      <c r="J1303" s="18" t="b">
        <v>0</v>
      </c>
      <c r="K1303" s="18" t="b">
        <v>0</v>
      </c>
      <c r="N1303" s="1" t="b">
        <v>1</v>
      </c>
      <c r="R1303" s="18">
        <f t="shared" si="1"/>
        <v>1303</v>
      </c>
      <c r="S1303" s="18">
        <v>1303.0</v>
      </c>
    </row>
    <row r="1304">
      <c r="A1304" s="17" t="s">
        <v>34</v>
      </c>
      <c r="B1304" s="40">
        <v>236561.0</v>
      </c>
      <c r="C1304" s="17" t="s">
        <v>4485</v>
      </c>
      <c r="D1304" s="17" t="s">
        <v>245</v>
      </c>
      <c r="E1304" s="17" t="s">
        <v>638</v>
      </c>
      <c r="F1304" s="17" t="s">
        <v>639</v>
      </c>
      <c r="G1304" s="17" t="s">
        <v>4486</v>
      </c>
      <c r="H1304" s="17" t="s">
        <v>4487</v>
      </c>
      <c r="I1304" s="41" t="b">
        <v>0</v>
      </c>
      <c r="J1304" s="18" t="b">
        <v>0</v>
      </c>
      <c r="K1304" s="18" t="b">
        <v>0</v>
      </c>
      <c r="N1304" s="1" t="b">
        <v>1</v>
      </c>
      <c r="R1304" s="18">
        <f t="shared" si="1"/>
        <v>1304</v>
      </c>
      <c r="S1304" s="18">
        <v>1304.0</v>
      </c>
    </row>
    <row r="1305">
      <c r="A1305" s="17" t="s">
        <v>34</v>
      </c>
      <c r="B1305" s="40">
        <v>1.12843482E8</v>
      </c>
      <c r="C1305" s="17" t="s">
        <v>35</v>
      </c>
      <c r="D1305" s="17" t="s">
        <v>36</v>
      </c>
      <c r="E1305" s="17" t="s">
        <v>437</v>
      </c>
      <c r="F1305" s="17" t="s">
        <v>438</v>
      </c>
      <c r="G1305" s="17" t="s">
        <v>4489</v>
      </c>
      <c r="H1305" s="17" t="s">
        <v>4490</v>
      </c>
      <c r="I1305" s="41" t="b">
        <v>0</v>
      </c>
      <c r="J1305" s="18" t="b">
        <v>0</v>
      </c>
      <c r="K1305" s="18" t="b">
        <v>0</v>
      </c>
      <c r="N1305" s="1" t="b">
        <v>1</v>
      </c>
      <c r="R1305" s="18">
        <f t="shared" si="1"/>
        <v>1305</v>
      </c>
      <c r="S1305" s="18">
        <v>1305.0</v>
      </c>
    </row>
    <row r="1306">
      <c r="A1306" s="17" t="s">
        <v>68</v>
      </c>
      <c r="B1306" s="40">
        <v>8.4670956E7</v>
      </c>
      <c r="C1306" s="17" t="s">
        <v>35</v>
      </c>
      <c r="D1306" s="17" t="s">
        <v>36</v>
      </c>
      <c r="E1306" s="17" t="s">
        <v>688</v>
      </c>
      <c r="F1306" s="17" t="s">
        <v>689</v>
      </c>
      <c r="G1306" s="17" t="s">
        <v>4492</v>
      </c>
      <c r="H1306" s="17" t="s">
        <v>4493</v>
      </c>
      <c r="I1306" s="41" t="b">
        <v>0</v>
      </c>
      <c r="J1306" s="18" t="b">
        <v>0</v>
      </c>
      <c r="K1306" s="18" t="b">
        <v>0</v>
      </c>
      <c r="N1306" s="1" t="b">
        <v>1</v>
      </c>
      <c r="R1306" s="18">
        <f t="shared" si="1"/>
        <v>1306</v>
      </c>
      <c r="S1306" s="18">
        <v>1306.0</v>
      </c>
    </row>
    <row r="1307">
      <c r="A1307" s="17" t="s">
        <v>275</v>
      </c>
      <c r="B1307" s="40">
        <v>1.08295002E8</v>
      </c>
      <c r="C1307" s="17" t="s">
        <v>50</v>
      </c>
      <c r="D1307" s="17" t="s">
        <v>59</v>
      </c>
      <c r="E1307" s="17" t="s">
        <v>276</v>
      </c>
      <c r="F1307" s="17" t="s">
        <v>277</v>
      </c>
      <c r="G1307" s="17" t="s">
        <v>4495</v>
      </c>
      <c r="H1307" s="17" t="s">
        <v>4496</v>
      </c>
      <c r="I1307" s="45" t="b">
        <v>1</v>
      </c>
      <c r="J1307" s="18" t="b">
        <v>0</v>
      </c>
      <c r="K1307" s="18" t="b">
        <v>0</v>
      </c>
      <c r="N1307" s="1" t="b">
        <v>0</v>
      </c>
      <c r="O1307" s="1" t="s">
        <v>5837</v>
      </c>
      <c r="R1307" s="18">
        <f t="shared" si="1"/>
        <v>1307</v>
      </c>
      <c r="S1307" s="18">
        <v>1307.0</v>
      </c>
    </row>
    <row r="1308">
      <c r="A1308" s="17" t="s">
        <v>112</v>
      </c>
      <c r="B1308" s="40">
        <v>4.0560413E7</v>
      </c>
      <c r="C1308" s="17" t="s">
        <v>35</v>
      </c>
      <c r="D1308" s="17" t="s">
        <v>36</v>
      </c>
      <c r="E1308" s="17" t="s">
        <v>771</v>
      </c>
      <c r="F1308" s="17" t="s">
        <v>772</v>
      </c>
      <c r="G1308" s="17" t="s">
        <v>4498</v>
      </c>
      <c r="H1308" s="17" t="s">
        <v>4499</v>
      </c>
      <c r="I1308" s="41" t="b">
        <v>0</v>
      </c>
      <c r="J1308" s="18" t="b">
        <v>0</v>
      </c>
      <c r="K1308" s="18" t="b">
        <v>0</v>
      </c>
      <c r="N1308" s="1" t="b">
        <v>1</v>
      </c>
      <c r="R1308" s="18">
        <f t="shared" si="1"/>
        <v>1308</v>
      </c>
      <c r="S1308" s="18">
        <v>1308.0</v>
      </c>
    </row>
    <row r="1309">
      <c r="A1309" s="17" t="s">
        <v>112</v>
      </c>
      <c r="B1309" s="40">
        <v>4.8367512E7</v>
      </c>
      <c r="C1309" s="17" t="s">
        <v>50</v>
      </c>
      <c r="D1309" s="17" t="s">
        <v>59</v>
      </c>
      <c r="E1309" s="17" t="s">
        <v>776</v>
      </c>
      <c r="F1309" s="17" t="s">
        <v>777</v>
      </c>
      <c r="G1309" s="17" t="s">
        <v>4501</v>
      </c>
      <c r="H1309" s="17" t="s">
        <v>4502</v>
      </c>
      <c r="I1309" s="45" t="b">
        <v>1</v>
      </c>
      <c r="J1309" s="18" t="b">
        <v>0</v>
      </c>
      <c r="K1309" s="18" t="b">
        <v>0</v>
      </c>
      <c r="N1309" s="1" t="b">
        <v>1</v>
      </c>
      <c r="R1309" s="18">
        <f t="shared" si="1"/>
        <v>1309</v>
      </c>
      <c r="S1309" s="18">
        <v>1309.0</v>
      </c>
    </row>
    <row r="1310">
      <c r="A1310" s="17" t="s">
        <v>119</v>
      </c>
      <c r="B1310" s="40">
        <v>6.1683605E7</v>
      </c>
      <c r="C1310" s="17" t="s">
        <v>421</v>
      </c>
      <c r="D1310" s="17" t="s">
        <v>36</v>
      </c>
      <c r="E1310" s="17" t="s">
        <v>478</v>
      </c>
      <c r="F1310" s="17" t="s">
        <v>479</v>
      </c>
      <c r="G1310" s="17" t="s">
        <v>4504</v>
      </c>
      <c r="H1310" s="17" t="s">
        <v>4505</v>
      </c>
      <c r="I1310" s="45" t="b">
        <v>1</v>
      </c>
      <c r="J1310" s="18" t="b">
        <v>0</v>
      </c>
      <c r="K1310" s="18" t="b">
        <v>0</v>
      </c>
      <c r="N1310" s="1" t="b">
        <v>1</v>
      </c>
      <c r="R1310" s="18">
        <f t="shared" si="1"/>
        <v>1310</v>
      </c>
      <c r="S1310" s="18">
        <v>1310.0</v>
      </c>
    </row>
    <row r="1311">
      <c r="A1311" s="17" t="s">
        <v>239</v>
      </c>
      <c r="B1311" s="40">
        <v>1.1035039E7</v>
      </c>
      <c r="C1311" s="17" t="s">
        <v>4507</v>
      </c>
      <c r="D1311" s="17" t="s">
        <v>59</v>
      </c>
      <c r="E1311" s="17" t="s">
        <v>241</v>
      </c>
      <c r="F1311" s="17" t="s">
        <v>242</v>
      </c>
      <c r="G1311" s="17" t="s">
        <v>4508</v>
      </c>
      <c r="H1311" s="17" t="s">
        <v>4509</v>
      </c>
      <c r="I1311" s="41" t="b">
        <v>0</v>
      </c>
      <c r="J1311" s="18" t="b">
        <v>0</v>
      </c>
      <c r="K1311" s="18" t="b">
        <v>0</v>
      </c>
      <c r="N1311" s="1" t="b">
        <v>0</v>
      </c>
      <c r="O1311" s="17" t="s">
        <v>5836</v>
      </c>
      <c r="R1311" s="18">
        <f t="shared" si="1"/>
        <v>1311</v>
      </c>
      <c r="S1311" s="18">
        <v>1311.0</v>
      </c>
    </row>
    <row r="1312">
      <c r="A1312" s="17" t="s">
        <v>239</v>
      </c>
      <c r="B1312" s="40">
        <v>5.0399008E7</v>
      </c>
      <c r="C1312" s="17" t="s">
        <v>4511</v>
      </c>
      <c r="D1312" s="17" t="s">
        <v>50</v>
      </c>
      <c r="E1312" s="17" t="s">
        <v>915</v>
      </c>
      <c r="F1312" s="17" t="s">
        <v>916</v>
      </c>
      <c r="G1312" s="17" t="s">
        <v>4512</v>
      </c>
      <c r="H1312" s="17" t="s">
        <v>4513</v>
      </c>
      <c r="I1312" s="41" t="b">
        <v>0</v>
      </c>
      <c r="J1312" s="18" t="b">
        <v>0</v>
      </c>
      <c r="K1312" s="18" t="b">
        <v>0</v>
      </c>
      <c r="N1312" s="1" t="b">
        <v>1</v>
      </c>
      <c r="R1312" s="18">
        <f t="shared" si="1"/>
        <v>1312</v>
      </c>
      <c r="S1312" s="18">
        <v>1312.0</v>
      </c>
    </row>
    <row r="1313">
      <c r="A1313" s="17" t="s">
        <v>58</v>
      </c>
      <c r="B1313" s="40">
        <v>4.903044E7</v>
      </c>
      <c r="C1313" s="17" t="s">
        <v>938</v>
      </c>
      <c r="D1313" s="17" t="s">
        <v>59</v>
      </c>
      <c r="E1313" s="17" t="s">
        <v>60</v>
      </c>
      <c r="F1313" s="17" t="s">
        <v>61</v>
      </c>
      <c r="G1313" s="17" t="s">
        <v>939</v>
      </c>
      <c r="H1313" s="17" t="s">
        <v>940</v>
      </c>
      <c r="I1313" s="41" t="b">
        <v>0</v>
      </c>
      <c r="J1313" s="18" t="b">
        <v>0</v>
      </c>
      <c r="K1313" s="18" t="b">
        <v>0</v>
      </c>
      <c r="N1313" s="1" t="b">
        <v>1</v>
      </c>
      <c r="R1313" s="18">
        <f t="shared" si="1"/>
        <v>1313</v>
      </c>
      <c r="S1313" s="18">
        <v>1313.0</v>
      </c>
    </row>
    <row r="1314">
      <c r="A1314" s="17" t="s">
        <v>58</v>
      </c>
      <c r="B1314" s="40">
        <v>6.7545316E7</v>
      </c>
      <c r="C1314" s="17" t="s">
        <v>4431</v>
      </c>
      <c r="D1314" s="17" t="s">
        <v>59</v>
      </c>
      <c r="E1314" s="17" t="s">
        <v>496</v>
      </c>
      <c r="F1314" s="17" t="s">
        <v>497</v>
      </c>
      <c r="G1314" s="17" t="s">
        <v>4515</v>
      </c>
      <c r="H1314" s="17" t="s">
        <v>4516</v>
      </c>
      <c r="I1314" s="41" t="b">
        <v>0</v>
      </c>
      <c r="J1314" s="18" t="b">
        <v>0</v>
      </c>
      <c r="K1314" s="18" t="b">
        <v>0</v>
      </c>
      <c r="N1314" s="1" t="b">
        <v>1</v>
      </c>
      <c r="R1314" s="18">
        <f t="shared" si="1"/>
        <v>1314</v>
      </c>
      <c r="S1314" s="18">
        <v>1314.0</v>
      </c>
    </row>
    <row r="1315">
      <c r="A1315" s="17" t="s">
        <v>484</v>
      </c>
      <c r="B1315" s="40">
        <v>4.1178374E7</v>
      </c>
      <c r="C1315" s="17" t="s">
        <v>4518</v>
      </c>
      <c r="D1315" s="17" t="s">
        <v>36</v>
      </c>
      <c r="E1315" s="17" t="s">
        <v>485</v>
      </c>
      <c r="F1315" s="17" t="s">
        <v>486</v>
      </c>
      <c r="G1315" s="17" t="s">
        <v>4519</v>
      </c>
      <c r="H1315" s="17" t="s">
        <v>4520</v>
      </c>
      <c r="I1315" s="41" t="b">
        <v>0</v>
      </c>
      <c r="J1315" s="18" t="b">
        <v>0</v>
      </c>
      <c r="K1315" s="18" t="b">
        <v>0</v>
      </c>
      <c r="N1315" s="1" t="b">
        <v>1</v>
      </c>
      <c r="R1315" s="18">
        <f t="shared" si="1"/>
        <v>1315</v>
      </c>
      <c r="S1315" s="18">
        <v>1315.0</v>
      </c>
    </row>
    <row r="1316">
      <c r="A1316" s="17" t="s">
        <v>58</v>
      </c>
      <c r="B1316" s="40">
        <v>6.7546514E7</v>
      </c>
      <c r="C1316" s="17" t="s">
        <v>4522</v>
      </c>
      <c r="D1316" s="17" t="s">
        <v>59</v>
      </c>
      <c r="E1316" s="17" t="s">
        <v>496</v>
      </c>
      <c r="F1316" s="17" t="s">
        <v>497</v>
      </c>
      <c r="G1316" s="17" t="s">
        <v>4523</v>
      </c>
      <c r="H1316" s="17" t="s">
        <v>4524</v>
      </c>
      <c r="I1316" s="41" t="b">
        <v>0</v>
      </c>
      <c r="J1316" s="18" t="b">
        <v>0</v>
      </c>
      <c r="K1316" s="18" t="b">
        <v>0</v>
      </c>
      <c r="N1316" s="1" t="b">
        <v>1</v>
      </c>
      <c r="R1316" s="18">
        <f t="shared" si="1"/>
        <v>1316</v>
      </c>
      <c r="S1316" s="18">
        <v>1316.0</v>
      </c>
    </row>
    <row r="1317">
      <c r="A1317" s="17" t="s">
        <v>34</v>
      </c>
      <c r="B1317" s="40">
        <v>225429.0</v>
      </c>
      <c r="C1317" s="17" t="s">
        <v>36</v>
      </c>
      <c r="D1317" s="17" t="s">
        <v>35</v>
      </c>
      <c r="E1317" s="17" t="s">
        <v>638</v>
      </c>
      <c r="F1317" s="17" t="s">
        <v>639</v>
      </c>
      <c r="G1317" s="17" t="s">
        <v>4527</v>
      </c>
      <c r="H1317" s="17" t="s">
        <v>4528</v>
      </c>
      <c r="I1317" s="41" t="b">
        <v>0</v>
      </c>
      <c r="J1317" s="18" t="b">
        <v>0</v>
      </c>
      <c r="K1317" s="18" t="b">
        <v>0</v>
      </c>
      <c r="N1317" s="1" t="b">
        <v>1</v>
      </c>
      <c r="R1317" s="18">
        <f t="shared" si="1"/>
        <v>1317</v>
      </c>
      <c r="S1317" s="18">
        <v>1317.0</v>
      </c>
    </row>
    <row r="1318">
      <c r="A1318" s="17" t="s">
        <v>112</v>
      </c>
      <c r="B1318" s="40">
        <v>4.8307321E7</v>
      </c>
      <c r="C1318" s="17" t="s">
        <v>4530</v>
      </c>
      <c r="D1318" s="17" t="s">
        <v>59</v>
      </c>
      <c r="E1318" s="17" t="s">
        <v>776</v>
      </c>
      <c r="F1318" s="17" t="s">
        <v>777</v>
      </c>
      <c r="G1318" s="17" t="s">
        <v>4531</v>
      </c>
      <c r="H1318" s="17" t="s">
        <v>4532</v>
      </c>
      <c r="I1318" s="45" t="b">
        <v>1</v>
      </c>
      <c r="J1318" s="18" t="b">
        <v>0</v>
      </c>
      <c r="K1318" s="18" t="b">
        <v>0</v>
      </c>
      <c r="N1318" s="1" t="b">
        <v>1</v>
      </c>
      <c r="R1318" s="18">
        <f t="shared" si="1"/>
        <v>1318</v>
      </c>
      <c r="S1318" s="18">
        <v>1318.0</v>
      </c>
    </row>
    <row r="1319">
      <c r="A1319" s="17" t="s">
        <v>49</v>
      </c>
      <c r="B1319" s="40">
        <v>1.04775735E8</v>
      </c>
      <c r="C1319" s="17" t="s">
        <v>265</v>
      </c>
      <c r="D1319" s="17" t="s">
        <v>59</v>
      </c>
      <c r="E1319" s="17" t="s">
        <v>51</v>
      </c>
      <c r="F1319" s="17" t="s">
        <v>52</v>
      </c>
      <c r="G1319" s="17" t="s">
        <v>4535</v>
      </c>
      <c r="H1319" s="17" t="s">
        <v>4536</v>
      </c>
      <c r="I1319" s="41" t="b">
        <v>0</v>
      </c>
      <c r="J1319" s="18" t="b">
        <v>0</v>
      </c>
      <c r="K1319" s="18" t="b">
        <v>0</v>
      </c>
      <c r="N1319" s="1" t="b">
        <v>0</v>
      </c>
      <c r="O1319" s="1" t="s">
        <v>5830</v>
      </c>
      <c r="R1319" s="18">
        <f t="shared" si="1"/>
        <v>1319</v>
      </c>
      <c r="S1319" s="18">
        <v>1319.0</v>
      </c>
    </row>
    <row r="1320">
      <c r="A1320" s="17" t="s">
        <v>119</v>
      </c>
      <c r="B1320" s="40">
        <v>6.5056349E7</v>
      </c>
      <c r="C1320" s="17" t="s">
        <v>4539</v>
      </c>
      <c r="D1320" s="17" t="s">
        <v>59</v>
      </c>
      <c r="E1320" s="17" t="s">
        <v>1223</v>
      </c>
      <c r="F1320" s="17" t="s">
        <v>1224</v>
      </c>
      <c r="G1320" s="17" t="s">
        <v>4540</v>
      </c>
      <c r="H1320" s="17" t="s">
        <v>4541</v>
      </c>
      <c r="I1320" s="41" t="b">
        <v>0</v>
      </c>
      <c r="J1320" s="18" t="b">
        <v>0</v>
      </c>
      <c r="K1320" s="18" t="b">
        <v>0</v>
      </c>
      <c r="N1320" s="1" t="b">
        <v>1</v>
      </c>
      <c r="R1320" s="18">
        <f t="shared" si="1"/>
        <v>1320</v>
      </c>
      <c r="S1320" s="18">
        <v>1320.0</v>
      </c>
    </row>
    <row r="1321">
      <c r="A1321" s="17" t="s">
        <v>484</v>
      </c>
      <c r="B1321" s="40">
        <v>2.871948E7</v>
      </c>
      <c r="C1321" s="17" t="s">
        <v>50</v>
      </c>
      <c r="D1321" s="17" t="s">
        <v>36</v>
      </c>
      <c r="E1321" s="17" t="s">
        <v>2218</v>
      </c>
      <c r="F1321" s="17" t="s">
        <v>2219</v>
      </c>
      <c r="G1321" s="17" t="s">
        <v>4543</v>
      </c>
      <c r="H1321" s="17" t="s">
        <v>4544</v>
      </c>
      <c r="I1321" s="41" t="b">
        <v>0</v>
      </c>
      <c r="J1321" s="18" t="b">
        <v>0</v>
      </c>
      <c r="K1321" s="18" t="b">
        <v>0</v>
      </c>
      <c r="N1321" s="1" t="b">
        <v>1</v>
      </c>
      <c r="R1321" s="18">
        <f t="shared" si="1"/>
        <v>1321</v>
      </c>
      <c r="S1321" s="18">
        <v>1321.0</v>
      </c>
    </row>
    <row r="1322">
      <c r="A1322" s="17" t="s">
        <v>58</v>
      </c>
      <c r="B1322" s="40">
        <v>7.7523306E7</v>
      </c>
      <c r="C1322" s="17" t="s">
        <v>4546</v>
      </c>
      <c r="D1322" s="17" t="s">
        <v>50</v>
      </c>
      <c r="E1322" s="17" t="s">
        <v>128</v>
      </c>
      <c r="F1322" s="17" t="s">
        <v>129</v>
      </c>
      <c r="G1322" s="17" t="s">
        <v>4547</v>
      </c>
      <c r="H1322" s="17" t="s">
        <v>4548</v>
      </c>
      <c r="I1322" s="41" t="b">
        <v>0</v>
      </c>
      <c r="J1322" s="18" t="b">
        <v>0</v>
      </c>
      <c r="K1322" s="18" t="b">
        <v>0</v>
      </c>
      <c r="N1322" s="1" t="b">
        <v>1</v>
      </c>
      <c r="R1322" s="18">
        <f t="shared" si="1"/>
        <v>1322</v>
      </c>
      <c r="S1322" s="18">
        <v>1322.0</v>
      </c>
    </row>
    <row r="1323">
      <c r="A1323" s="17" t="s">
        <v>58</v>
      </c>
      <c r="B1323" s="40">
        <v>6.7546531E7</v>
      </c>
      <c r="C1323" s="17" t="s">
        <v>35</v>
      </c>
      <c r="D1323" s="17" t="s">
        <v>4551</v>
      </c>
      <c r="E1323" s="17" t="s">
        <v>496</v>
      </c>
      <c r="F1323" s="17" t="s">
        <v>497</v>
      </c>
      <c r="G1323" s="17" t="s">
        <v>4552</v>
      </c>
      <c r="H1323" s="17" t="s">
        <v>4553</v>
      </c>
      <c r="I1323" s="41" t="b">
        <v>0</v>
      </c>
      <c r="J1323" s="18" t="b">
        <v>0</v>
      </c>
      <c r="K1323" s="18" t="b">
        <v>0</v>
      </c>
      <c r="N1323" s="1" t="b">
        <v>1</v>
      </c>
      <c r="R1323" s="18">
        <f t="shared" si="1"/>
        <v>1323</v>
      </c>
      <c r="S1323" s="18">
        <v>1323.0</v>
      </c>
    </row>
    <row r="1324">
      <c r="A1324" s="17" t="s">
        <v>112</v>
      </c>
      <c r="B1324" s="40">
        <v>3.2379885E7</v>
      </c>
      <c r="C1324" s="17" t="s">
        <v>177</v>
      </c>
      <c r="D1324" s="17" t="s">
        <v>50</v>
      </c>
      <c r="E1324" s="17" t="s">
        <v>113</v>
      </c>
      <c r="F1324" s="17" t="s">
        <v>114</v>
      </c>
      <c r="G1324" s="17" t="s">
        <v>3078</v>
      </c>
      <c r="H1324" s="17" t="s">
        <v>3079</v>
      </c>
      <c r="I1324" s="45" t="b">
        <v>1</v>
      </c>
      <c r="J1324" s="18" t="b">
        <v>0</v>
      </c>
      <c r="K1324" s="18" t="b">
        <v>0</v>
      </c>
      <c r="N1324" s="1" t="b">
        <v>1</v>
      </c>
      <c r="R1324" s="18">
        <f t="shared" si="1"/>
        <v>1324</v>
      </c>
      <c r="S1324" s="18">
        <v>1324.0</v>
      </c>
    </row>
    <row r="1325">
      <c r="A1325" s="17" t="s">
        <v>197</v>
      </c>
      <c r="B1325" s="40">
        <v>2.6696516E7</v>
      </c>
      <c r="C1325" s="17" t="s">
        <v>4556</v>
      </c>
      <c r="D1325" s="17" t="s">
        <v>36</v>
      </c>
      <c r="E1325" s="17" t="s">
        <v>289</v>
      </c>
      <c r="F1325" s="17" t="s">
        <v>290</v>
      </c>
      <c r="G1325" s="17" t="s">
        <v>4557</v>
      </c>
      <c r="H1325" s="17" t="s">
        <v>4558</v>
      </c>
      <c r="I1325" s="41" t="b">
        <v>0</v>
      </c>
      <c r="J1325" s="18" t="b">
        <v>0</v>
      </c>
      <c r="K1325" s="18" t="b">
        <v>0</v>
      </c>
      <c r="N1325" s="1" t="b">
        <v>1</v>
      </c>
      <c r="R1325" s="18">
        <f t="shared" si="1"/>
        <v>1325</v>
      </c>
      <c r="S1325" s="18">
        <v>1325.0</v>
      </c>
    </row>
    <row r="1326">
      <c r="A1326" s="17" t="s">
        <v>49</v>
      </c>
      <c r="B1326" s="40">
        <v>1.04780121E8</v>
      </c>
      <c r="C1326" s="17" t="s">
        <v>35</v>
      </c>
      <c r="D1326" s="17" t="s">
        <v>36</v>
      </c>
      <c r="E1326" s="17" t="s">
        <v>51</v>
      </c>
      <c r="F1326" s="17" t="s">
        <v>52</v>
      </c>
      <c r="G1326" s="17" t="s">
        <v>4560</v>
      </c>
      <c r="H1326" s="17" t="s">
        <v>4561</v>
      </c>
      <c r="I1326" s="41" t="b">
        <v>0</v>
      </c>
      <c r="J1326" s="18" t="b">
        <v>0</v>
      </c>
      <c r="K1326" s="18" t="b">
        <v>0</v>
      </c>
      <c r="N1326" s="1" t="b">
        <v>0</v>
      </c>
      <c r="O1326" s="1" t="s">
        <v>5830</v>
      </c>
      <c r="R1326" s="18">
        <f t="shared" si="1"/>
        <v>1326</v>
      </c>
      <c r="S1326" s="18">
        <v>1326.0</v>
      </c>
    </row>
    <row r="1327">
      <c r="A1327" s="17" t="s">
        <v>89</v>
      </c>
      <c r="B1327" s="40">
        <v>2087890.0</v>
      </c>
      <c r="C1327" s="17" t="s">
        <v>35</v>
      </c>
      <c r="D1327" s="17" t="s">
        <v>36</v>
      </c>
      <c r="E1327" s="17" t="s">
        <v>161</v>
      </c>
      <c r="F1327" s="17" t="s">
        <v>162</v>
      </c>
      <c r="G1327" s="17" t="s">
        <v>4563</v>
      </c>
      <c r="H1327" s="17" t="s">
        <v>4564</v>
      </c>
      <c r="I1327" s="45" t="b">
        <v>1</v>
      </c>
      <c r="J1327" s="18" t="b">
        <v>0</v>
      </c>
      <c r="K1327" s="18" t="b">
        <v>0</v>
      </c>
      <c r="N1327" s="1" t="b">
        <v>1</v>
      </c>
      <c r="R1327" s="18">
        <f t="shared" si="1"/>
        <v>1327</v>
      </c>
      <c r="S1327" s="18">
        <v>1327.0</v>
      </c>
    </row>
    <row r="1328">
      <c r="A1328" s="17" t="s">
        <v>239</v>
      </c>
      <c r="B1328" s="40">
        <v>5.0398954E7</v>
      </c>
      <c r="C1328" s="17" t="s">
        <v>35</v>
      </c>
      <c r="D1328" s="17" t="s">
        <v>36</v>
      </c>
      <c r="E1328" s="17" t="s">
        <v>915</v>
      </c>
      <c r="F1328" s="17" t="s">
        <v>916</v>
      </c>
      <c r="G1328" s="17" t="s">
        <v>4567</v>
      </c>
      <c r="H1328" s="17" t="s">
        <v>4568</v>
      </c>
      <c r="I1328" s="41" t="b">
        <v>0</v>
      </c>
      <c r="J1328" s="18" t="b">
        <v>0</v>
      </c>
      <c r="K1328" s="18" t="b">
        <v>0</v>
      </c>
      <c r="N1328" s="1" t="b">
        <v>1</v>
      </c>
      <c r="R1328" s="18">
        <f t="shared" si="1"/>
        <v>1328</v>
      </c>
      <c r="S1328" s="18">
        <v>1328.0</v>
      </c>
    </row>
    <row r="1329">
      <c r="A1329" s="17" t="s">
        <v>58</v>
      </c>
      <c r="B1329" s="40">
        <v>6.7545285E7</v>
      </c>
      <c r="C1329" s="17" t="s">
        <v>35</v>
      </c>
      <c r="D1329" s="17" t="s">
        <v>36</v>
      </c>
      <c r="E1329" s="17" t="s">
        <v>496</v>
      </c>
      <c r="F1329" s="17" t="s">
        <v>497</v>
      </c>
      <c r="G1329" s="17" t="s">
        <v>4570</v>
      </c>
      <c r="H1329" s="17" t="s">
        <v>4571</v>
      </c>
      <c r="I1329" s="41" t="b">
        <v>0</v>
      </c>
      <c r="J1329" s="18" t="b">
        <v>0</v>
      </c>
      <c r="K1329" s="18" t="b">
        <v>0</v>
      </c>
      <c r="N1329" s="1" t="b">
        <v>1</v>
      </c>
      <c r="R1329" s="18">
        <f t="shared" si="1"/>
        <v>1329</v>
      </c>
      <c r="S1329" s="18">
        <v>1329.0</v>
      </c>
    </row>
    <row r="1330">
      <c r="A1330" s="17" t="s">
        <v>34</v>
      </c>
      <c r="B1330" s="40">
        <v>1.1284343E8</v>
      </c>
      <c r="C1330" s="17" t="s">
        <v>35</v>
      </c>
      <c r="D1330" s="17" t="s">
        <v>59</v>
      </c>
      <c r="E1330" s="17" t="s">
        <v>437</v>
      </c>
      <c r="F1330" s="17" t="s">
        <v>438</v>
      </c>
      <c r="G1330" s="17" t="s">
        <v>4573</v>
      </c>
      <c r="H1330" s="17" t="s">
        <v>4574</v>
      </c>
      <c r="I1330" s="41" t="b">
        <v>0</v>
      </c>
      <c r="J1330" s="18" t="b">
        <v>0</v>
      </c>
      <c r="K1330" s="18" t="b">
        <v>0</v>
      </c>
      <c r="N1330" s="1" t="b">
        <v>1</v>
      </c>
      <c r="R1330" s="18">
        <f t="shared" si="1"/>
        <v>1330</v>
      </c>
      <c r="S1330" s="18">
        <v>1330.0</v>
      </c>
    </row>
    <row r="1331">
      <c r="A1331" s="17" t="s">
        <v>89</v>
      </c>
      <c r="B1331" s="40">
        <v>2079287.0</v>
      </c>
      <c r="C1331" s="17" t="s">
        <v>35</v>
      </c>
      <c r="D1331" s="17" t="s">
        <v>50</v>
      </c>
      <c r="E1331" s="17" t="s">
        <v>161</v>
      </c>
      <c r="F1331" s="17" t="s">
        <v>162</v>
      </c>
      <c r="G1331" s="17" t="s">
        <v>4576</v>
      </c>
      <c r="H1331" s="17" t="s">
        <v>4577</v>
      </c>
      <c r="I1331" s="41" t="b">
        <v>0</v>
      </c>
      <c r="J1331" s="18" t="b">
        <v>0</v>
      </c>
      <c r="K1331" s="18" t="b">
        <v>0</v>
      </c>
      <c r="N1331" s="1" t="b">
        <v>1</v>
      </c>
      <c r="R1331" s="18">
        <f t="shared" si="1"/>
        <v>1331</v>
      </c>
      <c r="S1331" s="18">
        <v>1331.0</v>
      </c>
    </row>
    <row r="1332">
      <c r="A1332" s="17" t="s">
        <v>89</v>
      </c>
      <c r="B1332" s="40">
        <v>3729040.0</v>
      </c>
      <c r="C1332" s="17" t="s">
        <v>35</v>
      </c>
      <c r="D1332" s="17" t="s">
        <v>36</v>
      </c>
      <c r="E1332" s="17" t="s">
        <v>192</v>
      </c>
      <c r="F1332" s="17" t="s">
        <v>193</v>
      </c>
      <c r="G1332" s="17" t="s">
        <v>4579</v>
      </c>
      <c r="H1332" s="17" t="s">
        <v>4580</v>
      </c>
      <c r="I1332" s="41" t="b">
        <v>0</v>
      </c>
      <c r="J1332" s="18" t="b">
        <v>0</v>
      </c>
      <c r="K1332" s="18" t="b">
        <v>0</v>
      </c>
      <c r="N1332" s="1" t="b">
        <v>1</v>
      </c>
      <c r="R1332" s="18">
        <f t="shared" si="1"/>
        <v>1332</v>
      </c>
      <c r="S1332" s="18">
        <v>1332.0</v>
      </c>
    </row>
    <row r="1333">
      <c r="A1333" s="17" t="s">
        <v>295</v>
      </c>
      <c r="B1333" s="40">
        <v>1.79218303E8</v>
      </c>
      <c r="C1333" s="17" t="s">
        <v>35</v>
      </c>
      <c r="D1333" s="17" t="s">
        <v>36</v>
      </c>
      <c r="E1333" s="17" t="s">
        <v>374</v>
      </c>
      <c r="F1333" s="17" t="s">
        <v>375</v>
      </c>
      <c r="G1333" s="17" t="s">
        <v>1234</v>
      </c>
      <c r="H1333" s="17" t="s">
        <v>1235</v>
      </c>
      <c r="I1333" s="45" t="b">
        <v>1</v>
      </c>
      <c r="J1333" s="18" t="b">
        <v>0</v>
      </c>
      <c r="K1333" s="18" t="b">
        <v>0</v>
      </c>
      <c r="N1333" s="1" t="b">
        <v>1</v>
      </c>
      <c r="R1333" s="18">
        <f t="shared" si="1"/>
        <v>1333</v>
      </c>
      <c r="S1333" s="18">
        <v>1333.0</v>
      </c>
    </row>
    <row r="1334">
      <c r="A1334" s="17" t="s">
        <v>34</v>
      </c>
      <c r="B1334" s="40">
        <v>1294986.0</v>
      </c>
      <c r="C1334" s="17" t="s">
        <v>35</v>
      </c>
      <c r="D1334" s="17" t="s">
        <v>59</v>
      </c>
      <c r="E1334" s="17" t="s">
        <v>37</v>
      </c>
      <c r="F1334" s="17" t="s">
        <v>38</v>
      </c>
      <c r="G1334" s="17" t="s">
        <v>4582</v>
      </c>
      <c r="H1334" s="17" t="s">
        <v>4583</v>
      </c>
      <c r="I1334" s="41" t="b">
        <v>0</v>
      </c>
      <c r="J1334" s="18" t="b">
        <v>0</v>
      </c>
      <c r="K1334" s="18" t="b">
        <v>0</v>
      </c>
      <c r="N1334" s="1" t="b">
        <v>1</v>
      </c>
      <c r="R1334" s="18">
        <f t="shared" si="1"/>
        <v>1334</v>
      </c>
      <c r="S1334" s="18">
        <v>1334.0</v>
      </c>
    </row>
    <row r="1335">
      <c r="A1335" s="17" t="s">
        <v>49</v>
      </c>
      <c r="B1335" s="40">
        <v>9.5096644E7</v>
      </c>
      <c r="C1335" s="17" t="s">
        <v>265</v>
      </c>
      <c r="D1335" s="17" t="s">
        <v>59</v>
      </c>
      <c r="E1335" s="17" t="s">
        <v>785</v>
      </c>
      <c r="F1335" s="17" t="s">
        <v>786</v>
      </c>
      <c r="G1335" s="17" t="s">
        <v>4585</v>
      </c>
      <c r="H1335" s="17" t="s">
        <v>4586</v>
      </c>
      <c r="I1335" s="41" t="b">
        <v>0</v>
      </c>
      <c r="J1335" s="18" t="b">
        <v>0</v>
      </c>
      <c r="K1335" s="18" t="b">
        <v>0</v>
      </c>
      <c r="N1335" s="1" t="b">
        <v>0</v>
      </c>
      <c r="O1335" s="1" t="s">
        <v>5834</v>
      </c>
      <c r="R1335" s="18">
        <f t="shared" si="1"/>
        <v>1335</v>
      </c>
      <c r="S1335" s="18">
        <v>1335.0</v>
      </c>
    </row>
    <row r="1336">
      <c r="A1336" s="17" t="s">
        <v>49</v>
      </c>
      <c r="B1336" s="40">
        <v>1.04780214E8</v>
      </c>
      <c r="C1336" s="17" t="s">
        <v>50</v>
      </c>
      <c r="D1336" s="17" t="s">
        <v>59</v>
      </c>
      <c r="E1336" s="17" t="s">
        <v>51</v>
      </c>
      <c r="F1336" s="17" t="s">
        <v>52</v>
      </c>
      <c r="G1336" s="17" t="s">
        <v>2263</v>
      </c>
      <c r="H1336" s="17" t="s">
        <v>2264</v>
      </c>
      <c r="I1336" s="45" t="b">
        <v>1</v>
      </c>
      <c r="J1336" s="18" t="b">
        <v>0</v>
      </c>
      <c r="K1336" s="18" t="b">
        <v>0</v>
      </c>
      <c r="N1336" s="1" t="b">
        <v>0</v>
      </c>
      <c r="O1336" s="1" t="s">
        <v>5830</v>
      </c>
      <c r="R1336" s="18">
        <f t="shared" si="1"/>
        <v>1336</v>
      </c>
      <c r="S1336" s="18">
        <v>1336.0</v>
      </c>
    </row>
    <row r="1337">
      <c r="A1337" s="17" t="s">
        <v>89</v>
      </c>
      <c r="B1337" s="40">
        <v>3727897.0</v>
      </c>
      <c r="C1337" s="17" t="s">
        <v>35</v>
      </c>
      <c r="D1337" s="17" t="s">
        <v>36</v>
      </c>
      <c r="E1337" s="17" t="s">
        <v>192</v>
      </c>
      <c r="F1337" s="17" t="s">
        <v>193</v>
      </c>
      <c r="G1337" s="17" t="s">
        <v>4588</v>
      </c>
      <c r="H1337" s="17" t="s">
        <v>4589</v>
      </c>
      <c r="I1337" s="41" t="b">
        <v>0</v>
      </c>
      <c r="J1337" s="18" t="b">
        <v>0</v>
      </c>
      <c r="K1337" s="18" t="b">
        <v>0</v>
      </c>
      <c r="N1337" s="1" t="b">
        <v>1</v>
      </c>
      <c r="R1337" s="18">
        <f t="shared" si="1"/>
        <v>1337</v>
      </c>
      <c r="S1337" s="18">
        <v>1337.0</v>
      </c>
    </row>
    <row r="1338">
      <c r="A1338" s="49" t="s">
        <v>175</v>
      </c>
      <c r="B1338" s="50">
        <v>1.27148578E8</v>
      </c>
      <c r="C1338" s="49" t="s">
        <v>4591</v>
      </c>
      <c r="D1338" s="49" t="s">
        <v>59</v>
      </c>
      <c r="E1338" s="49" t="s">
        <v>1241</v>
      </c>
      <c r="F1338" s="49" t="s">
        <v>1242</v>
      </c>
      <c r="G1338" s="49" t="s">
        <v>4592</v>
      </c>
      <c r="H1338" s="49" t="s">
        <v>4592</v>
      </c>
      <c r="I1338" s="51" t="b">
        <v>0</v>
      </c>
      <c r="J1338" s="52" t="b">
        <v>0</v>
      </c>
      <c r="K1338" s="52" t="b">
        <v>0</v>
      </c>
      <c r="L1338" s="53" t="s">
        <v>5829</v>
      </c>
      <c r="M1338" s="54" t="s">
        <v>5854</v>
      </c>
      <c r="N1338" s="1" t="b">
        <v>0</v>
      </c>
      <c r="O1338" s="55" t="s">
        <v>5845</v>
      </c>
      <c r="P1338" s="52"/>
      <c r="Q1338" s="52"/>
      <c r="R1338" s="52">
        <f t="shared" si="1"/>
        <v>1338</v>
      </c>
      <c r="S1338" s="52">
        <v>1338.0</v>
      </c>
      <c r="T1338" s="52"/>
      <c r="U1338" s="52"/>
      <c r="V1338" s="52"/>
      <c r="W1338" s="52"/>
      <c r="X1338" s="52"/>
      <c r="Y1338" s="52"/>
      <c r="Z1338" s="52"/>
      <c r="AA1338" s="52"/>
      <c r="AB1338" s="52"/>
    </row>
    <row r="1339">
      <c r="A1339" s="17" t="s">
        <v>104</v>
      </c>
      <c r="B1339" s="40">
        <v>4.9037507E7</v>
      </c>
      <c r="C1339" s="17" t="s">
        <v>4595</v>
      </c>
      <c r="D1339" s="17" t="s">
        <v>36</v>
      </c>
      <c r="E1339" s="17" t="s">
        <v>380</v>
      </c>
      <c r="F1339" s="17" t="s">
        <v>381</v>
      </c>
      <c r="G1339" s="17" t="s">
        <v>4596</v>
      </c>
      <c r="H1339" s="17" t="s">
        <v>4597</v>
      </c>
      <c r="I1339" s="41" t="b">
        <v>0</v>
      </c>
      <c r="J1339" s="18" t="b">
        <v>0</v>
      </c>
      <c r="K1339" s="18" t="b">
        <v>0</v>
      </c>
      <c r="N1339" s="1" t="b">
        <v>1</v>
      </c>
      <c r="R1339" s="18">
        <f t="shared" si="1"/>
        <v>1339</v>
      </c>
      <c r="S1339" s="18">
        <v>1339.0</v>
      </c>
    </row>
    <row r="1340">
      <c r="A1340" s="17" t="s">
        <v>119</v>
      </c>
      <c r="B1340" s="40">
        <v>6.171605E7</v>
      </c>
      <c r="C1340" s="17" t="s">
        <v>50</v>
      </c>
      <c r="D1340" s="17" t="s">
        <v>59</v>
      </c>
      <c r="E1340" s="17" t="s">
        <v>478</v>
      </c>
      <c r="F1340" s="17" t="s">
        <v>479</v>
      </c>
      <c r="G1340" s="17" t="s">
        <v>782</v>
      </c>
      <c r="H1340" s="17" t="s">
        <v>783</v>
      </c>
      <c r="I1340" s="41" t="b">
        <v>0</v>
      </c>
      <c r="J1340" s="18" t="b">
        <v>0</v>
      </c>
      <c r="K1340" s="18" t="b">
        <v>0</v>
      </c>
      <c r="N1340" s="1" t="b">
        <v>1</v>
      </c>
      <c r="R1340" s="18">
        <f t="shared" si="1"/>
        <v>1340</v>
      </c>
      <c r="S1340" s="18">
        <v>1340.0</v>
      </c>
    </row>
    <row r="1341">
      <c r="A1341" s="17" t="s">
        <v>197</v>
      </c>
      <c r="B1341" s="40">
        <v>2.26071412E8</v>
      </c>
      <c r="C1341" s="17" t="s">
        <v>50</v>
      </c>
      <c r="D1341" s="17" t="s">
        <v>36</v>
      </c>
      <c r="E1341" s="17" t="s">
        <v>539</v>
      </c>
      <c r="F1341" s="17" t="s">
        <v>540</v>
      </c>
      <c r="G1341" s="17" t="s">
        <v>4600</v>
      </c>
      <c r="H1341" s="17" t="s">
        <v>4601</v>
      </c>
      <c r="I1341" s="41" t="b">
        <v>0</v>
      </c>
      <c r="J1341" s="18" t="b">
        <v>0</v>
      </c>
      <c r="K1341" s="18" t="b">
        <v>0</v>
      </c>
      <c r="N1341" s="1" t="b">
        <v>1</v>
      </c>
      <c r="R1341" s="18">
        <f t="shared" si="1"/>
        <v>1341</v>
      </c>
      <c r="S1341" s="18">
        <v>1341.0</v>
      </c>
    </row>
    <row r="1342">
      <c r="A1342" s="17" t="s">
        <v>175</v>
      </c>
      <c r="B1342" s="40">
        <v>1.37881213E8</v>
      </c>
      <c r="C1342" s="17" t="s">
        <v>36</v>
      </c>
      <c r="D1342" s="17" t="s">
        <v>352</v>
      </c>
      <c r="E1342" s="17" t="s">
        <v>662</v>
      </c>
      <c r="F1342" s="17" t="s">
        <v>663</v>
      </c>
      <c r="G1342" s="17" t="s">
        <v>4603</v>
      </c>
      <c r="H1342" s="17" t="s">
        <v>4604</v>
      </c>
      <c r="I1342" s="45" t="b">
        <v>1</v>
      </c>
      <c r="J1342" s="18" t="b">
        <v>0</v>
      </c>
      <c r="K1342" s="18" t="b">
        <v>0</v>
      </c>
      <c r="N1342" s="1" t="b">
        <v>0</v>
      </c>
      <c r="O1342" s="1" t="s">
        <v>5839</v>
      </c>
      <c r="R1342" s="18">
        <f t="shared" si="1"/>
        <v>1342</v>
      </c>
      <c r="S1342" s="18">
        <v>1342.0</v>
      </c>
    </row>
    <row r="1343">
      <c r="A1343" s="17" t="s">
        <v>197</v>
      </c>
      <c r="B1343" s="40">
        <v>2.677369E7</v>
      </c>
      <c r="C1343" s="17" t="s">
        <v>4606</v>
      </c>
      <c r="D1343" s="17" t="s">
        <v>50</v>
      </c>
      <c r="E1343" s="17" t="s">
        <v>289</v>
      </c>
      <c r="F1343" s="17" t="s">
        <v>290</v>
      </c>
      <c r="G1343" s="17" t="s">
        <v>4607</v>
      </c>
      <c r="H1343" s="17" t="s">
        <v>4608</v>
      </c>
      <c r="I1343" s="41" t="b">
        <v>0</v>
      </c>
      <c r="J1343" s="18" t="b">
        <v>0</v>
      </c>
      <c r="K1343" s="18" t="b">
        <v>0</v>
      </c>
      <c r="N1343" s="1" t="b">
        <v>1</v>
      </c>
      <c r="R1343" s="18">
        <f t="shared" si="1"/>
        <v>1343</v>
      </c>
      <c r="S1343" s="18">
        <v>1343.0</v>
      </c>
    </row>
    <row r="1344">
      <c r="A1344" s="17" t="s">
        <v>119</v>
      </c>
      <c r="B1344" s="40">
        <v>7675993.0</v>
      </c>
      <c r="C1344" s="17" t="s">
        <v>50</v>
      </c>
      <c r="D1344" s="17" t="s">
        <v>36</v>
      </c>
      <c r="E1344" s="17" t="s">
        <v>121</v>
      </c>
      <c r="F1344" s="17" t="s">
        <v>122</v>
      </c>
      <c r="G1344" s="17" t="s">
        <v>1011</v>
      </c>
      <c r="H1344" s="17" t="s">
        <v>1011</v>
      </c>
      <c r="I1344" s="41" t="b">
        <v>0</v>
      </c>
      <c r="J1344" s="18" t="b">
        <v>1</v>
      </c>
      <c r="K1344" s="18" t="b">
        <v>1</v>
      </c>
      <c r="L1344" s="46" t="s">
        <v>5829</v>
      </c>
      <c r="N1344" s="1" t="b">
        <v>1</v>
      </c>
      <c r="R1344" s="18">
        <f t="shared" si="1"/>
        <v>1344</v>
      </c>
      <c r="S1344" s="18">
        <v>1344.0</v>
      </c>
    </row>
    <row r="1345">
      <c r="A1345" s="17" t="s">
        <v>58</v>
      </c>
      <c r="B1345" s="40">
        <v>6.7545316E7</v>
      </c>
      <c r="C1345" s="17" t="s">
        <v>59</v>
      </c>
      <c r="D1345" s="17" t="s">
        <v>4610</v>
      </c>
      <c r="E1345" s="17" t="s">
        <v>496</v>
      </c>
      <c r="F1345" s="17" t="s">
        <v>497</v>
      </c>
      <c r="G1345" s="17" t="s">
        <v>4611</v>
      </c>
      <c r="H1345" s="17" t="s">
        <v>4612</v>
      </c>
      <c r="I1345" s="41" t="b">
        <v>0</v>
      </c>
      <c r="J1345" s="18" t="b">
        <v>0</v>
      </c>
      <c r="K1345" s="18" t="b">
        <v>0</v>
      </c>
      <c r="N1345" s="1" t="b">
        <v>1</v>
      </c>
      <c r="R1345" s="18">
        <f t="shared" si="1"/>
        <v>1345</v>
      </c>
      <c r="S1345" s="18">
        <v>1345.0</v>
      </c>
    </row>
    <row r="1346">
      <c r="A1346" s="17" t="s">
        <v>58</v>
      </c>
      <c r="B1346" s="40">
        <v>6.7545316E7</v>
      </c>
      <c r="C1346" s="17" t="s">
        <v>59</v>
      </c>
      <c r="D1346" s="17" t="s">
        <v>4615</v>
      </c>
      <c r="E1346" s="17" t="s">
        <v>496</v>
      </c>
      <c r="F1346" s="17" t="s">
        <v>497</v>
      </c>
      <c r="G1346" s="17" t="s">
        <v>4616</v>
      </c>
      <c r="H1346" s="17" t="s">
        <v>4617</v>
      </c>
      <c r="I1346" s="41" t="b">
        <v>0</v>
      </c>
      <c r="J1346" s="18" t="b">
        <v>0</v>
      </c>
      <c r="K1346" s="18" t="b">
        <v>0</v>
      </c>
      <c r="N1346" s="1" t="b">
        <v>1</v>
      </c>
      <c r="R1346" s="18">
        <f t="shared" si="1"/>
        <v>1346</v>
      </c>
      <c r="S1346" s="18">
        <v>1346.0</v>
      </c>
    </row>
    <row r="1347">
      <c r="A1347" s="17" t="s">
        <v>58</v>
      </c>
      <c r="B1347" s="40">
        <v>6.7545316E7</v>
      </c>
      <c r="C1347" s="17" t="s">
        <v>59</v>
      </c>
      <c r="D1347" s="17" t="s">
        <v>4620</v>
      </c>
      <c r="E1347" s="17" t="s">
        <v>496</v>
      </c>
      <c r="F1347" s="17" t="s">
        <v>497</v>
      </c>
      <c r="G1347" s="17" t="s">
        <v>4621</v>
      </c>
      <c r="H1347" s="17" t="s">
        <v>4622</v>
      </c>
      <c r="I1347" s="41" t="b">
        <v>0</v>
      </c>
      <c r="J1347" s="18" t="b">
        <v>0</v>
      </c>
      <c r="K1347" s="18" t="b">
        <v>0</v>
      </c>
      <c r="N1347" s="1" t="b">
        <v>1</v>
      </c>
      <c r="R1347" s="18">
        <f t="shared" si="1"/>
        <v>1347</v>
      </c>
      <c r="S1347" s="18">
        <v>1347.0</v>
      </c>
    </row>
    <row r="1348">
      <c r="A1348" s="17" t="s">
        <v>58</v>
      </c>
      <c r="B1348" s="40">
        <v>6.7545316E7</v>
      </c>
      <c r="C1348" s="17" t="s">
        <v>59</v>
      </c>
      <c r="D1348" s="17" t="s">
        <v>4625</v>
      </c>
      <c r="E1348" s="17" t="s">
        <v>496</v>
      </c>
      <c r="F1348" s="17" t="s">
        <v>497</v>
      </c>
      <c r="G1348" s="17" t="s">
        <v>4626</v>
      </c>
      <c r="H1348" s="17" t="s">
        <v>4627</v>
      </c>
      <c r="I1348" s="41" t="b">
        <v>0</v>
      </c>
      <c r="J1348" s="18" t="b">
        <v>0</v>
      </c>
      <c r="K1348" s="18" t="b">
        <v>0</v>
      </c>
      <c r="N1348" s="1" t="b">
        <v>1</v>
      </c>
      <c r="R1348" s="18">
        <f t="shared" si="1"/>
        <v>1348</v>
      </c>
      <c r="S1348" s="18">
        <v>1348.0</v>
      </c>
    </row>
    <row r="1349">
      <c r="A1349" s="17" t="s">
        <v>58</v>
      </c>
      <c r="B1349" s="40">
        <v>6.7545316E7</v>
      </c>
      <c r="C1349" s="17" t="s">
        <v>59</v>
      </c>
      <c r="D1349" s="17" t="s">
        <v>4630</v>
      </c>
      <c r="E1349" s="17" t="s">
        <v>496</v>
      </c>
      <c r="F1349" s="17" t="s">
        <v>497</v>
      </c>
      <c r="G1349" s="17" t="s">
        <v>4631</v>
      </c>
      <c r="H1349" s="17" t="s">
        <v>4632</v>
      </c>
      <c r="I1349" s="41" t="b">
        <v>0</v>
      </c>
      <c r="J1349" s="18" t="b">
        <v>0</v>
      </c>
      <c r="K1349" s="18" t="b">
        <v>0</v>
      </c>
      <c r="N1349" s="1" t="b">
        <v>1</v>
      </c>
      <c r="R1349" s="18">
        <f t="shared" si="1"/>
        <v>1349</v>
      </c>
      <c r="S1349" s="18">
        <v>1349.0</v>
      </c>
    </row>
    <row r="1350">
      <c r="A1350" s="17" t="s">
        <v>197</v>
      </c>
      <c r="B1350" s="40">
        <v>2.6697412E7</v>
      </c>
      <c r="C1350" s="17" t="s">
        <v>90</v>
      </c>
      <c r="D1350" s="17" t="s">
        <v>59</v>
      </c>
      <c r="E1350" s="17" t="s">
        <v>289</v>
      </c>
      <c r="F1350" s="17" t="s">
        <v>290</v>
      </c>
      <c r="G1350" s="17" t="s">
        <v>4635</v>
      </c>
      <c r="H1350" s="17" t="s">
        <v>4636</v>
      </c>
      <c r="I1350" s="45" t="b">
        <v>1</v>
      </c>
      <c r="J1350" s="18" t="b">
        <v>0</v>
      </c>
      <c r="K1350" s="18" t="b">
        <v>0</v>
      </c>
      <c r="N1350" s="1" t="b">
        <v>1</v>
      </c>
      <c r="R1350" s="18">
        <f t="shared" si="1"/>
        <v>1350</v>
      </c>
      <c r="S1350" s="18">
        <v>1350.0</v>
      </c>
    </row>
    <row r="1351">
      <c r="A1351" s="17" t="s">
        <v>197</v>
      </c>
      <c r="B1351" s="40">
        <v>2.6774819E7</v>
      </c>
      <c r="C1351" s="17" t="s">
        <v>36</v>
      </c>
      <c r="D1351" s="17" t="s">
        <v>35</v>
      </c>
      <c r="E1351" s="17" t="s">
        <v>289</v>
      </c>
      <c r="F1351" s="17" t="s">
        <v>290</v>
      </c>
      <c r="G1351" s="17" t="s">
        <v>4638</v>
      </c>
      <c r="H1351" s="17" t="s">
        <v>4639</v>
      </c>
      <c r="I1351" s="41" t="b">
        <v>0</v>
      </c>
      <c r="J1351" s="18" t="b">
        <v>0</v>
      </c>
      <c r="K1351" s="18" t="b">
        <v>0</v>
      </c>
      <c r="N1351" s="1" t="b">
        <v>1</v>
      </c>
      <c r="R1351" s="18">
        <f t="shared" si="1"/>
        <v>1351</v>
      </c>
      <c r="S1351" s="18">
        <v>1351.0</v>
      </c>
    </row>
    <row r="1352">
      <c r="A1352" s="17" t="s">
        <v>197</v>
      </c>
      <c r="B1352" s="40">
        <v>2.6775076E7</v>
      </c>
      <c r="C1352" s="17" t="s">
        <v>35</v>
      </c>
      <c r="D1352" s="17" t="s">
        <v>59</v>
      </c>
      <c r="E1352" s="17" t="s">
        <v>289</v>
      </c>
      <c r="F1352" s="17" t="s">
        <v>290</v>
      </c>
      <c r="G1352" s="17" t="s">
        <v>4641</v>
      </c>
      <c r="H1352" s="17" t="s">
        <v>4642</v>
      </c>
      <c r="I1352" s="41" t="b">
        <v>0</v>
      </c>
      <c r="J1352" s="18" t="b">
        <v>0</v>
      </c>
      <c r="K1352" s="18" t="b">
        <v>0</v>
      </c>
      <c r="N1352" s="1" t="b">
        <v>1</v>
      </c>
      <c r="R1352" s="18">
        <f t="shared" si="1"/>
        <v>1352</v>
      </c>
      <c r="S1352" s="18">
        <v>1352.0</v>
      </c>
    </row>
    <row r="1353">
      <c r="A1353" s="17" t="s">
        <v>197</v>
      </c>
      <c r="B1353" s="40">
        <v>2.6779586E7</v>
      </c>
      <c r="C1353" s="17" t="s">
        <v>288</v>
      </c>
      <c r="D1353" s="17" t="s">
        <v>35</v>
      </c>
      <c r="E1353" s="17" t="s">
        <v>289</v>
      </c>
      <c r="F1353" s="17" t="s">
        <v>290</v>
      </c>
      <c r="G1353" s="17" t="s">
        <v>4644</v>
      </c>
      <c r="H1353" s="17" t="s">
        <v>4645</v>
      </c>
      <c r="I1353" s="45" t="b">
        <v>1</v>
      </c>
      <c r="J1353" s="18" t="b">
        <v>0</v>
      </c>
      <c r="K1353" s="18" t="b">
        <v>0</v>
      </c>
      <c r="N1353" s="1" t="b">
        <v>1</v>
      </c>
      <c r="R1353" s="18">
        <f t="shared" si="1"/>
        <v>1353</v>
      </c>
      <c r="S1353" s="18">
        <v>1353.0</v>
      </c>
    </row>
    <row r="1354">
      <c r="A1354" s="17" t="s">
        <v>204</v>
      </c>
      <c r="B1354" s="40">
        <v>2.530014E7</v>
      </c>
      <c r="C1354" s="17" t="s">
        <v>35</v>
      </c>
      <c r="D1354" s="17" t="s">
        <v>50</v>
      </c>
      <c r="E1354" s="17" t="s">
        <v>205</v>
      </c>
      <c r="F1354" s="17" t="s">
        <v>206</v>
      </c>
      <c r="G1354" s="17" t="s">
        <v>4647</v>
      </c>
      <c r="H1354" s="17" t="s">
        <v>4648</v>
      </c>
      <c r="I1354" s="41" t="b">
        <v>0</v>
      </c>
      <c r="J1354" s="18" t="b">
        <v>0</v>
      </c>
      <c r="K1354" s="18" t="b">
        <v>0</v>
      </c>
      <c r="N1354" s="1" t="b">
        <v>0</v>
      </c>
      <c r="O1354" s="1" t="s">
        <v>5834</v>
      </c>
      <c r="R1354" s="18">
        <f t="shared" si="1"/>
        <v>1354</v>
      </c>
      <c r="S1354" s="18">
        <v>1354.0</v>
      </c>
    </row>
    <row r="1355">
      <c r="A1355" s="17" t="s">
        <v>204</v>
      </c>
      <c r="B1355" s="40">
        <v>2.14781276E8</v>
      </c>
      <c r="C1355" s="17" t="s">
        <v>50</v>
      </c>
      <c r="D1355" s="17" t="s">
        <v>59</v>
      </c>
      <c r="E1355" s="17" t="s">
        <v>584</v>
      </c>
      <c r="F1355" s="17" t="s">
        <v>585</v>
      </c>
      <c r="G1355" s="17" t="s">
        <v>4650</v>
      </c>
      <c r="H1355" s="17" t="s">
        <v>4651</v>
      </c>
      <c r="I1355" s="41" t="b">
        <v>0</v>
      </c>
      <c r="J1355" s="18" t="b">
        <v>0</v>
      </c>
      <c r="K1355" s="18" t="b">
        <v>0</v>
      </c>
      <c r="N1355" s="1" t="b">
        <v>1</v>
      </c>
      <c r="R1355" s="18">
        <f t="shared" si="1"/>
        <v>1355</v>
      </c>
      <c r="S1355" s="18">
        <v>1355.0</v>
      </c>
    </row>
    <row r="1356">
      <c r="A1356" s="17" t="s">
        <v>295</v>
      </c>
      <c r="B1356" s="40">
        <v>1.79234297E8</v>
      </c>
      <c r="C1356" s="17" t="s">
        <v>36</v>
      </c>
      <c r="D1356" s="17" t="s">
        <v>35</v>
      </c>
      <c r="E1356" s="17" t="s">
        <v>374</v>
      </c>
      <c r="F1356" s="17" t="s">
        <v>375</v>
      </c>
      <c r="G1356" s="17" t="s">
        <v>2087</v>
      </c>
      <c r="H1356" s="17" t="s">
        <v>2088</v>
      </c>
      <c r="I1356" s="45" t="b">
        <v>1</v>
      </c>
      <c r="J1356" s="18" t="b">
        <v>0</v>
      </c>
      <c r="K1356" s="18" t="b">
        <v>0</v>
      </c>
      <c r="N1356" s="1" t="b">
        <v>1</v>
      </c>
      <c r="R1356" s="18">
        <f t="shared" si="1"/>
        <v>1356</v>
      </c>
      <c r="S1356" s="18">
        <v>1356.0</v>
      </c>
    </row>
    <row r="1357">
      <c r="A1357" s="17" t="s">
        <v>34</v>
      </c>
      <c r="B1357" s="40">
        <v>1.12837722E8</v>
      </c>
      <c r="C1357" s="17" t="s">
        <v>50</v>
      </c>
      <c r="D1357" s="17" t="s">
        <v>36</v>
      </c>
      <c r="E1357" s="17" t="s">
        <v>437</v>
      </c>
      <c r="F1357" s="17" t="s">
        <v>438</v>
      </c>
      <c r="G1357" s="17" t="s">
        <v>4653</v>
      </c>
      <c r="H1357" s="17" t="s">
        <v>4654</v>
      </c>
      <c r="I1357" s="41" t="b">
        <v>0</v>
      </c>
      <c r="J1357" s="18" t="b">
        <v>0</v>
      </c>
      <c r="K1357" s="18" t="b">
        <v>0</v>
      </c>
      <c r="N1357" s="1" t="b">
        <v>1</v>
      </c>
      <c r="R1357" s="18">
        <f t="shared" si="1"/>
        <v>1357</v>
      </c>
      <c r="S1357" s="18">
        <v>1357.0</v>
      </c>
    </row>
    <row r="1358">
      <c r="A1358" s="17" t="s">
        <v>34</v>
      </c>
      <c r="B1358" s="40">
        <v>1.12841223E8</v>
      </c>
      <c r="C1358" s="17" t="s">
        <v>414</v>
      </c>
      <c r="D1358" s="17" t="s">
        <v>35</v>
      </c>
      <c r="E1358" s="17" t="s">
        <v>437</v>
      </c>
      <c r="F1358" s="17" t="s">
        <v>438</v>
      </c>
      <c r="G1358" s="17" t="s">
        <v>4656</v>
      </c>
      <c r="H1358" s="17" t="s">
        <v>4657</v>
      </c>
      <c r="I1358" s="45" t="b">
        <v>1</v>
      </c>
      <c r="J1358" s="18" t="b">
        <v>0</v>
      </c>
      <c r="K1358" s="18" t="b">
        <v>0</v>
      </c>
      <c r="N1358" s="1" t="b">
        <v>1</v>
      </c>
      <c r="R1358" s="18">
        <f t="shared" si="1"/>
        <v>1358</v>
      </c>
      <c r="S1358" s="18">
        <v>1358.0</v>
      </c>
    </row>
    <row r="1359">
      <c r="A1359" s="17" t="s">
        <v>97</v>
      </c>
      <c r="B1359" s="40">
        <v>1.40783126E8</v>
      </c>
      <c r="C1359" s="17" t="s">
        <v>176</v>
      </c>
      <c r="D1359" s="17" t="s">
        <v>36</v>
      </c>
      <c r="E1359" s="17" t="s">
        <v>183</v>
      </c>
      <c r="F1359" s="17" t="s">
        <v>184</v>
      </c>
      <c r="G1359" s="17" t="s">
        <v>4659</v>
      </c>
      <c r="H1359" s="17" t="s">
        <v>4660</v>
      </c>
      <c r="I1359" s="41" t="b">
        <v>0</v>
      </c>
      <c r="J1359" s="18" t="b">
        <v>0</v>
      </c>
      <c r="K1359" s="18" t="b">
        <v>0</v>
      </c>
      <c r="N1359" s="1" t="b">
        <v>1</v>
      </c>
      <c r="R1359" s="18">
        <f t="shared" si="1"/>
        <v>1359</v>
      </c>
      <c r="S1359" s="18">
        <v>1359.0</v>
      </c>
    </row>
    <row r="1360">
      <c r="A1360" s="17" t="s">
        <v>68</v>
      </c>
      <c r="B1360" s="40">
        <v>8.4934179E7</v>
      </c>
      <c r="C1360" s="17" t="s">
        <v>50</v>
      </c>
      <c r="D1360" s="17" t="s">
        <v>59</v>
      </c>
      <c r="E1360" s="17" t="s">
        <v>688</v>
      </c>
      <c r="F1360" s="17" t="s">
        <v>689</v>
      </c>
      <c r="G1360" s="17" t="s">
        <v>4662</v>
      </c>
      <c r="H1360" s="17" t="s">
        <v>4663</v>
      </c>
      <c r="I1360" s="41" t="b">
        <v>0</v>
      </c>
      <c r="J1360" s="18" t="b">
        <v>0</v>
      </c>
      <c r="K1360" s="18" t="b">
        <v>0</v>
      </c>
      <c r="N1360" s="1" t="b">
        <v>1</v>
      </c>
      <c r="R1360" s="18">
        <f t="shared" si="1"/>
        <v>1360</v>
      </c>
      <c r="S1360" s="18">
        <v>1360.0</v>
      </c>
    </row>
    <row r="1361">
      <c r="A1361" s="17" t="s">
        <v>68</v>
      </c>
      <c r="B1361" s="40">
        <v>9.5508247E7</v>
      </c>
      <c r="C1361" s="17" t="s">
        <v>288</v>
      </c>
      <c r="D1361" s="17" t="s">
        <v>35</v>
      </c>
      <c r="E1361" s="17" t="s">
        <v>1400</v>
      </c>
      <c r="F1361" s="17" t="s">
        <v>1401</v>
      </c>
      <c r="G1361" s="17" t="s">
        <v>1512</v>
      </c>
      <c r="H1361" s="17" t="s">
        <v>1513</v>
      </c>
      <c r="I1361" s="45" t="b">
        <v>1</v>
      </c>
      <c r="J1361" s="18" t="b">
        <v>0</v>
      </c>
      <c r="K1361" s="18" t="b">
        <v>0</v>
      </c>
      <c r="N1361" s="1" t="b">
        <v>1</v>
      </c>
      <c r="R1361" s="18">
        <f t="shared" si="1"/>
        <v>1361</v>
      </c>
      <c r="S1361" s="18">
        <v>1361.0</v>
      </c>
    </row>
    <row r="1362">
      <c r="A1362" s="17" t="s">
        <v>275</v>
      </c>
      <c r="B1362" s="40">
        <v>1.08316112E8</v>
      </c>
      <c r="C1362" s="17" t="s">
        <v>36</v>
      </c>
      <c r="D1362" s="17" t="s">
        <v>35</v>
      </c>
      <c r="E1362" s="17" t="s">
        <v>276</v>
      </c>
      <c r="F1362" s="17" t="s">
        <v>277</v>
      </c>
      <c r="G1362" s="17" t="s">
        <v>4665</v>
      </c>
      <c r="H1362" s="17" t="s">
        <v>4666</v>
      </c>
      <c r="I1362" s="41" t="b">
        <v>0</v>
      </c>
      <c r="J1362" s="18" t="b">
        <v>0</v>
      </c>
      <c r="K1362" s="18" t="b">
        <v>0</v>
      </c>
      <c r="N1362" s="1" t="b">
        <v>0</v>
      </c>
      <c r="O1362" s="1" t="s">
        <v>5837</v>
      </c>
      <c r="R1362" s="18">
        <f t="shared" si="1"/>
        <v>1362</v>
      </c>
      <c r="S1362" s="18">
        <v>1362.0</v>
      </c>
    </row>
    <row r="1363">
      <c r="A1363" s="17" t="s">
        <v>104</v>
      </c>
      <c r="B1363" s="40">
        <v>1.32632727E8</v>
      </c>
      <c r="C1363" s="17" t="s">
        <v>1348</v>
      </c>
      <c r="D1363" s="17" t="s">
        <v>50</v>
      </c>
      <c r="E1363" s="17" t="s">
        <v>316</v>
      </c>
      <c r="F1363" s="17" t="s">
        <v>317</v>
      </c>
      <c r="G1363" s="17" t="s">
        <v>4668</v>
      </c>
      <c r="H1363" s="17" t="s">
        <v>4669</v>
      </c>
      <c r="I1363" s="41" t="b">
        <v>0</v>
      </c>
      <c r="J1363" s="18" t="b">
        <v>0</v>
      </c>
      <c r="K1363" s="18" t="b">
        <v>0</v>
      </c>
      <c r="N1363" s="1" t="b">
        <v>1</v>
      </c>
      <c r="R1363" s="18">
        <f t="shared" si="1"/>
        <v>1363</v>
      </c>
      <c r="S1363" s="18">
        <v>1363.0</v>
      </c>
    </row>
    <row r="1364">
      <c r="A1364" s="17" t="s">
        <v>104</v>
      </c>
      <c r="B1364" s="40">
        <v>1.32668437E8</v>
      </c>
      <c r="C1364" s="17" t="s">
        <v>36</v>
      </c>
      <c r="D1364" s="17" t="s">
        <v>176</v>
      </c>
      <c r="E1364" s="17" t="s">
        <v>316</v>
      </c>
      <c r="F1364" s="17" t="s">
        <v>317</v>
      </c>
      <c r="G1364" s="17" t="s">
        <v>4671</v>
      </c>
      <c r="H1364" s="17" t="s">
        <v>4672</v>
      </c>
      <c r="I1364" s="41" t="b">
        <v>0</v>
      </c>
      <c r="J1364" s="18" t="b">
        <v>0</v>
      </c>
      <c r="K1364" s="18" t="b">
        <v>0</v>
      </c>
      <c r="N1364" s="1" t="b">
        <v>1</v>
      </c>
      <c r="R1364" s="18">
        <f t="shared" si="1"/>
        <v>1364</v>
      </c>
      <c r="S1364" s="18">
        <v>1364.0</v>
      </c>
    </row>
    <row r="1365">
      <c r="A1365" s="17" t="s">
        <v>112</v>
      </c>
      <c r="B1365" s="40">
        <v>3.2339421E7</v>
      </c>
      <c r="C1365" s="17" t="s">
        <v>50</v>
      </c>
      <c r="D1365" s="17" t="s">
        <v>177</v>
      </c>
      <c r="E1365" s="17" t="s">
        <v>113</v>
      </c>
      <c r="F1365" s="17" t="s">
        <v>114</v>
      </c>
      <c r="G1365" s="17" t="s">
        <v>3514</v>
      </c>
      <c r="H1365" s="17" t="s">
        <v>3515</v>
      </c>
      <c r="I1365" s="45" t="b">
        <v>1</v>
      </c>
      <c r="J1365" s="18" t="b">
        <v>0</v>
      </c>
      <c r="K1365" s="18" t="b">
        <v>0</v>
      </c>
      <c r="N1365" s="1" t="b">
        <v>1</v>
      </c>
      <c r="R1365" s="18">
        <f t="shared" si="1"/>
        <v>1365</v>
      </c>
      <c r="S1365" s="18">
        <v>1365.0</v>
      </c>
    </row>
    <row r="1366">
      <c r="A1366" s="17" t="s">
        <v>230</v>
      </c>
      <c r="B1366" s="40">
        <v>4.4715554E7</v>
      </c>
      <c r="C1366" s="17" t="s">
        <v>414</v>
      </c>
      <c r="D1366" s="17" t="s">
        <v>35</v>
      </c>
      <c r="E1366" s="17" t="s">
        <v>232</v>
      </c>
      <c r="F1366" s="17" t="s">
        <v>233</v>
      </c>
      <c r="G1366" s="17" t="s">
        <v>2131</v>
      </c>
      <c r="H1366" s="17" t="s">
        <v>2132</v>
      </c>
      <c r="I1366" s="45" t="b">
        <v>1</v>
      </c>
      <c r="J1366" s="18" t="b">
        <v>0</v>
      </c>
      <c r="K1366" s="18" t="b">
        <v>0</v>
      </c>
      <c r="N1366" s="1" t="b">
        <v>0</v>
      </c>
      <c r="O1366" s="1" t="s">
        <v>5835</v>
      </c>
      <c r="R1366" s="18">
        <f t="shared" si="1"/>
        <v>1366</v>
      </c>
      <c r="S1366" s="18">
        <v>1366.0</v>
      </c>
    </row>
    <row r="1367">
      <c r="A1367" s="17" t="s">
        <v>230</v>
      </c>
      <c r="B1367" s="40">
        <v>9.008755E7</v>
      </c>
      <c r="C1367" s="17" t="s">
        <v>50</v>
      </c>
      <c r="D1367" s="17" t="s">
        <v>59</v>
      </c>
      <c r="E1367" s="17" t="s">
        <v>252</v>
      </c>
      <c r="F1367" s="17" t="s">
        <v>253</v>
      </c>
      <c r="G1367" s="17" t="s">
        <v>4674</v>
      </c>
      <c r="H1367" s="17" t="s">
        <v>4675</v>
      </c>
      <c r="I1367" s="41" t="b">
        <v>0</v>
      </c>
      <c r="J1367" s="18" t="b">
        <v>0</v>
      </c>
      <c r="K1367" s="18" t="b">
        <v>0</v>
      </c>
      <c r="N1367" s="1" t="b">
        <v>1</v>
      </c>
      <c r="R1367" s="18">
        <f t="shared" si="1"/>
        <v>1367</v>
      </c>
      <c r="S1367" s="18">
        <v>1367.0</v>
      </c>
    </row>
    <row r="1368">
      <c r="A1368" s="17" t="s">
        <v>89</v>
      </c>
      <c r="B1368" s="40">
        <v>3739589.0</v>
      </c>
      <c r="C1368" s="17" t="s">
        <v>176</v>
      </c>
      <c r="D1368" s="17" t="s">
        <v>36</v>
      </c>
      <c r="E1368" s="17" t="s">
        <v>192</v>
      </c>
      <c r="F1368" s="17" t="s">
        <v>193</v>
      </c>
      <c r="G1368" s="17" t="s">
        <v>4677</v>
      </c>
      <c r="H1368" s="17" t="s">
        <v>4678</v>
      </c>
      <c r="I1368" s="45" t="b">
        <v>1</v>
      </c>
      <c r="J1368" s="18" t="b">
        <v>0</v>
      </c>
      <c r="K1368" s="18" t="b">
        <v>0</v>
      </c>
      <c r="N1368" s="1" t="b">
        <v>1</v>
      </c>
      <c r="R1368" s="18">
        <f t="shared" si="1"/>
        <v>1368</v>
      </c>
      <c r="S1368" s="18">
        <v>1368.0</v>
      </c>
    </row>
    <row r="1369">
      <c r="A1369" s="17" t="s">
        <v>89</v>
      </c>
      <c r="B1369" s="40">
        <v>8.9752137E7</v>
      </c>
      <c r="C1369" s="17" t="s">
        <v>50</v>
      </c>
      <c r="D1369" s="17" t="s">
        <v>59</v>
      </c>
      <c r="E1369" s="17" t="s">
        <v>1336</v>
      </c>
      <c r="F1369" s="17" t="s">
        <v>1337</v>
      </c>
      <c r="G1369" s="17" t="s">
        <v>4680</v>
      </c>
      <c r="H1369" s="17" t="s">
        <v>4680</v>
      </c>
      <c r="I1369" s="41" t="b">
        <v>0</v>
      </c>
      <c r="J1369" s="18" t="b">
        <v>1</v>
      </c>
      <c r="K1369" s="18" t="b">
        <v>1</v>
      </c>
      <c r="L1369" s="46" t="s">
        <v>5829</v>
      </c>
      <c r="N1369" s="1" t="b">
        <v>1</v>
      </c>
      <c r="R1369" s="18">
        <f t="shared" si="1"/>
        <v>1369</v>
      </c>
      <c r="S1369" s="18">
        <v>1369.0</v>
      </c>
    </row>
    <row r="1370">
      <c r="A1370" s="17" t="s">
        <v>119</v>
      </c>
      <c r="B1370" s="40">
        <v>4.2218217E7</v>
      </c>
      <c r="C1370" s="17" t="s">
        <v>59</v>
      </c>
      <c r="D1370" s="17" t="s">
        <v>90</v>
      </c>
      <c r="E1370" s="17" t="s">
        <v>863</v>
      </c>
      <c r="F1370" s="17" t="s">
        <v>864</v>
      </c>
      <c r="G1370" s="17" t="s">
        <v>3092</v>
      </c>
      <c r="H1370" s="17" t="s">
        <v>3093</v>
      </c>
      <c r="I1370" s="41" t="b">
        <v>0</v>
      </c>
      <c r="J1370" s="18" t="b">
        <v>0</v>
      </c>
      <c r="K1370" s="18" t="b">
        <v>0</v>
      </c>
      <c r="N1370" s="1" t="b">
        <v>1</v>
      </c>
      <c r="R1370" s="18">
        <f t="shared" si="1"/>
        <v>1370</v>
      </c>
      <c r="S1370" s="18">
        <v>1370.0</v>
      </c>
    </row>
    <row r="1371">
      <c r="A1371" s="17" t="s">
        <v>119</v>
      </c>
      <c r="B1371" s="40">
        <v>4.3093707E7</v>
      </c>
      <c r="C1371" s="17" t="s">
        <v>236</v>
      </c>
      <c r="D1371" s="17" t="s">
        <v>50</v>
      </c>
      <c r="E1371" s="17" t="s">
        <v>868</v>
      </c>
      <c r="F1371" s="17" t="s">
        <v>869</v>
      </c>
      <c r="G1371" s="17" t="s">
        <v>4682</v>
      </c>
      <c r="H1371" s="17" t="s">
        <v>4683</v>
      </c>
      <c r="I1371" s="45" t="b">
        <v>1</v>
      </c>
      <c r="J1371" s="18" t="b">
        <v>0</v>
      </c>
      <c r="K1371" s="18" t="b">
        <v>0</v>
      </c>
      <c r="N1371" s="1" t="b">
        <v>1</v>
      </c>
      <c r="R1371" s="18">
        <f t="shared" si="1"/>
        <v>1371</v>
      </c>
      <c r="S1371" s="18">
        <v>1371.0</v>
      </c>
    </row>
    <row r="1372">
      <c r="A1372" s="17" t="s">
        <v>119</v>
      </c>
      <c r="B1372" s="40">
        <v>6.1859796E7</v>
      </c>
      <c r="C1372" s="17" t="s">
        <v>50</v>
      </c>
      <c r="D1372" s="17" t="s">
        <v>59</v>
      </c>
      <c r="E1372" s="17" t="s">
        <v>478</v>
      </c>
      <c r="F1372" s="17" t="s">
        <v>479</v>
      </c>
      <c r="G1372" s="17" t="s">
        <v>4685</v>
      </c>
      <c r="H1372" s="17" t="s">
        <v>2889</v>
      </c>
      <c r="I1372" s="41" t="b">
        <v>0</v>
      </c>
      <c r="J1372" s="18" t="b">
        <v>0</v>
      </c>
      <c r="K1372" s="18" t="b">
        <v>0</v>
      </c>
      <c r="N1372" s="1" t="b">
        <v>1</v>
      </c>
      <c r="R1372" s="18">
        <f t="shared" si="1"/>
        <v>1372</v>
      </c>
      <c r="S1372" s="18">
        <v>1372.0</v>
      </c>
    </row>
    <row r="1373">
      <c r="A1373" s="17" t="s">
        <v>239</v>
      </c>
      <c r="B1373" s="40">
        <v>1615792.0</v>
      </c>
      <c r="C1373" s="17" t="s">
        <v>50</v>
      </c>
      <c r="D1373" s="17" t="s">
        <v>59</v>
      </c>
      <c r="E1373" s="17" t="s">
        <v>1457</v>
      </c>
      <c r="F1373" s="17" t="s">
        <v>1458</v>
      </c>
      <c r="G1373" s="17" t="s">
        <v>4687</v>
      </c>
      <c r="H1373" s="17" t="s">
        <v>4688</v>
      </c>
      <c r="I1373" s="41" t="b">
        <v>0</v>
      </c>
      <c r="J1373" s="18" t="b">
        <v>0</v>
      </c>
      <c r="K1373" s="18" t="b">
        <v>0</v>
      </c>
      <c r="N1373" s="1" t="b">
        <v>0</v>
      </c>
      <c r="O1373" s="3" t="s">
        <v>5847</v>
      </c>
      <c r="R1373" s="18">
        <f t="shared" si="1"/>
        <v>1373</v>
      </c>
      <c r="S1373" s="18">
        <v>1373.0</v>
      </c>
    </row>
    <row r="1374">
      <c r="A1374" s="17" t="s">
        <v>239</v>
      </c>
      <c r="B1374" s="40">
        <v>1.1058822E7</v>
      </c>
      <c r="C1374" s="17" t="s">
        <v>36</v>
      </c>
      <c r="D1374" s="17" t="s">
        <v>35</v>
      </c>
      <c r="E1374" s="17" t="s">
        <v>241</v>
      </c>
      <c r="F1374" s="17" t="s">
        <v>242</v>
      </c>
      <c r="G1374" s="17" t="s">
        <v>4690</v>
      </c>
      <c r="H1374" s="17" t="s">
        <v>4691</v>
      </c>
      <c r="I1374" s="41" t="b">
        <v>0</v>
      </c>
      <c r="J1374" s="18" t="b">
        <v>0</v>
      </c>
      <c r="K1374" s="18" t="b">
        <v>0</v>
      </c>
      <c r="N1374" s="1" t="b">
        <v>0</v>
      </c>
      <c r="O1374" s="17" t="s">
        <v>5836</v>
      </c>
      <c r="R1374" s="18">
        <f t="shared" si="1"/>
        <v>1374</v>
      </c>
      <c r="S1374" s="18">
        <v>1374.0</v>
      </c>
    </row>
    <row r="1375">
      <c r="A1375" s="17" t="s">
        <v>239</v>
      </c>
      <c r="B1375" s="40">
        <v>4.2295026E7</v>
      </c>
      <c r="C1375" s="17" t="s">
        <v>176</v>
      </c>
      <c r="D1375" s="17" t="s">
        <v>36</v>
      </c>
      <c r="E1375" s="17" t="s">
        <v>397</v>
      </c>
      <c r="F1375" s="17" t="s">
        <v>398</v>
      </c>
      <c r="G1375" s="17" t="s">
        <v>4693</v>
      </c>
      <c r="H1375" s="17" t="s">
        <v>4694</v>
      </c>
      <c r="I1375" s="45" t="b">
        <v>1</v>
      </c>
      <c r="J1375" s="18" t="b">
        <v>0</v>
      </c>
      <c r="K1375" s="18" t="b">
        <v>0</v>
      </c>
      <c r="N1375" s="1" t="b">
        <v>1</v>
      </c>
      <c r="R1375" s="18">
        <f t="shared" si="1"/>
        <v>1375</v>
      </c>
      <c r="S1375" s="18">
        <v>1375.0</v>
      </c>
    </row>
    <row r="1376">
      <c r="A1376" s="17" t="s">
        <v>239</v>
      </c>
      <c r="B1376" s="40">
        <v>5.0402228E7</v>
      </c>
      <c r="C1376" s="17" t="s">
        <v>35</v>
      </c>
      <c r="D1376" s="17" t="s">
        <v>36</v>
      </c>
      <c r="E1376" s="17" t="s">
        <v>915</v>
      </c>
      <c r="F1376" s="17" t="s">
        <v>916</v>
      </c>
      <c r="G1376" s="17" t="s">
        <v>4696</v>
      </c>
      <c r="H1376" s="17" t="s">
        <v>3189</v>
      </c>
      <c r="I1376" s="41" t="b">
        <v>0</v>
      </c>
      <c r="J1376" s="18" t="b">
        <v>0</v>
      </c>
      <c r="K1376" s="18" t="b">
        <v>0</v>
      </c>
      <c r="N1376" s="1" t="b">
        <v>1</v>
      </c>
      <c r="R1376" s="18">
        <f t="shared" si="1"/>
        <v>1376</v>
      </c>
      <c r="S1376" s="18">
        <v>1376.0</v>
      </c>
    </row>
    <row r="1377">
      <c r="A1377" s="17" t="s">
        <v>484</v>
      </c>
      <c r="B1377" s="40">
        <v>2.3791869E7</v>
      </c>
      <c r="C1377" s="17" t="s">
        <v>634</v>
      </c>
      <c r="D1377" s="17" t="s">
        <v>59</v>
      </c>
      <c r="E1377" s="17" t="s">
        <v>4698</v>
      </c>
      <c r="F1377" s="17" t="s">
        <v>4699</v>
      </c>
      <c r="G1377" s="17" t="s">
        <v>4700</v>
      </c>
      <c r="H1377" s="17" t="s">
        <v>4701</v>
      </c>
      <c r="I1377" s="45" t="b">
        <v>1</v>
      </c>
      <c r="J1377" s="18" t="b">
        <v>1</v>
      </c>
      <c r="K1377" s="18" t="b">
        <v>1</v>
      </c>
      <c r="N1377" s="1" t="b">
        <v>0</v>
      </c>
      <c r="O1377" s="1" t="s">
        <v>5855</v>
      </c>
      <c r="R1377" s="18">
        <f t="shared" si="1"/>
        <v>1377</v>
      </c>
      <c r="S1377" s="18">
        <v>1377.0</v>
      </c>
    </row>
    <row r="1378">
      <c r="A1378" s="17" t="s">
        <v>58</v>
      </c>
      <c r="B1378" s="40">
        <v>6.7545316E7</v>
      </c>
      <c r="C1378" s="17" t="s">
        <v>59</v>
      </c>
      <c r="D1378" s="17" t="s">
        <v>4704</v>
      </c>
      <c r="E1378" s="17" t="s">
        <v>496</v>
      </c>
      <c r="F1378" s="17" t="s">
        <v>497</v>
      </c>
      <c r="G1378" s="17" t="s">
        <v>4705</v>
      </c>
      <c r="H1378" s="17" t="s">
        <v>4706</v>
      </c>
      <c r="I1378" s="41" t="b">
        <v>0</v>
      </c>
      <c r="J1378" s="18" t="b">
        <v>0</v>
      </c>
      <c r="K1378" s="18" t="b">
        <v>0</v>
      </c>
      <c r="N1378" s="1" t="b">
        <v>1</v>
      </c>
      <c r="R1378" s="18">
        <f t="shared" si="1"/>
        <v>1378</v>
      </c>
      <c r="S1378" s="18">
        <v>1378.0</v>
      </c>
    </row>
    <row r="1379">
      <c r="A1379" s="17" t="s">
        <v>58</v>
      </c>
      <c r="B1379" s="40">
        <v>6.7545316E7</v>
      </c>
      <c r="C1379" s="17" t="s">
        <v>59</v>
      </c>
      <c r="D1379" s="17" t="s">
        <v>4709</v>
      </c>
      <c r="E1379" s="17" t="s">
        <v>496</v>
      </c>
      <c r="F1379" s="17" t="s">
        <v>497</v>
      </c>
      <c r="G1379" s="17" t="s">
        <v>4710</v>
      </c>
      <c r="H1379" s="17" t="s">
        <v>4711</v>
      </c>
      <c r="I1379" s="41" t="b">
        <v>0</v>
      </c>
      <c r="J1379" s="18" t="b">
        <v>0</v>
      </c>
      <c r="K1379" s="18" t="b">
        <v>0</v>
      </c>
      <c r="N1379" s="1" t="b">
        <v>1</v>
      </c>
      <c r="R1379" s="18">
        <f t="shared" si="1"/>
        <v>1379</v>
      </c>
      <c r="S1379" s="18">
        <v>1379.0</v>
      </c>
    </row>
    <row r="1380">
      <c r="A1380" s="17" t="s">
        <v>58</v>
      </c>
      <c r="B1380" s="40">
        <v>6.7546517E7</v>
      </c>
      <c r="C1380" s="17" t="s">
        <v>4714</v>
      </c>
      <c r="D1380" s="17" t="s">
        <v>59</v>
      </c>
      <c r="E1380" s="17" t="s">
        <v>496</v>
      </c>
      <c r="F1380" s="17" t="s">
        <v>497</v>
      </c>
      <c r="G1380" s="17" t="s">
        <v>4077</v>
      </c>
      <c r="H1380" s="17" t="s">
        <v>4715</v>
      </c>
      <c r="I1380" s="41" t="b">
        <v>0</v>
      </c>
      <c r="J1380" s="18" t="b">
        <v>0</v>
      </c>
      <c r="K1380" s="18" t="b">
        <v>0</v>
      </c>
      <c r="N1380" s="1" t="b">
        <v>1</v>
      </c>
      <c r="R1380" s="18">
        <f t="shared" si="1"/>
        <v>1380</v>
      </c>
      <c r="S1380" s="18">
        <v>1380.0</v>
      </c>
    </row>
    <row r="1381">
      <c r="A1381" s="17" t="s">
        <v>58</v>
      </c>
      <c r="B1381" s="40">
        <v>4.9043216E7</v>
      </c>
      <c r="C1381" s="17" t="s">
        <v>35</v>
      </c>
      <c r="D1381" s="17" t="s">
        <v>36</v>
      </c>
      <c r="E1381" s="17" t="s">
        <v>60</v>
      </c>
      <c r="F1381" s="17" t="s">
        <v>61</v>
      </c>
      <c r="G1381" s="17" t="s">
        <v>4717</v>
      </c>
      <c r="H1381" s="17" t="s">
        <v>4718</v>
      </c>
      <c r="I1381" s="41" t="b">
        <v>0</v>
      </c>
      <c r="J1381" s="18" t="b">
        <v>0</v>
      </c>
      <c r="K1381" s="18" t="b">
        <v>0</v>
      </c>
      <c r="N1381" s="1" t="b">
        <v>1</v>
      </c>
      <c r="R1381" s="18">
        <f t="shared" si="1"/>
        <v>1381</v>
      </c>
      <c r="S1381" s="18">
        <v>1381.0</v>
      </c>
    </row>
    <row r="1382">
      <c r="A1382" s="17" t="s">
        <v>197</v>
      </c>
      <c r="B1382" s="40">
        <v>8.526787E7</v>
      </c>
      <c r="C1382" s="17" t="s">
        <v>50</v>
      </c>
      <c r="D1382" s="17" t="s">
        <v>59</v>
      </c>
      <c r="E1382" s="17" t="s">
        <v>513</v>
      </c>
      <c r="F1382" s="17" t="s">
        <v>514</v>
      </c>
      <c r="G1382" s="17" t="s">
        <v>4720</v>
      </c>
      <c r="H1382" s="17" t="s">
        <v>4721</v>
      </c>
      <c r="I1382" s="41" t="b">
        <v>0</v>
      </c>
      <c r="J1382" s="18" t="b">
        <v>0</v>
      </c>
      <c r="K1382" s="18" t="b">
        <v>0</v>
      </c>
      <c r="N1382" s="1" t="b">
        <v>1</v>
      </c>
      <c r="R1382" s="18">
        <f t="shared" si="1"/>
        <v>1382</v>
      </c>
      <c r="S1382" s="18">
        <v>1382.0</v>
      </c>
    </row>
    <row r="1383">
      <c r="A1383" s="17" t="s">
        <v>58</v>
      </c>
      <c r="B1383" s="40">
        <v>6.7545316E7</v>
      </c>
      <c r="C1383" s="17" t="s">
        <v>59</v>
      </c>
      <c r="D1383" s="17" t="s">
        <v>4723</v>
      </c>
      <c r="E1383" s="17" t="s">
        <v>496</v>
      </c>
      <c r="F1383" s="17" t="s">
        <v>497</v>
      </c>
      <c r="G1383" s="17" t="s">
        <v>4724</v>
      </c>
      <c r="H1383" s="17" t="s">
        <v>4725</v>
      </c>
      <c r="I1383" s="45" t="b">
        <v>1</v>
      </c>
      <c r="J1383" s="18" t="b">
        <v>0</v>
      </c>
      <c r="K1383" s="18" t="b">
        <v>0</v>
      </c>
      <c r="N1383" s="1" t="b">
        <v>1</v>
      </c>
      <c r="R1383" s="18">
        <f t="shared" si="1"/>
        <v>1383</v>
      </c>
      <c r="S1383" s="18">
        <v>1383.0</v>
      </c>
    </row>
    <row r="1384">
      <c r="A1384" s="17" t="s">
        <v>230</v>
      </c>
      <c r="B1384" s="40">
        <v>8.7940714E7</v>
      </c>
      <c r="C1384" s="17" t="s">
        <v>50</v>
      </c>
      <c r="D1384" s="17" t="s">
        <v>59</v>
      </c>
      <c r="E1384" s="17" t="s">
        <v>799</v>
      </c>
      <c r="F1384" s="17" t="s">
        <v>800</v>
      </c>
      <c r="G1384" s="17" t="s">
        <v>4728</v>
      </c>
      <c r="H1384" s="17" t="s">
        <v>4729</v>
      </c>
      <c r="I1384" s="41" t="b">
        <v>0</v>
      </c>
      <c r="J1384" s="18" t="b">
        <v>0</v>
      </c>
      <c r="K1384" s="18" t="b">
        <v>0</v>
      </c>
      <c r="N1384" s="1" t="b">
        <v>0</v>
      </c>
      <c r="O1384" s="1" t="s">
        <v>5843</v>
      </c>
      <c r="R1384" s="18">
        <f t="shared" si="1"/>
        <v>1384</v>
      </c>
      <c r="S1384" s="18">
        <v>1384.0</v>
      </c>
    </row>
    <row r="1385">
      <c r="A1385" s="17" t="s">
        <v>119</v>
      </c>
      <c r="B1385" s="40">
        <v>7673802.0</v>
      </c>
      <c r="C1385" s="17" t="s">
        <v>50</v>
      </c>
      <c r="D1385" s="17" t="s">
        <v>59</v>
      </c>
      <c r="E1385" s="17" t="s">
        <v>121</v>
      </c>
      <c r="F1385" s="17" t="s">
        <v>122</v>
      </c>
      <c r="G1385" s="17" t="s">
        <v>2346</v>
      </c>
      <c r="H1385" s="17" t="s">
        <v>2347</v>
      </c>
      <c r="I1385" s="45" t="b">
        <v>1</v>
      </c>
      <c r="J1385" s="18" t="b">
        <v>0</v>
      </c>
      <c r="K1385" s="18" t="b">
        <v>0</v>
      </c>
      <c r="N1385" s="1" t="b">
        <v>1</v>
      </c>
      <c r="R1385" s="18">
        <f t="shared" si="1"/>
        <v>1385</v>
      </c>
      <c r="S1385" s="18">
        <v>1385.0</v>
      </c>
    </row>
    <row r="1386">
      <c r="A1386" s="17" t="s">
        <v>119</v>
      </c>
      <c r="B1386" s="40">
        <v>7674268.0</v>
      </c>
      <c r="C1386" s="17" t="s">
        <v>36</v>
      </c>
      <c r="D1386" s="17" t="s">
        <v>50</v>
      </c>
      <c r="E1386" s="17" t="s">
        <v>121</v>
      </c>
      <c r="F1386" s="17" t="s">
        <v>122</v>
      </c>
      <c r="G1386" s="17" t="s">
        <v>4731</v>
      </c>
      <c r="H1386" s="17" t="s">
        <v>4732</v>
      </c>
      <c r="I1386" s="45" t="b">
        <v>1</v>
      </c>
      <c r="J1386" s="18" t="b">
        <v>0</v>
      </c>
      <c r="K1386" s="18" t="b">
        <v>0</v>
      </c>
      <c r="N1386" s="1" t="b">
        <v>1</v>
      </c>
      <c r="R1386" s="18">
        <f t="shared" si="1"/>
        <v>1386</v>
      </c>
      <c r="S1386" s="18">
        <v>1386.0</v>
      </c>
    </row>
    <row r="1387">
      <c r="A1387" s="17" t="s">
        <v>175</v>
      </c>
      <c r="B1387" s="40">
        <v>1.17317184E8</v>
      </c>
      <c r="C1387" s="17" t="s">
        <v>50</v>
      </c>
      <c r="D1387" s="17" t="s">
        <v>59</v>
      </c>
      <c r="E1387" s="17" t="s">
        <v>325</v>
      </c>
      <c r="F1387" s="17" t="s">
        <v>326</v>
      </c>
      <c r="G1387" s="17" t="s">
        <v>4735</v>
      </c>
      <c r="H1387" s="17" t="s">
        <v>4736</v>
      </c>
      <c r="I1387" s="45" t="b">
        <v>1</v>
      </c>
      <c r="J1387" s="18" t="b">
        <v>0</v>
      </c>
      <c r="K1387" s="18" t="b">
        <v>0</v>
      </c>
      <c r="N1387" s="1" t="b">
        <v>1</v>
      </c>
      <c r="R1387" s="18">
        <f t="shared" si="1"/>
        <v>1387</v>
      </c>
      <c r="S1387" s="18">
        <v>1387.0</v>
      </c>
    </row>
    <row r="1388">
      <c r="A1388" s="17" t="s">
        <v>197</v>
      </c>
      <c r="B1388" s="40">
        <v>2.26639636E8</v>
      </c>
      <c r="C1388" s="17" t="s">
        <v>50</v>
      </c>
      <c r="D1388" s="17" t="s">
        <v>59</v>
      </c>
      <c r="E1388" s="17" t="s">
        <v>544</v>
      </c>
      <c r="F1388" s="17" t="s">
        <v>545</v>
      </c>
      <c r="G1388" s="17" t="s">
        <v>4739</v>
      </c>
      <c r="H1388" s="17" t="s">
        <v>4740</v>
      </c>
      <c r="I1388" s="41" t="b">
        <v>0</v>
      </c>
      <c r="J1388" s="18" t="b">
        <v>0</v>
      </c>
      <c r="K1388" s="18" t="b">
        <v>0</v>
      </c>
      <c r="N1388" s="1" t="b">
        <v>0</v>
      </c>
      <c r="O1388" s="1" t="s">
        <v>5838</v>
      </c>
      <c r="R1388" s="18">
        <f t="shared" si="1"/>
        <v>1388</v>
      </c>
      <c r="S1388" s="18">
        <v>1388.0</v>
      </c>
    </row>
    <row r="1389">
      <c r="A1389" s="17" t="s">
        <v>295</v>
      </c>
      <c r="B1389" s="40">
        <v>3.7025638E7</v>
      </c>
      <c r="C1389" s="17" t="s">
        <v>50</v>
      </c>
      <c r="D1389" s="17" t="s">
        <v>36</v>
      </c>
      <c r="E1389" s="17" t="s">
        <v>432</v>
      </c>
      <c r="F1389" s="17" t="s">
        <v>433</v>
      </c>
      <c r="G1389" s="17" t="s">
        <v>4742</v>
      </c>
      <c r="H1389" s="17" t="s">
        <v>4743</v>
      </c>
      <c r="I1389" s="41" t="b">
        <v>0</v>
      </c>
      <c r="J1389" s="18" t="b">
        <v>0</v>
      </c>
      <c r="K1389" s="18" t="b">
        <v>0</v>
      </c>
      <c r="N1389" s="1" t="b">
        <v>1</v>
      </c>
      <c r="R1389" s="18">
        <f t="shared" si="1"/>
        <v>1389</v>
      </c>
      <c r="S1389" s="18">
        <v>1389.0</v>
      </c>
    </row>
    <row r="1390">
      <c r="A1390" s="17" t="s">
        <v>58</v>
      </c>
      <c r="B1390" s="40">
        <v>4.9030269E7</v>
      </c>
      <c r="C1390" s="17" t="s">
        <v>352</v>
      </c>
      <c r="D1390" s="17" t="s">
        <v>36</v>
      </c>
      <c r="E1390" s="17" t="s">
        <v>60</v>
      </c>
      <c r="F1390" s="17" t="s">
        <v>61</v>
      </c>
      <c r="G1390" s="17" t="s">
        <v>4745</v>
      </c>
      <c r="H1390" s="17" t="s">
        <v>4746</v>
      </c>
      <c r="I1390" s="41" t="b">
        <v>0</v>
      </c>
      <c r="J1390" s="18" t="b">
        <v>0</v>
      </c>
      <c r="K1390" s="18" t="b">
        <v>0</v>
      </c>
      <c r="N1390" s="1" t="b">
        <v>1</v>
      </c>
      <c r="R1390" s="18">
        <f t="shared" si="1"/>
        <v>1390</v>
      </c>
      <c r="S1390" s="18">
        <v>1390.0</v>
      </c>
    </row>
    <row r="1391">
      <c r="A1391" s="17" t="s">
        <v>204</v>
      </c>
      <c r="B1391" s="40">
        <v>1.36115101E8</v>
      </c>
      <c r="C1391" s="17" t="s">
        <v>36</v>
      </c>
      <c r="D1391" s="17" t="s">
        <v>50</v>
      </c>
      <c r="E1391" s="17" t="s">
        <v>571</v>
      </c>
      <c r="F1391" s="17" t="s">
        <v>572</v>
      </c>
      <c r="G1391" s="17" t="s">
        <v>4748</v>
      </c>
      <c r="H1391" s="17" t="s">
        <v>4749</v>
      </c>
      <c r="I1391" s="41" t="b">
        <v>0</v>
      </c>
      <c r="J1391" s="18" t="b">
        <v>0</v>
      </c>
      <c r="K1391" s="18" t="b">
        <v>0</v>
      </c>
      <c r="N1391" s="1" t="b">
        <v>1</v>
      </c>
      <c r="R1391" s="18">
        <f t="shared" si="1"/>
        <v>1391</v>
      </c>
      <c r="S1391" s="18">
        <v>1391.0</v>
      </c>
    </row>
    <row r="1392">
      <c r="A1392" s="17" t="s">
        <v>275</v>
      </c>
      <c r="B1392" s="40">
        <v>1.08343332E8</v>
      </c>
      <c r="C1392" s="17" t="s">
        <v>4751</v>
      </c>
      <c r="D1392" s="17" t="s">
        <v>36</v>
      </c>
      <c r="E1392" s="17" t="s">
        <v>276</v>
      </c>
      <c r="F1392" s="17" t="s">
        <v>277</v>
      </c>
      <c r="G1392" s="17" t="s">
        <v>4752</v>
      </c>
      <c r="H1392" s="17" t="s">
        <v>4752</v>
      </c>
      <c r="I1392" s="41" t="b">
        <v>0</v>
      </c>
      <c r="J1392" s="18" t="b">
        <v>1</v>
      </c>
      <c r="K1392" s="18" t="b">
        <v>1</v>
      </c>
      <c r="L1392" s="46" t="s">
        <v>5829</v>
      </c>
      <c r="N1392" s="1" t="b">
        <v>0</v>
      </c>
      <c r="O1392" s="1" t="s">
        <v>5837</v>
      </c>
      <c r="R1392" s="18">
        <f t="shared" si="1"/>
        <v>1392</v>
      </c>
      <c r="S1392" s="18">
        <v>1392.0</v>
      </c>
    </row>
    <row r="1393">
      <c r="A1393" s="17" t="s">
        <v>230</v>
      </c>
      <c r="B1393" s="40">
        <v>8.8137503E7</v>
      </c>
      <c r="C1393" s="17" t="s">
        <v>35</v>
      </c>
      <c r="D1393" s="17" t="s">
        <v>36</v>
      </c>
      <c r="E1393" s="17" t="s">
        <v>799</v>
      </c>
      <c r="F1393" s="17" t="s">
        <v>800</v>
      </c>
      <c r="G1393" s="17" t="s">
        <v>4755</v>
      </c>
      <c r="H1393" s="17" t="s">
        <v>4756</v>
      </c>
      <c r="I1393" s="41" t="b">
        <v>0</v>
      </c>
      <c r="J1393" s="18" t="b">
        <v>0</v>
      </c>
      <c r="K1393" s="18" t="b">
        <v>0</v>
      </c>
      <c r="N1393" s="1" t="b">
        <v>0</v>
      </c>
      <c r="O1393" s="1" t="s">
        <v>5843</v>
      </c>
      <c r="R1393" s="18">
        <f t="shared" si="1"/>
        <v>1393</v>
      </c>
      <c r="S1393" s="18">
        <v>1393.0</v>
      </c>
    </row>
    <row r="1394">
      <c r="A1394" s="17" t="s">
        <v>197</v>
      </c>
      <c r="B1394" s="40">
        <v>1.19919397E8</v>
      </c>
      <c r="C1394" s="17" t="s">
        <v>35</v>
      </c>
      <c r="D1394" s="17" t="s">
        <v>36</v>
      </c>
      <c r="E1394" s="17" t="s">
        <v>519</v>
      </c>
      <c r="F1394" s="17" t="s">
        <v>520</v>
      </c>
      <c r="G1394" s="17" t="s">
        <v>4758</v>
      </c>
      <c r="H1394" s="17" t="s">
        <v>4759</v>
      </c>
      <c r="I1394" s="41" t="b">
        <v>0</v>
      </c>
      <c r="J1394" s="18" t="b">
        <v>0</v>
      </c>
      <c r="K1394" s="18" t="b">
        <v>0</v>
      </c>
      <c r="N1394" s="1" t="b">
        <v>1</v>
      </c>
      <c r="R1394" s="18">
        <f t="shared" si="1"/>
        <v>1394</v>
      </c>
      <c r="S1394" s="18">
        <v>1394.0</v>
      </c>
    </row>
    <row r="1395">
      <c r="A1395" s="17" t="s">
        <v>34</v>
      </c>
      <c r="B1395" s="40">
        <v>1.12841737E8</v>
      </c>
      <c r="C1395" s="17" t="s">
        <v>177</v>
      </c>
      <c r="D1395" s="17" t="s">
        <v>50</v>
      </c>
      <c r="E1395" s="17" t="s">
        <v>437</v>
      </c>
      <c r="F1395" s="17" t="s">
        <v>438</v>
      </c>
      <c r="G1395" s="17" t="s">
        <v>4761</v>
      </c>
      <c r="H1395" s="17" t="s">
        <v>4762</v>
      </c>
      <c r="I1395" s="45" t="b">
        <v>1</v>
      </c>
      <c r="J1395" s="18" t="b">
        <v>0</v>
      </c>
      <c r="K1395" s="18" t="b">
        <v>0</v>
      </c>
      <c r="N1395" s="1" t="b">
        <v>1</v>
      </c>
      <c r="R1395" s="18">
        <f t="shared" si="1"/>
        <v>1395</v>
      </c>
      <c r="S1395" s="18">
        <v>1395.0</v>
      </c>
    </row>
    <row r="1396">
      <c r="A1396" s="17" t="s">
        <v>175</v>
      </c>
      <c r="B1396" s="40">
        <v>1.17344178E8</v>
      </c>
      <c r="C1396" s="17" t="s">
        <v>35</v>
      </c>
      <c r="D1396" s="17" t="s">
        <v>59</v>
      </c>
      <c r="E1396" s="17" t="s">
        <v>325</v>
      </c>
      <c r="F1396" s="17" t="s">
        <v>326</v>
      </c>
      <c r="G1396" s="17" t="s">
        <v>4764</v>
      </c>
      <c r="H1396" s="17" t="s">
        <v>4765</v>
      </c>
      <c r="I1396" s="41" t="b">
        <v>0</v>
      </c>
      <c r="J1396" s="18" t="b">
        <v>0</v>
      </c>
      <c r="K1396" s="18" t="b">
        <v>0</v>
      </c>
      <c r="N1396" s="1" t="b">
        <v>1</v>
      </c>
      <c r="R1396" s="18">
        <f t="shared" si="1"/>
        <v>1396</v>
      </c>
      <c r="S1396" s="18">
        <v>1396.0</v>
      </c>
    </row>
    <row r="1397">
      <c r="A1397" s="17" t="s">
        <v>97</v>
      </c>
      <c r="B1397" s="40">
        <v>2923200.0</v>
      </c>
      <c r="C1397" s="17" t="s">
        <v>50</v>
      </c>
      <c r="D1397" s="17" t="s">
        <v>59</v>
      </c>
      <c r="E1397" s="17" t="s">
        <v>98</v>
      </c>
      <c r="F1397" s="17" t="s">
        <v>99</v>
      </c>
      <c r="G1397" s="17" t="s">
        <v>4767</v>
      </c>
      <c r="H1397" s="17" t="s">
        <v>4768</v>
      </c>
      <c r="I1397" s="41" t="b">
        <v>0</v>
      </c>
      <c r="J1397" s="18" t="b">
        <v>0</v>
      </c>
      <c r="K1397" s="18" t="b">
        <v>0</v>
      </c>
      <c r="N1397" s="1" t="b">
        <v>1</v>
      </c>
      <c r="R1397" s="18">
        <f t="shared" si="1"/>
        <v>1397</v>
      </c>
      <c r="S1397" s="18">
        <v>1397.0</v>
      </c>
    </row>
    <row r="1398">
      <c r="A1398" s="17" t="s">
        <v>97</v>
      </c>
      <c r="B1398" s="40">
        <v>2928688.0</v>
      </c>
      <c r="C1398" s="17" t="s">
        <v>1348</v>
      </c>
      <c r="D1398" s="17" t="s">
        <v>50</v>
      </c>
      <c r="E1398" s="17" t="s">
        <v>98</v>
      </c>
      <c r="F1398" s="17" t="s">
        <v>99</v>
      </c>
      <c r="G1398" s="17" t="s">
        <v>4770</v>
      </c>
      <c r="H1398" s="17" t="s">
        <v>4771</v>
      </c>
      <c r="I1398" s="41" t="b">
        <v>0</v>
      </c>
      <c r="J1398" s="18" t="b">
        <v>0</v>
      </c>
      <c r="K1398" s="18" t="b">
        <v>0</v>
      </c>
      <c r="N1398" s="1" t="b">
        <v>1</v>
      </c>
      <c r="R1398" s="18">
        <f t="shared" si="1"/>
        <v>1398</v>
      </c>
      <c r="S1398" s="18">
        <v>1398.0</v>
      </c>
    </row>
    <row r="1399">
      <c r="A1399" s="17" t="s">
        <v>68</v>
      </c>
      <c r="B1399" s="40">
        <v>2.197118E7</v>
      </c>
      <c r="C1399" s="17" t="s">
        <v>35</v>
      </c>
      <c r="D1399" s="17" t="s">
        <v>36</v>
      </c>
      <c r="E1399" s="17" t="s">
        <v>218</v>
      </c>
      <c r="F1399" s="17" t="s">
        <v>219</v>
      </c>
      <c r="G1399" s="17" t="s">
        <v>4773</v>
      </c>
      <c r="H1399" s="17" t="s">
        <v>1073</v>
      </c>
      <c r="I1399" s="45" t="b">
        <v>1</v>
      </c>
      <c r="J1399" s="18" t="b">
        <v>0</v>
      </c>
      <c r="K1399" s="18" t="b">
        <v>0</v>
      </c>
      <c r="N1399" s="1" t="b">
        <v>1</v>
      </c>
      <c r="R1399" s="18">
        <f t="shared" si="1"/>
        <v>1399</v>
      </c>
      <c r="S1399" s="18">
        <v>1399.0</v>
      </c>
    </row>
    <row r="1400">
      <c r="A1400" s="17" t="s">
        <v>68</v>
      </c>
      <c r="B1400" s="40">
        <v>1.32910596E8</v>
      </c>
      <c r="C1400" s="17" t="s">
        <v>90</v>
      </c>
      <c r="D1400" s="17" t="s">
        <v>59</v>
      </c>
      <c r="E1400" s="17" t="s">
        <v>1516</v>
      </c>
      <c r="F1400" s="17" t="s">
        <v>1517</v>
      </c>
      <c r="G1400" s="17" t="s">
        <v>4776</v>
      </c>
      <c r="H1400" s="17" t="s">
        <v>4777</v>
      </c>
      <c r="I1400" s="45" t="b">
        <v>1</v>
      </c>
      <c r="J1400" s="18" t="b">
        <v>0</v>
      </c>
      <c r="K1400" s="18" t="b">
        <v>0</v>
      </c>
      <c r="N1400" s="1" t="b">
        <v>1</v>
      </c>
      <c r="R1400" s="18">
        <f t="shared" si="1"/>
        <v>1400</v>
      </c>
      <c r="S1400" s="18">
        <v>1400.0</v>
      </c>
    </row>
    <row r="1401">
      <c r="A1401" s="17" t="s">
        <v>68</v>
      </c>
      <c r="B1401" s="40">
        <v>1.36496891E8</v>
      </c>
      <c r="C1401" s="17" t="s">
        <v>50</v>
      </c>
      <c r="D1401" s="17" t="s">
        <v>59</v>
      </c>
      <c r="E1401" s="17" t="s">
        <v>307</v>
      </c>
      <c r="F1401" s="17" t="s">
        <v>308</v>
      </c>
      <c r="G1401" s="17" t="s">
        <v>4779</v>
      </c>
      <c r="H1401" s="17" t="s">
        <v>4780</v>
      </c>
      <c r="I1401" s="41" t="b">
        <v>0</v>
      </c>
      <c r="J1401" s="18" t="b">
        <v>0</v>
      </c>
      <c r="K1401" s="18" t="b">
        <v>0</v>
      </c>
      <c r="N1401" s="1" t="b">
        <v>1</v>
      </c>
      <c r="R1401" s="18">
        <f t="shared" si="1"/>
        <v>1401</v>
      </c>
      <c r="S1401" s="18">
        <v>1401.0</v>
      </c>
    </row>
    <row r="1402">
      <c r="A1402" s="17" t="s">
        <v>68</v>
      </c>
      <c r="B1402" s="40">
        <v>1.36506531E8</v>
      </c>
      <c r="C1402" s="17" t="s">
        <v>35</v>
      </c>
      <c r="D1402" s="17" t="s">
        <v>36</v>
      </c>
      <c r="E1402" s="17" t="s">
        <v>307</v>
      </c>
      <c r="F1402" s="17" t="s">
        <v>308</v>
      </c>
      <c r="G1402" s="17" t="s">
        <v>4782</v>
      </c>
      <c r="H1402" s="17" t="s">
        <v>4783</v>
      </c>
      <c r="I1402" s="41" t="b">
        <v>0</v>
      </c>
      <c r="J1402" s="18" t="b">
        <v>0</v>
      </c>
      <c r="K1402" s="18" t="b">
        <v>0</v>
      </c>
      <c r="N1402" s="1" t="b">
        <v>1</v>
      </c>
      <c r="R1402" s="18">
        <f t="shared" si="1"/>
        <v>1402</v>
      </c>
      <c r="S1402" s="18">
        <v>1402.0</v>
      </c>
    </row>
    <row r="1403">
      <c r="A1403" s="17" t="s">
        <v>77</v>
      </c>
      <c r="B1403" s="40">
        <v>4.310519E7</v>
      </c>
      <c r="C1403" s="17" t="s">
        <v>35</v>
      </c>
      <c r="D1403" s="17" t="s">
        <v>59</v>
      </c>
      <c r="E1403" s="17" t="s">
        <v>78</v>
      </c>
      <c r="F1403" s="17" t="s">
        <v>79</v>
      </c>
      <c r="G1403" s="17" t="s">
        <v>4785</v>
      </c>
      <c r="H1403" s="17" t="s">
        <v>4786</v>
      </c>
      <c r="I1403" s="41" t="b">
        <v>0</v>
      </c>
      <c r="J1403" s="18" t="b">
        <v>0</v>
      </c>
      <c r="K1403" s="18" t="b">
        <v>0</v>
      </c>
      <c r="N1403" s="1" t="b">
        <v>1</v>
      </c>
      <c r="R1403" s="18">
        <f t="shared" si="1"/>
        <v>1403</v>
      </c>
      <c r="S1403" s="18">
        <v>1403.0</v>
      </c>
    </row>
    <row r="1404">
      <c r="A1404" s="17" t="s">
        <v>104</v>
      </c>
      <c r="B1404" s="40">
        <v>4.9024649E7</v>
      </c>
      <c r="C1404" s="17" t="s">
        <v>50</v>
      </c>
      <c r="D1404" s="17" t="s">
        <v>59</v>
      </c>
      <c r="E1404" s="17" t="s">
        <v>380</v>
      </c>
      <c r="F1404" s="17" t="s">
        <v>381</v>
      </c>
      <c r="G1404" s="17" t="s">
        <v>4788</v>
      </c>
      <c r="H1404" s="17" t="s">
        <v>4789</v>
      </c>
      <c r="I1404" s="41" t="b">
        <v>0</v>
      </c>
      <c r="J1404" s="18" t="b">
        <v>0</v>
      </c>
      <c r="K1404" s="18" t="b">
        <v>0</v>
      </c>
      <c r="N1404" s="1" t="b">
        <v>1</v>
      </c>
      <c r="R1404" s="18">
        <f t="shared" si="1"/>
        <v>1404</v>
      </c>
      <c r="S1404" s="18">
        <v>1404.0</v>
      </c>
    </row>
    <row r="1405">
      <c r="A1405" s="17" t="s">
        <v>104</v>
      </c>
      <c r="B1405" s="40">
        <v>6.8839309E7</v>
      </c>
      <c r="C1405" s="17" t="s">
        <v>938</v>
      </c>
      <c r="D1405" s="17" t="s">
        <v>59</v>
      </c>
      <c r="E1405" s="17" t="s">
        <v>385</v>
      </c>
      <c r="F1405" s="17" t="s">
        <v>386</v>
      </c>
      <c r="G1405" s="17" t="s">
        <v>4791</v>
      </c>
      <c r="H1405" s="17" t="s">
        <v>4792</v>
      </c>
      <c r="I1405" s="41" t="b">
        <v>0</v>
      </c>
      <c r="J1405" s="18" t="b">
        <v>0</v>
      </c>
      <c r="K1405" s="18" t="b">
        <v>0</v>
      </c>
      <c r="N1405" s="1" t="b">
        <v>1</v>
      </c>
      <c r="R1405" s="18">
        <f t="shared" si="1"/>
        <v>1405</v>
      </c>
      <c r="S1405" s="18">
        <v>1405.0</v>
      </c>
    </row>
    <row r="1406">
      <c r="A1406" s="17" t="s">
        <v>112</v>
      </c>
      <c r="B1406" s="40">
        <v>4.8379624E7</v>
      </c>
      <c r="C1406" s="17" t="s">
        <v>50</v>
      </c>
      <c r="D1406" s="17" t="s">
        <v>59</v>
      </c>
      <c r="E1406" s="17" t="s">
        <v>776</v>
      </c>
      <c r="F1406" s="17" t="s">
        <v>777</v>
      </c>
      <c r="G1406" s="17" t="s">
        <v>4794</v>
      </c>
      <c r="H1406" s="17" t="s">
        <v>4795</v>
      </c>
      <c r="I1406" s="45" t="b">
        <v>1</v>
      </c>
      <c r="J1406" s="18" t="b">
        <v>0</v>
      </c>
      <c r="K1406" s="18" t="b">
        <v>0</v>
      </c>
      <c r="N1406" s="1" t="b">
        <v>1</v>
      </c>
      <c r="R1406" s="18">
        <f t="shared" si="1"/>
        <v>1406</v>
      </c>
      <c r="S1406" s="18">
        <v>1406.0</v>
      </c>
    </row>
    <row r="1407">
      <c r="A1407" s="17" t="s">
        <v>89</v>
      </c>
      <c r="B1407" s="40">
        <v>2176119.0</v>
      </c>
      <c r="C1407" s="17" t="s">
        <v>50</v>
      </c>
      <c r="D1407" s="17" t="s">
        <v>59</v>
      </c>
      <c r="E1407" s="17" t="s">
        <v>814</v>
      </c>
      <c r="F1407" s="17" t="s">
        <v>815</v>
      </c>
      <c r="G1407" s="17" t="s">
        <v>4797</v>
      </c>
      <c r="H1407" s="17" t="s">
        <v>4798</v>
      </c>
      <c r="I1407" s="41" t="b">
        <v>0</v>
      </c>
      <c r="J1407" s="18" t="b">
        <v>0</v>
      </c>
      <c r="K1407" s="18" t="b">
        <v>0</v>
      </c>
      <c r="N1407" s="1" t="b">
        <v>1</v>
      </c>
      <c r="R1407" s="18">
        <f t="shared" si="1"/>
        <v>1407</v>
      </c>
      <c r="S1407" s="18">
        <v>1407.0</v>
      </c>
    </row>
    <row r="1408">
      <c r="A1408" s="17" t="s">
        <v>239</v>
      </c>
      <c r="B1408" s="40">
        <v>5.0407034E7</v>
      </c>
      <c r="C1408" s="17" t="s">
        <v>35</v>
      </c>
      <c r="D1408" s="17" t="s">
        <v>36</v>
      </c>
      <c r="E1408" s="17" t="s">
        <v>915</v>
      </c>
      <c r="F1408" s="17" t="s">
        <v>916</v>
      </c>
      <c r="G1408" s="17" t="s">
        <v>4800</v>
      </c>
      <c r="H1408" s="17" t="s">
        <v>4801</v>
      </c>
      <c r="I1408" s="41" t="b">
        <v>0</v>
      </c>
      <c r="J1408" s="18" t="b">
        <v>0</v>
      </c>
      <c r="K1408" s="18" t="b">
        <v>0</v>
      </c>
      <c r="N1408" s="1" t="b">
        <v>1</v>
      </c>
      <c r="R1408" s="18">
        <f t="shared" si="1"/>
        <v>1408</v>
      </c>
      <c r="S1408" s="18">
        <v>1408.0</v>
      </c>
    </row>
    <row r="1409">
      <c r="A1409" s="17" t="s">
        <v>197</v>
      </c>
      <c r="B1409" s="40">
        <v>2.6697223E7</v>
      </c>
      <c r="C1409" s="17" t="s">
        <v>36</v>
      </c>
      <c r="D1409" s="17" t="s">
        <v>50</v>
      </c>
      <c r="E1409" s="17" t="s">
        <v>289</v>
      </c>
      <c r="F1409" s="17" t="s">
        <v>290</v>
      </c>
      <c r="G1409" s="17" t="s">
        <v>4803</v>
      </c>
      <c r="H1409" s="17" t="s">
        <v>4804</v>
      </c>
      <c r="I1409" s="41" t="b">
        <v>0</v>
      </c>
      <c r="J1409" s="18" t="b">
        <v>0</v>
      </c>
      <c r="K1409" s="18" t="b">
        <v>0</v>
      </c>
      <c r="N1409" s="1" t="b">
        <v>1</v>
      </c>
      <c r="R1409" s="18">
        <f t="shared" si="1"/>
        <v>1409</v>
      </c>
      <c r="S1409" s="18">
        <v>1409.0</v>
      </c>
    </row>
    <row r="1410">
      <c r="A1410" s="17" t="s">
        <v>34</v>
      </c>
      <c r="B1410" s="40">
        <v>1295088.0</v>
      </c>
      <c r="C1410" s="17" t="s">
        <v>36</v>
      </c>
      <c r="D1410" s="17" t="s">
        <v>50</v>
      </c>
      <c r="E1410" s="17" t="s">
        <v>37</v>
      </c>
      <c r="F1410" s="17" t="s">
        <v>38</v>
      </c>
      <c r="G1410" s="17" t="s">
        <v>4806</v>
      </c>
      <c r="H1410" s="17" t="s">
        <v>4806</v>
      </c>
      <c r="I1410" s="41" t="b">
        <v>0</v>
      </c>
      <c r="J1410" s="18" t="b">
        <v>1</v>
      </c>
      <c r="K1410" s="18" t="b">
        <v>1</v>
      </c>
      <c r="L1410" s="46" t="s">
        <v>5829</v>
      </c>
      <c r="N1410" s="1" t="b">
        <v>1</v>
      </c>
      <c r="R1410" s="18">
        <f t="shared" si="1"/>
        <v>1410</v>
      </c>
      <c r="S1410" s="18">
        <v>1410.0</v>
      </c>
    </row>
    <row r="1411">
      <c r="A1411" s="17" t="s">
        <v>119</v>
      </c>
      <c r="B1411" s="40">
        <v>3.9471427E7</v>
      </c>
      <c r="C1411" s="17" t="s">
        <v>59</v>
      </c>
      <c r="D1411" s="17" t="s">
        <v>35</v>
      </c>
      <c r="E1411" s="17" t="s">
        <v>849</v>
      </c>
      <c r="F1411" s="17" t="s">
        <v>850</v>
      </c>
      <c r="G1411" s="17" t="s">
        <v>4808</v>
      </c>
      <c r="H1411" s="17" t="s">
        <v>4809</v>
      </c>
      <c r="I1411" s="41" t="b">
        <v>0</v>
      </c>
      <c r="J1411" s="18" t="b">
        <v>0</v>
      </c>
      <c r="K1411" s="18" t="b">
        <v>0</v>
      </c>
      <c r="N1411" s="1" t="b">
        <v>1</v>
      </c>
      <c r="R1411" s="18">
        <f t="shared" si="1"/>
        <v>1411</v>
      </c>
      <c r="S1411" s="18">
        <v>1411.0</v>
      </c>
    </row>
    <row r="1412">
      <c r="A1412" s="17" t="s">
        <v>239</v>
      </c>
      <c r="B1412" s="40">
        <v>1.9145948E7</v>
      </c>
      <c r="C1412" s="17" t="s">
        <v>59</v>
      </c>
      <c r="D1412" s="17" t="s">
        <v>35</v>
      </c>
      <c r="E1412" s="17" t="s">
        <v>1362</v>
      </c>
      <c r="F1412" s="17" t="s">
        <v>1363</v>
      </c>
      <c r="G1412" s="17" t="s">
        <v>4811</v>
      </c>
      <c r="H1412" s="17" t="s">
        <v>4812</v>
      </c>
      <c r="I1412" s="41" t="b">
        <v>0</v>
      </c>
      <c r="J1412" s="18" t="b">
        <v>0</v>
      </c>
      <c r="K1412" s="18" t="b">
        <v>0</v>
      </c>
      <c r="N1412" s="1" t="b">
        <v>1</v>
      </c>
      <c r="R1412" s="18">
        <f t="shared" si="1"/>
        <v>1412</v>
      </c>
      <c r="S1412" s="18">
        <v>1412.0</v>
      </c>
    </row>
    <row r="1413">
      <c r="A1413" s="17" t="s">
        <v>239</v>
      </c>
      <c r="B1413" s="40">
        <v>1.9145967E7</v>
      </c>
      <c r="C1413" s="17" t="s">
        <v>59</v>
      </c>
      <c r="D1413" s="17" t="s">
        <v>35</v>
      </c>
      <c r="E1413" s="17" t="s">
        <v>1362</v>
      </c>
      <c r="F1413" s="17" t="s">
        <v>1363</v>
      </c>
      <c r="G1413" s="17" t="s">
        <v>4814</v>
      </c>
      <c r="H1413" s="17" t="s">
        <v>4815</v>
      </c>
      <c r="I1413" s="41" t="b">
        <v>0</v>
      </c>
      <c r="J1413" s="18" t="b">
        <v>0</v>
      </c>
      <c r="K1413" s="18" t="b">
        <v>0</v>
      </c>
      <c r="N1413" s="1" t="b">
        <v>1</v>
      </c>
      <c r="R1413" s="18">
        <f t="shared" si="1"/>
        <v>1413</v>
      </c>
      <c r="S1413" s="18">
        <v>1413.0</v>
      </c>
    </row>
    <row r="1414">
      <c r="A1414" s="17" t="s">
        <v>175</v>
      </c>
      <c r="B1414" s="40">
        <v>1.17341218E8</v>
      </c>
      <c r="C1414" s="17" t="s">
        <v>50</v>
      </c>
      <c r="D1414" s="17" t="s">
        <v>36</v>
      </c>
      <c r="E1414" s="17" t="s">
        <v>325</v>
      </c>
      <c r="F1414" s="17" t="s">
        <v>326</v>
      </c>
      <c r="G1414" s="17" t="s">
        <v>4817</v>
      </c>
      <c r="H1414" s="17" t="s">
        <v>4818</v>
      </c>
      <c r="I1414" s="41" t="b">
        <v>0</v>
      </c>
      <c r="J1414" s="18" t="b">
        <v>0</v>
      </c>
      <c r="K1414" s="18" t="b">
        <v>0</v>
      </c>
      <c r="N1414" s="1" t="b">
        <v>1</v>
      </c>
      <c r="R1414" s="18">
        <f t="shared" si="1"/>
        <v>1414</v>
      </c>
      <c r="S1414" s="18">
        <v>1414.0</v>
      </c>
    </row>
    <row r="1415">
      <c r="A1415" s="17" t="s">
        <v>197</v>
      </c>
      <c r="B1415" s="40">
        <v>2.6696516E7</v>
      </c>
      <c r="C1415" s="17" t="s">
        <v>4820</v>
      </c>
      <c r="D1415" s="17" t="s">
        <v>36</v>
      </c>
      <c r="E1415" s="17" t="s">
        <v>289</v>
      </c>
      <c r="F1415" s="17" t="s">
        <v>290</v>
      </c>
      <c r="G1415" s="17" t="s">
        <v>4821</v>
      </c>
      <c r="H1415" s="17" t="s">
        <v>4822</v>
      </c>
      <c r="I1415" s="45" t="b">
        <v>1</v>
      </c>
      <c r="J1415" s="18" t="b">
        <v>0</v>
      </c>
      <c r="K1415" s="18" t="b">
        <v>0</v>
      </c>
      <c r="N1415" s="1" t="b">
        <v>1</v>
      </c>
      <c r="R1415" s="18">
        <f t="shared" si="1"/>
        <v>1415</v>
      </c>
      <c r="S1415" s="18">
        <v>1415.0</v>
      </c>
    </row>
    <row r="1416">
      <c r="A1416" s="17" t="s">
        <v>68</v>
      </c>
      <c r="B1416" s="40">
        <v>9.550831E7</v>
      </c>
      <c r="C1416" s="17" t="s">
        <v>4825</v>
      </c>
      <c r="D1416" s="17" t="s">
        <v>59</v>
      </c>
      <c r="E1416" s="17" t="s">
        <v>1400</v>
      </c>
      <c r="F1416" s="17" t="s">
        <v>1401</v>
      </c>
      <c r="G1416" s="17" t="s">
        <v>4826</v>
      </c>
      <c r="H1416" s="17" t="s">
        <v>4826</v>
      </c>
      <c r="I1416" s="41" t="b">
        <v>0</v>
      </c>
      <c r="J1416" s="18" t="b">
        <v>1</v>
      </c>
      <c r="K1416" s="18" t="b">
        <v>1</v>
      </c>
      <c r="L1416" s="46" t="s">
        <v>5829</v>
      </c>
      <c r="N1416" s="1" t="b">
        <v>1</v>
      </c>
      <c r="R1416" s="18">
        <f t="shared" si="1"/>
        <v>1416</v>
      </c>
      <c r="S1416" s="18">
        <v>1416.0</v>
      </c>
    </row>
    <row r="1417">
      <c r="A1417" s="17" t="s">
        <v>68</v>
      </c>
      <c r="B1417" s="40">
        <v>9.550831E7</v>
      </c>
      <c r="C1417" s="17" t="s">
        <v>4829</v>
      </c>
      <c r="D1417" s="17" t="s">
        <v>59</v>
      </c>
      <c r="E1417" s="17" t="s">
        <v>1400</v>
      </c>
      <c r="F1417" s="17" t="s">
        <v>1401</v>
      </c>
      <c r="G1417" s="17" t="s">
        <v>4830</v>
      </c>
      <c r="H1417" s="17" t="s">
        <v>4830</v>
      </c>
      <c r="I1417" s="41" t="b">
        <v>0</v>
      </c>
      <c r="J1417" s="18" t="b">
        <v>1</v>
      </c>
      <c r="K1417" s="18" t="b">
        <v>1</v>
      </c>
      <c r="L1417" s="46" t="s">
        <v>5829</v>
      </c>
      <c r="N1417" s="1" t="b">
        <v>1</v>
      </c>
      <c r="R1417" s="18">
        <f t="shared" si="1"/>
        <v>1417</v>
      </c>
      <c r="S1417" s="18">
        <v>1417.0</v>
      </c>
    </row>
    <row r="1418">
      <c r="A1418" s="17" t="s">
        <v>77</v>
      </c>
      <c r="B1418" s="40">
        <v>8.793312E7</v>
      </c>
      <c r="C1418" s="17" t="s">
        <v>35</v>
      </c>
      <c r="D1418" s="17" t="s">
        <v>36</v>
      </c>
      <c r="E1418" s="17" t="s">
        <v>224</v>
      </c>
      <c r="F1418" s="17" t="s">
        <v>225</v>
      </c>
      <c r="G1418" s="17" t="s">
        <v>4833</v>
      </c>
      <c r="H1418" s="17" t="s">
        <v>4834</v>
      </c>
      <c r="I1418" s="41" t="b">
        <v>0</v>
      </c>
      <c r="J1418" s="18" t="b">
        <v>0</v>
      </c>
      <c r="K1418" s="18" t="b">
        <v>0</v>
      </c>
      <c r="N1418" s="1" t="b">
        <v>1</v>
      </c>
      <c r="R1418" s="18">
        <f t="shared" si="1"/>
        <v>1418</v>
      </c>
      <c r="S1418" s="18">
        <v>1418.0</v>
      </c>
    </row>
    <row r="1419">
      <c r="A1419" s="17" t="s">
        <v>77</v>
      </c>
      <c r="B1419" s="40">
        <v>8.7933136E7</v>
      </c>
      <c r="C1419" s="17" t="s">
        <v>50</v>
      </c>
      <c r="D1419" s="17" t="s">
        <v>59</v>
      </c>
      <c r="E1419" s="17" t="s">
        <v>224</v>
      </c>
      <c r="F1419" s="17" t="s">
        <v>225</v>
      </c>
      <c r="G1419" s="17" t="s">
        <v>4836</v>
      </c>
      <c r="H1419" s="17" t="s">
        <v>4837</v>
      </c>
      <c r="I1419" s="45" t="b">
        <v>1</v>
      </c>
      <c r="J1419" s="18" t="b">
        <v>0</v>
      </c>
      <c r="K1419" s="18" t="b">
        <v>0</v>
      </c>
      <c r="N1419" s="1" t="b">
        <v>1</v>
      </c>
      <c r="R1419" s="18">
        <f t="shared" si="1"/>
        <v>1419</v>
      </c>
      <c r="S1419" s="18">
        <v>1419.0</v>
      </c>
    </row>
    <row r="1420">
      <c r="A1420" s="17" t="s">
        <v>104</v>
      </c>
      <c r="B1420" s="40">
        <v>4.9051159E7</v>
      </c>
      <c r="C1420" s="17" t="s">
        <v>4840</v>
      </c>
      <c r="D1420" s="17" t="s">
        <v>35</v>
      </c>
      <c r="E1420" s="17" t="s">
        <v>380</v>
      </c>
      <c r="F1420" s="17" t="s">
        <v>381</v>
      </c>
      <c r="G1420" s="17" t="s">
        <v>4841</v>
      </c>
      <c r="H1420" s="17" t="s">
        <v>4842</v>
      </c>
      <c r="I1420" s="41" t="b">
        <v>0</v>
      </c>
      <c r="J1420" s="18" t="b">
        <v>0</v>
      </c>
      <c r="K1420" s="18" t="b">
        <v>0</v>
      </c>
      <c r="N1420" s="1" t="b">
        <v>1</v>
      </c>
      <c r="R1420" s="18">
        <f t="shared" si="1"/>
        <v>1420</v>
      </c>
      <c r="S1420" s="18">
        <v>1420.0</v>
      </c>
    </row>
    <row r="1421">
      <c r="A1421" s="17" t="s">
        <v>104</v>
      </c>
      <c r="B1421" s="40">
        <v>4.9051255E7</v>
      </c>
      <c r="C1421" s="17" t="s">
        <v>4845</v>
      </c>
      <c r="D1421" s="17" t="s">
        <v>59</v>
      </c>
      <c r="E1421" s="17" t="s">
        <v>380</v>
      </c>
      <c r="F1421" s="17" t="s">
        <v>381</v>
      </c>
      <c r="G1421" s="17" t="s">
        <v>4846</v>
      </c>
      <c r="H1421" s="17" t="s">
        <v>4847</v>
      </c>
      <c r="I1421" s="41" t="b">
        <v>0</v>
      </c>
      <c r="J1421" s="18" t="b">
        <v>0</v>
      </c>
      <c r="K1421" s="18" t="b">
        <v>0</v>
      </c>
      <c r="N1421" s="1" t="b">
        <v>1</v>
      </c>
      <c r="R1421" s="18">
        <f t="shared" si="1"/>
        <v>1421</v>
      </c>
      <c r="S1421" s="18">
        <v>1421.0</v>
      </c>
    </row>
    <row r="1422">
      <c r="A1422" s="17" t="s">
        <v>104</v>
      </c>
      <c r="B1422" s="40">
        <v>4.9051309E7</v>
      </c>
      <c r="C1422" s="17" t="s">
        <v>4850</v>
      </c>
      <c r="D1422" s="17" t="s">
        <v>50</v>
      </c>
      <c r="E1422" s="17" t="s">
        <v>380</v>
      </c>
      <c r="F1422" s="17" t="s">
        <v>381</v>
      </c>
      <c r="G1422" s="17" t="s">
        <v>4851</v>
      </c>
      <c r="H1422" s="17" t="s">
        <v>4852</v>
      </c>
      <c r="I1422" s="41" t="b">
        <v>0</v>
      </c>
      <c r="J1422" s="18" t="b">
        <v>0</v>
      </c>
      <c r="K1422" s="18" t="b">
        <v>0</v>
      </c>
      <c r="N1422" s="1" t="b">
        <v>1</v>
      </c>
      <c r="R1422" s="18">
        <f t="shared" si="1"/>
        <v>1422</v>
      </c>
      <c r="S1422" s="18">
        <v>1422.0</v>
      </c>
    </row>
    <row r="1423">
      <c r="A1423" s="17" t="s">
        <v>104</v>
      </c>
      <c r="B1423" s="40">
        <v>4.9051625E7</v>
      </c>
      <c r="C1423" s="17" t="s">
        <v>4855</v>
      </c>
      <c r="D1423" s="17" t="s">
        <v>36</v>
      </c>
      <c r="E1423" s="17" t="s">
        <v>380</v>
      </c>
      <c r="F1423" s="17" t="s">
        <v>381</v>
      </c>
      <c r="G1423" s="17" t="s">
        <v>4856</v>
      </c>
      <c r="H1423" s="17" t="s">
        <v>4857</v>
      </c>
      <c r="I1423" s="41" t="b">
        <v>0</v>
      </c>
      <c r="J1423" s="18" t="b">
        <v>0</v>
      </c>
      <c r="K1423" s="18" t="b">
        <v>0</v>
      </c>
      <c r="N1423" s="1" t="b">
        <v>1</v>
      </c>
      <c r="R1423" s="18">
        <f t="shared" si="1"/>
        <v>1423</v>
      </c>
      <c r="S1423" s="18">
        <v>1423.0</v>
      </c>
    </row>
    <row r="1424">
      <c r="A1424" s="17" t="s">
        <v>112</v>
      </c>
      <c r="B1424" s="40">
        <v>4.836286E7</v>
      </c>
      <c r="C1424" s="17" t="s">
        <v>35</v>
      </c>
      <c r="D1424" s="17" t="s">
        <v>36</v>
      </c>
      <c r="E1424" s="17" t="s">
        <v>776</v>
      </c>
      <c r="F1424" s="17" t="s">
        <v>777</v>
      </c>
      <c r="G1424" s="17" t="s">
        <v>4860</v>
      </c>
      <c r="H1424" s="17" t="s">
        <v>4861</v>
      </c>
      <c r="I1424" s="41" t="b">
        <v>0</v>
      </c>
      <c r="J1424" s="18" t="b">
        <v>0</v>
      </c>
      <c r="K1424" s="18" t="b">
        <v>0</v>
      </c>
      <c r="N1424" s="1" t="b">
        <v>1</v>
      </c>
      <c r="R1424" s="18">
        <f t="shared" si="1"/>
        <v>1424</v>
      </c>
      <c r="S1424" s="18">
        <v>1424.0</v>
      </c>
    </row>
    <row r="1425">
      <c r="A1425" s="17" t="s">
        <v>89</v>
      </c>
      <c r="B1425" s="40">
        <v>3728650.0</v>
      </c>
      <c r="C1425" s="17" t="s">
        <v>4863</v>
      </c>
      <c r="D1425" s="17" t="s">
        <v>59</v>
      </c>
      <c r="E1425" s="17" t="s">
        <v>192</v>
      </c>
      <c r="F1425" s="17" t="s">
        <v>193</v>
      </c>
      <c r="G1425" s="17" t="s">
        <v>4864</v>
      </c>
      <c r="H1425" s="17" t="s">
        <v>4865</v>
      </c>
      <c r="I1425" s="41" t="b">
        <v>0</v>
      </c>
      <c r="J1425" s="18" t="b">
        <v>0</v>
      </c>
      <c r="K1425" s="18" t="b">
        <v>0</v>
      </c>
      <c r="N1425" s="1" t="b">
        <v>1</v>
      </c>
      <c r="R1425" s="18">
        <f t="shared" si="1"/>
        <v>1425</v>
      </c>
      <c r="S1425" s="18">
        <v>1425.0</v>
      </c>
    </row>
    <row r="1426">
      <c r="A1426" s="17" t="s">
        <v>239</v>
      </c>
      <c r="B1426" s="40">
        <v>4.2290683E7</v>
      </c>
      <c r="C1426" s="17" t="s">
        <v>35</v>
      </c>
      <c r="D1426" s="17" t="s">
        <v>36</v>
      </c>
      <c r="E1426" s="17" t="s">
        <v>397</v>
      </c>
      <c r="F1426" s="17" t="s">
        <v>398</v>
      </c>
      <c r="G1426" s="17" t="s">
        <v>4868</v>
      </c>
      <c r="H1426" s="17" t="s">
        <v>4869</v>
      </c>
      <c r="I1426" s="41" t="b">
        <v>0</v>
      </c>
      <c r="J1426" s="18" t="b">
        <v>0</v>
      </c>
      <c r="K1426" s="18" t="b">
        <v>0</v>
      </c>
      <c r="N1426" s="1" t="b">
        <v>1</v>
      </c>
      <c r="R1426" s="18">
        <f t="shared" si="1"/>
        <v>1426</v>
      </c>
      <c r="S1426" s="18">
        <v>1426.0</v>
      </c>
    </row>
    <row r="1427">
      <c r="A1427" s="17" t="s">
        <v>239</v>
      </c>
      <c r="B1427" s="40">
        <v>5.0407157E7</v>
      </c>
      <c r="C1427" s="17" t="s">
        <v>938</v>
      </c>
      <c r="D1427" s="17" t="s">
        <v>59</v>
      </c>
      <c r="E1427" s="17" t="s">
        <v>915</v>
      </c>
      <c r="F1427" s="17" t="s">
        <v>916</v>
      </c>
      <c r="G1427" s="17" t="s">
        <v>4871</v>
      </c>
      <c r="H1427" s="17" t="s">
        <v>4872</v>
      </c>
      <c r="I1427" s="41" t="b">
        <v>0</v>
      </c>
      <c r="J1427" s="18" t="b">
        <v>0</v>
      </c>
      <c r="K1427" s="18" t="b">
        <v>0</v>
      </c>
      <c r="N1427" s="1" t="b">
        <v>1</v>
      </c>
      <c r="R1427" s="18">
        <f t="shared" si="1"/>
        <v>1427</v>
      </c>
      <c r="S1427" s="18">
        <v>1427.0</v>
      </c>
    </row>
    <row r="1428">
      <c r="A1428" s="17" t="s">
        <v>77</v>
      </c>
      <c r="B1428" s="40">
        <v>8.7925531E7</v>
      </c>
      <c r="C1428" s="17" t="s">
        <v>59</v>
      </c>
      <c r="D1428" s="17" t="s">
        <v>36</v>
      </c>
      <c r="E1428" s="17" t="s">
        <v>224</v>
      </c>
      <c r="F1428" s="17" t="s">
        <v>225</v>
      </c>
      <c r="G1428" s="17" t="s">
        <v>4874</v>
      </c>
      <c r="H1428" s="17" t="s">
        <v>4875</v>
      </c>
      <c r="I1428" s="45" t="b">
        <v>1</v>
      </c>
      <c r="J1428" s="18" t="b">
        <v>0</v>
      </c>
      <c r="K1428" s="18" t="b">
        <v>0</v>
      </c>
      <c r="N1428" s="1" t="b">
        <v>1</v>
      </c>
      <c r="R1428" s="18">
        <f t="shared" si="1"/>
        <v>1428</v>
      </c>
      <c r="S1428" s="18">
        <v>1428.0</v>
      </c>
    </row>
    <row r="1429">
      <c r="A1429" s="17" t="s">
        <v>295</v>
      </c>
      <c r="B1429" s="40">
        <v>4.1227271E7</v>
      </c>
      <c r="C1429" s="17" t="s">
        <v>35</v>
      </c>
      <c r="D1429" s="17" t="s">
        <v>36</v>
      </c>
      <c r="E1429" s="17" t="s">
        <v>296</v>
      </c>
      <c r="F1429" s="17" t="s">
        <v>297</v>
      </c>
      <c r="G1429" s="17" t="s">
        <v>4877</v>
      </c>
      <c r="H1429" s="17" t="s">
        <v>4878</v>
      </c>
      <c r="I1429" s="41" t="b">
        <v>0</v>
      </c>
      <c r="J1429" s="18" t="b">
        <v>0</v>
      </c>
      <c r="K1429" s="18" t="b">
        <v>0</v>
      </c>
      <c r="N1429" s="1" t="b">
        <v>1</v>
      </c>
      <c r="R1429" s="18">
        <f t="shared" si="1"/>
        <v>1429</v>
      </c>
      <c r="S1429" s="18">
        <v>1429.0</v>
      </c>
    </row>
    <row r="1430">
      <c r="A1430" s="17" t="s">
        <v>112</v>
      </c>
      <c r="B1430" s="40">
        <v>4.0665944E7</v>
      </c>
      <c r="C1430" s="17" t="s">
        <v>36</v>
      </c>
      <c r="D1430" s="17" t="s">
        <v>50</v>
      </c>
      <c r="E1430" s="17" t="s">
        <v>771</v>
      </c>
      <c r="F1430" s="17" t="s">
        <v>772</v>
      </c>
      <c r="G1430" s="17" t="s">
        <v>4880</v>
      </c>
      <c r="H1430" s="17" t="s">
        <v>4881</v>
      </c>
      <c r="I1430" s="41" t="b">
        <v>0</v>
      </c>
      <c r="J1430" s="18" t="b">
        <v>0</v>
      </c>
      <c r="K1430" s="18" t="b">
        <v>0</v>
      </c>
      <c r="N1430" s="1" t="b">
        <v>1</v>
      </c>
      <c r="R1430" s="18">
        <f t="shared" si="1"/>
        <v>1430</v>
      </c>
      <c r="S1430" s="18">
        <v>1430.0</v>
      </c>
    </row>
    <row r="1431">
      <c r="A1431" s="17" t="s">
        <v>119</v>
      </c>
      <c r="B1431" s="40">
        <v>3.1232079E7</v>
      </c>
      <c r="C1431" s="17" t="s">
        <v>35</v>
      </c>
      <c r="D1431" s="17" t="s">
        <v>59</v>
      </c>
      <c r="E1431" s="17" t="s">
        <v>841</v>
      </c>
      <c r="F1431" s="17" t="s">
        <v>842</v>
      </c>
      <c r="G1431" s="17" t="s">
        <v>4883</v>
      </c>
      <c r="H1431" s="17" t="s">
        <v>4884</v>
      </c>
      <c r="I1431" s="41" t="b">
        <v>0</v>
      </c>
      <c r="J1431" s="18" t="b">
        <v>0</v>
      </c>
      <c r="K1431" s="18" t="b">
        <v>0</v>
      </c>
      <c r="N1431" s="1" t="b">
        <v>0</v>
      </c>
      <c r="O1431" s="17" t="s">
        <v>5844</v>
      </c>
      <c r="R1431" s="18">
        <f t="shared" si="1"/>
        <v>1431</v>
      </c>
      <c r="S1431" s="18">
        <v>1431.0</v>
      </c>
    </row>
    <row r="1432">
      <c r="A1432" s="17" t="s">
        <v>175</v>
      </c>
      <c r="B1432" s="40">
        <v>4.1684802E7</v>
      </c>
      <c r="C1432" s="17" t="s">
        <v>35</v>
      </c>
      <c r="D1432" s="17" t="s">
        <v>36</v>
      </c>
      <c r="E1432" s="17" t="s">
        <v>1504</v>
      </c>
      <c r="F1432" s="17" t="s">
        <v>1505</v>
      </c>
      <c r="G1432" s="17" t="s">
        <v>4886</v>
      </c>
      <c r="H1432" s="17" t="s">
        <v>4887</v>
      </c>
      <c r="I1432" s="41" t="b">
        <v>0</v>
      </c>
      <c r="J1432" s="18" t="b">
        <v>0</v>
      </c>
      <c r="K1432" s="18" t="b">
        <v>0</v>
      </c>
      <c r="N1432" s="1" t="b">
        <v>0</v>
      </c>
      <c r="O1432" s="1" t="s">
        <v>5849</v>
      </c>
      <c r="R1432" s="18">
        <f t="shared" si="1"/>
        <v>1432</v>
      </c>
      <c r="S1432" s="18">
        <v>1432.0</v>
      </c>
    </row>
    <row r="1433">
      <c r="A1433" s="17" t="s">
        <v>68</v>
      </c>
      <c r="B1433" s="40">
        <v>1.328966E8</v>
      </c>
      <c r="C1433" s="17" t="s">
        <v>3955</v>
      </c>
      <c r="D1433" s="17" t="s">
        <v>50</v>
      </c>
      <c r="E1433" s="17" t="s">
        <v>1516</v>
      </c>
      <c r="F1433" s="17" t="s">
        <v>1517</v>
      </c>
      <c r="G1433" s="17" t="s">
        <v>4889</v>
      </c>
      <c r="H1433" s="17" t="s">
        <v>4890</v>
      </c>
      <c r="I1433" s="41" t="b">
        <v>0</v>
      </c>
      <c r="J1433" s="18" t="b">
        <v>0</v>
      </c>
      <c r="K1433" s="18" t="b">
        <v>0</v>
      </c>
      <c r="N1433" s="1" t="b">
        <v>1</v>
      </c>
      <c r="R1433" s="18">
        <f t="shared" si="1"/>
        <v>1433</v>
      </c>
      <c r="S1433" s="18">
        <v>1433.0</v>
      </c>
    </row>
    <row r="1434">
      <c r="A1434" s="17" t="s">
        <v>104</v>
      </c>
      <c r="B1434" s="40">
        <v>4.9051351E7</v>
      </c>
      <c r="C1434" s="17" t="s">
        <v>4892</v>
      </c>
      <c r="D1434" s="17" t="s">
        <v>36</v>
      </c>
      <c r="E1434" s="17" t="s">
        <v>380</v>
      </c>
      <c r="F1434" s="17" t="s">
        <v>381</v>
      </c>
      <c r="G1434" s="17" t="s">
        <v>4893</v>
      </c>
      <c r="H1434" s="17" t="s">
        <v>4894</v>
      </c>
      <c r="I1434" s="41" t="b">
        <v>0</v>
      </c>
      <c r="J1434" s="18" t="b">
        <v>0</v>
      </c>
      <c r="K1434" s="18" t="b">
        <v>0</v>
      </c>
      <c r="N1434" s="1" t="b">
        <v>1</v>
      </c>
      <c r="R1434" s="18">
        <f t="shared" si="1"/>
        <v>1434</v>
      </c>
      <c r="S1434" s="18">
        <v>1434.0</v>
      </c>
    </row>
    <row r="1435">
      <c r="A1435" s="17" t="s">
        <v>197</v>
      </c>
      <c r="B1435" s="40">
        <v>2.6696959E7</v>
      </c>
      <c r="C1435" s="17" t="s">
        <v>4897</v>
      </c>
      <c r="D1435" s="17" t="s">
        <v>36</v>
      </c>
      <c r="E1435" s="17" t="s">
        <v>289</v>
      </c>
      <c r="F1435" s="17" t="s">
        <v>290</v>
      </c>
      <c r="G1435" s="17" t="s">
        <v>4898</v>
      </c>
      <c r="H1435" s="17" t="s">
        <v>4899</v>
      </c>
      <c r="I1435" s="45" t="b">
        <v>1</v>
      </c>
      <c r="J1435" s="18" t="b">
        <v>0</v>
      </c>
      <c r="K1435" s="18" t="b">
        <v>0</v>
      </c>
      <c r="N1435" s="1" t="b">
        <v>1</v>
      </c>
      <c r="R1435" s="18">
        <f t="shared" si="1"/>
        <v>1435</v>
      </c>
      <c r="S1435" s="18">
        <v>1435.0</v>
      </c>
    </row>
    <row r="1436">
      <c r="A1436" s="17" t="s">
        <v>197</v>
      </c>
      <c r="B1436" s="40">
        <v>7.7962888E7</v>
      </c>
      <c r="C1436" s="17" t="s">
        <v>50</v>
      </c>
      <c r="D1436" s="17" t="s">
        <v>59</v>
      </c>
      <c r="E1436" s="17" t="s">
        <v>1109</v>
      </c>
      <c r="F1436" s="17" t="s">
        <v>1110</v>
      </c>
      <c r="G1436" s="17" t="s">
        <v>4902</v>
      </c>
      <c r="H1436" s="17" t="s">
        <v>4903</v>
      </c>
      <c r="I1436" s="41" t="b">
        <v>0</v>
      </c>
      <c r="J1436" s="18" t="b">
        <v>0</v>
      </c>
      <c r="K1436" s="18" t="b">
        <v>0</v>
      </c>
      <c r="N1436" s="1" t="b">
        <v>1</v>
      </c>
      <c r="R1436" s="18">
        <f t="shared" si="1"/>
        <v>1436</v>
      </c>
      <c r="S1436" s="18">
        <v>1436.0</v>
      </c>
    </row>
    <row r="1437">
      <c r="A1437" s="17" t="s">
        <v>197</v>
      </c>
      <c r="B1437" s="40">
        <v>7.7963701E7</v>
      </c>
      <c r="C1437" s="17" t="s">
        <v>352</v>
      </c>
      <c r="D1437" s="17" t="s">
        <v>36</v>
      </c>
      <c r="E1437" s="17" t="s">
        <v>1109</v>
      </c>
      <c r="F1437" s="17" t="s">
        <v>1110</v>
      </c>
      <c r="G1437" s="17" t="s">
        <v>4905</v>
      </c>
      <c r="H1437" s="17" t="s">
        <v>4906</v>
      </c>
      <c r="I1437" s="45" t="b">
        <v>1</v>
      </c>
      <c r="J1437" s="18" t="b">
        <v>0</v>
      </c>
      <c r="K1437" s="18" t="b">
        <v>0</v>
      </c>
      <c r="N1437" s="1" t="b">
        <v>1</v>
      </c>
      <c r="R1437" s="18">
        <f t="shared" si="1"/>
        <v>1437</v>
      </c>
      <c r="S1437" s="18">
        <v>1437.0</v>
      </c>
    </row>
    <row r="1438">
      <c r="A1438" s="17" t="s">
        <v>204</v>
      </c>
      <c r="B1438" s="40">
        <v>6.1488738E7</v>
      </c>
      <c r="C1438" s="17" t="s">
        <v>59</v>
      </c>
      <c r="D1438" s="17" t="s">
        <v>35</v>
      </c>
      <c r="E1438" s="17" t="s">
        <v>566</v>
      </c>
      <c r="F1438" s="17" t="s">
        <v>567</v>
      </c>
      <c r="G1438" s="17" t="s">
        <v>4908</v>
      </c>
      <c r="H1438" s="17" t="s">
        <v>4909</v>
      </c>
      <c r="I1438" s="41" t="b">
        <v>0</v>
      </c>
      <c r="J1438" s="18" t="b">
        <v>0</v>
      </c>
      <c r="K1438" s="18" t="b">
        <v>0</v>
      </c>
      <c r="N1438" s="1" t="b">
        <v>1</v>
      </c>
      <c r="R1438" s="18">
        <f t="shared" si="1"/>
        <v>1438</v>
      </c>
      <c r="S1438" s="18">
        <v>1438.0</v>
      </c>
    </row>
    <row r="1439">
      <c r="A1439" s="17" t="s">
        <v>204</v>
      </c>
      <c r="B1439" s="40">
        <v>1.97392443E8</v>
      </c>
      <c r="C1439" s="17" t="s">
        <v>35</v>
      </c>
      <c r="D1439" s="17" t="s">
        <v>4911</v>
      </c>
      <c r="E1439" s="17" t="s">
        <v>576</v>
      </c>
      <c r="F1439" s="17" t="s">
        <v>577</v>
      </c>
      <c r="G1439" s="17" t="s">
        <v>4912</v>
      </c>
      <c r="H1439" s="17" t="s">
        <v>4913</v>
      </c>
      <c r="I1439" s="41" t="b">
        <v>0</v>
      </c>
      <c r="J1439" s="18" t="b">
        <v>0</v>
      </c>
      <c r="K1439" s="18" t="b">
        <v>0</v>
      </c>
      <c r="N1439" s="1" t="b">
        <v>1</v>
      </c>
      <c r="R1439" s="18">
        <f t="shared" si="1"/>
        <v>1439</v>
      </c>
      <c r="S1439" s="18">
        <v>1439.0</v>
      </c>
    </row>
    <row r="1440">
      <c r="A1440" s="17" t="s">
        <v>204</v>
      </c>
      <c r="B1440" s="40">
        <v>1.9740846E8</v>
      </c>
      <c r="C1440" s="17" t="s">
        <v>90</v>
      </c>
      <c r="D1440" s="17" t="s">
        <v>59</v>
      </c>
      <c r="E1440" s="17" t="s">
        <v>576</v>
      </c>
      <c r="F1440" s="17" t="s">
        <v>577</v>
      </c>
      <c r="G1440" s="17" t="s">
        <v>4916</v>
      </c>
      <c r="H1440" s="17" t="s">
        <v>4917</v>
      </c>
      <c r="I1440" s="41" t="b">
        <v>0</v>
      </c>
      <c r="J1440" s="18" t="b">
        <v>0</v>
      </c>
      <c r="K1440" s="18" t="b">
        <v>0</v>
      </c>
      <c r="N1440" s="1" t="b">
        <v>1</v>
      </c>
      <c r="R1440" s="18">
        <f t="shared" si="1"/>
        <v>1440</v>
      </c>
      <c r="S1440" s="18">
        <v>1440.0</v>
      </c>
    </row>
    <row r="1441">
      <c r="A1441" s="17" t="s">
        <v>295</v>
      </c>
      <c r="B1441" s="40">
        <v>1.0142112E7</v>
      </c>
      <c r="C1441" s="17" t="s">
        <v>50</v>
      </c>
      <c r="D1441" s="17" t="s">
        <v>36</v>
      </c>
      <c r="E1441" s="17" t="s">
        <v>590</v>
      </c>
      <c r="F1441" s="17" t="s">
        <v>591</v>
      </c>
      <c r="G1441" s="17" t="s">
        <v>4919</v>
      </c>
      <c r="H1441" s="17" t="s">
        <v>4920</v>
      </c>
      <c r="I1441" s="45" t="b">
        <v>1</v>
      </c>
      <c r="J1441" s="18" t="b">
        <v>0</v>
      </c>
      <c r="K1441" s="18" t="b">
        <v>0</v>
      </c>
      <c r="N1441" s="1" t="b">
        <v>1</v>
      </c>
      <c r="R1441" s="18">
        <f t="shared" si="1"/>
        <v>1441</v>
      </c>
      <c r="S1441" s="18">
        <v>1441.0</v>
      </c>
    </row>
    <row r="1442">
      <c r="A1442" s="17" t="s">
        <v>295</v>
      </c>
      <c r="B1442" s="40">
        <v>1.0146567E7</v>
      </c>
      <c r="C1442" s="17" t="s">
        <v>50</v>
      </c>
      <c r="D1442" s="17" t="s">
        <v>59</v>
      </c>
      <c r="E1442" s="17" t="s">
        <v>590</v>
      </c>
      <c r="F1442" s="17" t="s">
        <v>591</v>
      </c>
      <c r="G1442" s="17" t="s">
        <v>4923</v>
      </c>
      <c r="H1442" s="17" t="s">
        <v>4924</v>
      </c>
      <c r="I1442" s="45" t="b">
        <v>1</v>
      </c>
      <c r="J1442" s="18" t="b">
        <v>0</v>
      </c>
      <c r="K1442" s="18" t="b">
        <v>0</v>
      </c>
      <c r="N1442" s="1" t="b">
        <v>1</v>
      </c>
      <c r="R1442" s="18">
        <f t="shared" si="1"/>
        <v>1442</v>
      </c>
      <c r="S1442" s="18">
        <v>1442.0</v>
      </c>
    </row>
    <row r="1443">
      <c r="A1443" s="17" t="s">
        <v>295</v>
      </c>
      <c r="B1443" s="40">
        <v>1.0149813E7</v>
      </c>
      <c r="C1443" s="17" t="s">
        <v>50</v>
      </c>
      <c r="D1443" s="17" t="s">
        <v>59</v>
      </c>
      <c r="E1443" s="17" t="s">
        <v>590</v>
      </c>
      <c r="F1443" s="17" t="s">
        <v>591</v>
      </c>
      <c r="G1443" s="17" t="s">
        <v>4926</v>
      </c>
      <c r="H1443" s="17" t="s">
        <v>4927</v>
      </c>
      <c r="I1443" s="45" t="b">
        <v>1</v>
      </c>
      <c r="J1443" s="18" t="b">
        <v>0</v>
      </c>
      <c r="K1443" s="18" t="b">
        <v>0</v>
      </c>
      <c r="N1443" s="1" t="b">
        <v>1</v>
      </c>
      <c r="R1443" s="18">
        <f t="shared" si="1"/>
        <v>1443</v>
      </c>
      <c r="S1443" s="18">
        <v>1443.0</v>
      </c>
    </row>
    <row r="1444">
      <c r="A1444" s="17" t="s">
        <v>295</v>
      </c>
      <c r="B1444" s="40">
        <v>1.79199103E8</v>
      </c>
      <c r="C1444" s="17" t="s">
        <v>35</v>
      </c>
      <c r="D1444" s="17" t="s">
        <v>50</v>
      </c>
      <c r="E1444" s="17" t="s">
        <v>374</v>
      </c>
      <c r="F1444" s="17" t="s">
        <v>375</v>
      </c>
      <c r="G1444" s="17" t="s">
        <v>4929</v>
      </c>
      <c r="H1444" s="17" t="s">
        <v>4930</v>
      </c>
      <c r="I1444" s="45" t="b">
        <v>1</v>
      </c>
      <c r="J1444" s="18" t="b">
        <v>0</v>
      </c>
      <c r="K1444" s="18" t="b">
        <v>0</v>
      </c>
      <c r="N1444" s="1" t="b">
        <v>1</v>
      </c>
      <c r="R1444" s="18">
        <f t="shared" si="1"/>
        <v>1444</v>
      </c>
      <c r="S1444" s="18">
        <v>1444.0</v>
      </c>
    </row>
    <row r="1445">
      <c r="A1445" s="17" t="s">
        <v>147</v>
      </c>
      <c r="B1445" s="40">
        <v>5.4736498E7</v>
      </c>
      <c r="C1445" s="17" t="s">
        <v>35</v>
      </c>
      <c r="D1445" s="17" t="s">
        <v>59</v>
      </c>
      <c r="E1445" s="17" t="s">
        <v>407</v>
      </c>
      <c r="F1445" s="17" t="s">
        <v>408</v>
      </c>
      <c r="G1445" s="17" t="s">
        <v>4933</v>
      </c>
      <c r="H1445" s="17" t="s">
        <v>4934</v>
      </c>
      <c r="I1445" s="41" t="b">
        <v>0</v>
      </c>
      <c r="J1445" s="18" t="b">
        <v>0</v>
      </c>
      <c r="K1445" s="18" t="b">
        <v>0</v>
      </c>
      <c r="N1445" s="1" t="b">
        <v>1</v>
      </c>
      <c r="R1445" s="18">
        <f t="shared" si="1"/>
        <v>1445</v>
      </c>
      <c r="S1445" s="18">
        <v>1445.0</v>
      </c>
    </row>
    <row r="1446">
      <c r="A1446" s="17" t="s">
        <v>147</v>
      </c>
      <c r="B1446" s="40">
        <v>1.05234999E8</v>
      </c>
      <c r="C1446" s="17" t="s">
        <v>59</v>
      </c>
      <c r="D1446" s="17" t="s">
        <v>50</v>
      </c>
      <c r="E1446" s="17" t="s">
        <v>148</v>
      </c>
      <c r="F1446" s="17" t="s">
        <v>149</v>
      </c>
      <c r="G1446" s="17" t="s">
        <v>4936</v>
      </c>
      <c r="H1446" s="17" t="s">
        <v>4937</v>
      </c>
      <c r="I1446" s="41" t="b">
        <v>0</v>
      </c>
      <c r="J1446" s="18" t="b">
        <v>0</v>
      </c>
      <c r="K1446" s="18" t="b">
        <v>0</v>
      </c>
      <c r="N1446" s="1" t="b">
        <v>1</v>
      </c>
      <c r="R1446" s="18">
        <f t="shared" si="1"/>
        <v>1446</v>
      </c>
      <c r="S1446" s="18">
        <v>1446.0</v>
      </c>
    </row>
    <row r="1447">
      <c r="A1447" s="17" t="s">
        <v>34</v>
      </c>
      <c r="B1447" s="40">
        <v>1295115.0</v>
      </c>
      <c r="C1447" s="17" t="s">
        <v>35</v>
      </c>
      <c r="D1447" s="17" t="s">
        <v>36</v>
      </c>
      <c r="E1447" s="17" t="s">
        <v>37</v>
      </c>
      <c r="F1447" s="17" t="s">
        <v>38</v>
      </c>
      <c r="G1447" s="17" t="s">
        <v>4939</v>
      </c>
      <c r="H1447" s="17" t="s">
        <v>4939</v>
      </c>
      <c r="I1447" s="41" t="b">
        <v>0</v>
      </c>
      <c r="J1447" s="18" t="b">
        <v>1</v>
      </c>
      <c r="K1447" s="18" t="b">
        <v>1</v>
      </c>
      <c r="L1447" s="46" t="s">
        <v>5829</v>
      </c>
      <c r="N1447" s="1" t="b">
        <v>1</v>
      </c>
      <c r="R1447" s="18">
        <f t="shared" si="1"/>
        <v>1447</v>
      </c>
      <c r="S1447" s="18">
        <v>1447.0</v>
      </c>
    </row>
    <row r="1448">
      <c r="A1448" s="17" t="s">
        <v>34</v>
      </c>
      <c r="B1448" s="40">
        <v>1.12838221E8</v>
      </c>
      <c r="C1448" s="17" t="s">
        <v>35</v>
      </c>
      <c r="D1448" s="17" t="s">
        <v>36</v>
      </c>
      <c r="E1448" s="17" t="s">
        <v>437</v>
      </c>
      <c r="F1448" s="17" t="s">
        <v>438</v>
      </c>
      <c r="G1448" s="17" t="s">
        <v>4941</v>
      </c>
      <c r="H1448" s="17" t="s">
        <v>4942</v>
      </c>
      <c r="I1448" s="41" t="b">
        <v>0</v>
      </c>
      <c r="J1448" s="18" t="b">
        <v>0</v>
      </c>
      <c r="K1448" s="18" t="b">
        <v>0</v>
      </c>
      <c r="N1448" s="1" t="b">
        <v>1</v>
      </c>
      <c r="R1448" s="18">
        <f t="shared" si="1"/>
        <v>1448</v>
      </c>
      <c r="S1448" s="18">
        <v>1448.0</v>
      </c>
    </row>
    <row r="1449">
      <c r="A1449" s="17" t="s">
        <v>34</v>
      </c>
      <c r="B1449" s="40">
        <v>1.12839942E8</v>
      </c>
      <c r="C1449" s="17" t="s">
        <v>50</v>
      </c>
      <c r="D1449" s="17" t="s">
        <v>59</v>
      </c>
      <c r="E1449" s="17" t="s">
        <v>437</v>
      </c>
      <c r="F1449" s="17" t="s">
        <v>438</v>
      </c>
      <c r="G1449" s="17" t="s">
        <v>4944</v>
      </c>
      <c r="H1449" s="17" t="s">
        <v>4945</v>
      </c>
      <c r="I1449" s="45" t="b">
        <v>1</v>
      </c>
      <c r="J1449" s="18" t="b">
        <v>0</v>
      </c>
      <c r="K1449" s="18" t="b">
        <v>0</v>
      </c>
      <c r="N1449" s="1" t="b">
        <v>1</v>
      </c>
      <c r="R1449" s="18">
        <f t="shared" si="1"/>
        <v>1449</v>
      </c>
      <c r="S1449" s="18">
        <v>1449.0</v>
      </c>
    </row>
    <row r="1450">
      <c r="A1450" s="17" t="s">
        <v>97</v>
      </c>
      <c r="B1450" s="40">
        <v>5.5154152E7</v>
      </c>
      <c r="C1450" s="17" t="s">
        <v>50</v>
      </c>
      <c r="D1450" s="17" t="s">
        <v>59</v>
      </c>
      <c r="E1450" s="17" t="s">
        <v>137</v>
      </c>
      <c r="F1450" s="17" t="s">
        <v>138</v>
      </c>
      <c r="G1450" s="17" t="s">
        <v>4947</v>
      </c>
      <c r="H1450" s="17" t="s">
        <v>4948</v>
      </c>
      <c r="I1450" s="41" t="b">
        <v>0</v>
      </c>
      <c r="J1450" s="18" t="b">
        <v>0</v>
      </c>
      <c r="K1450" s="18" t="b">
        <v>0</v>
      </c>
      <c r="N1450" s="1" t="b">
        <v>1</v>
      </c>
      <c r="R1450" s="18">
        <f t="shared" si="1"/>
        <v>1450</v>
      </c>
      <c r="S1450" s="18">
        <v>1450.0</v>
      </c>
    </row>
    <row r="1451">
      <c r="A1451" s="17" t="s">
        <v>97</v>
      </c>
      <c r="B1451" s="40">
        <v>5.5160233E7</v>
      </c>
      <c r="C1451" s="17" t="s">
        <v>35</v>
      </c>
      <c r="D1451" s="17" t="s">
        <v>59</v>
      </c>
      <c r="E1451" s="17" t="s">
        <v>137</v>
      </c>
      <c r="F1451" s="17" t="s">
        <v>138</v>
      </c>
      <c r="G1451" s="17" t="s">
        <v>4950</v>
      </c>
      <c r="H1451" s="17" t="s">
        <v>4951</v>
      </c>
      <c r="I1451" s="41" t="b">
        <v>0</v>
      </c>
      <c r="J1451" s="18" t="b">
        <v>0</v>
      </c>
      <c r="K1451" s="18" t="b">
        <v>0</v>
      </c>
      <c r="N1451" s="1" t="b">
        <v>1</v>
      </c>
      <c r="R1451" s="18">
        <f t="shared" si="1"/>
        <v>1451</v>
      </c>
      <c r="S1451" s="18">
        <v>1451.0</v>
      </c>
    </row>
    <row r="1452">
      <c r="A1452" s="17" t="s">
        <v>97</v>
      </c>
      <c r="B1452" s="40">
        <v>5.5174782E7</v>
      </c>
      <c r="C1452" s="17" t="s">
        <v>35</v>
      </c>
      <c r="D1452" s="17" t="s">
        <v>36</v>
      </c>
      <c r="E1452" s="17" t="s">
        <v>137</v>
      </c>
      <c r="F1452" s="17" t="s">
        <v>138</v>
      </c>
      <c r="G1452" s="17" t="s">
        <v>4953</v>
      </c>
      <c r="H1452" s="17" t="s">
        <v>4954</v>
      </c>
      <c r="I1452" s="41" t="b">
        <v>0</v>
      </c>
      <c r="J1452" s="18" t="b">
        <v>0</v>
      </c>
      <c r="K1452" s="18" t="b">
        <v>0</v>
      </c>
      <c r="N1452" s="1" t="b">
        <v>1</v>
      </c>
      <c r="R1452" s="18">
        <f t="shared" si="1"/>
        <v>1452</v>
      </c>
      <c r="S1452" s="18">
        <v>1452.0</v>
      </c>
    </row>
    <row r="1453">
      <c r="A1453" s="17" t="s">
        <v>97</v>
      </c>
      <c r="B1453" s="40">
        <v>1.16771869E8</v>
      </c>
      <c r="C1453" s="17" t="s">
        <v>50</v>
      </c>
      <c r="D1453" s="17" t="s">
        <v>59</v>
      </c>
      <c r="E1453" s="17" t="s">
        <v>330</v>
      </c>
      <c r="F1453" s="17" t="s">
        <v>331</v>
      </c>
      <c r="G1453" s="17" t="s">
        <v>2452</v>
      </c>
      <c r="H1453" s="17" t="s">
        <v>2453</v>
      </c>
      <c r="I1453" s="45" t="b">
        <v>1</v>
      </c>
      <c r="J1453" s="18" t="b">
        <v>0</v>
      </c>
      <c r="K1453" s="18" t="b">
        <v>0</v>
      </c>
      <c r="N1453" s="1" t="b">
        <v>1</v>
      </c>
      <c r="R1453" s="18">
        <f t="shared" si="1"/>
        <v>1453</v>
      </c>
      <c r="S1453" s="18">
        <v>1453.0</v>
      </c>
    </row>
    <row r="1454">
      <c r="A1454" s="17" t="s">
        <v>97</v>
      </c>
      <c r="B1454" s="40">
        <v>1.40781618E8</v>
      </c>
      <c r="C1454" s="17" t="s">
        <v>50</v>
      </c>
      <c r="D1454" s="17" t="s">
        <v>59</v>
      </c>
      <c r="E1454" s="17" t="s">
        <v>183</v>
      </c>
      <c r="F1454" s="17" t="s">
        <v>184</v>
      </c>
      <c r="G1454" s="17" t="s">
        <v>2520</v>
      </c>
      <c r="H1454" s="17" t="s">
        <v>2521</v>
      </c>
      <c r="I1454" s="45" t="b">
        <v>1</v>
      </c>
      <c r="J1454" s="18" t="b">
        <v>0</v>
      </c>
      <c r="K1454" s="18" t="b">
        <v>0</v>
      </c>
      <c r="N1454" s="1" t="b">
        <v>1</v>
      </c>
      <c r="R1454" s="18">
        <f t="shared" si="1"/>
        <v>1454</v>
      </c>
      <c r="S1454" s="18">
        <v>1454.0</v>
      </c>
    </row>
    <row r="1455">
      <c r="A1455" s="17" t="s">
        <v>104</v>
      </c>
      <c r="B1455" s="40">
        <v>2.5245303E7</v>
      </c>
      <c r="C1455" s="17" t="s">
        <v>36</v>
      </c>
      <c r="D1455" s="17" t="s">
        <v>35</v>
      </c>
      <c r="E1455" s="17" t="s">
        <v>105</v>
      </c>
      <c r="F1455" s="17" t="s">
        <v>106</v>
      </c>
      <c r="G1455" s="17" t="s">
        <v>4958</v>
      </c>
      <c r="H1455" s="17" t="s">
        <v>4959</v>
      </c>
      <c r="I1455" s="45" t="b">
        <v>1</v>
      </c>
      <c r="J1455" s="18" t="b">
        <v>0</v>
      </c>
      <c r="K1455" s="18" t="b">
        <v>0</v>
      </c>
      <c r="N1455" s="1" t="b">
        <v>1</v>
      </c>
      <c r="R1455" s="18">
        <f t="shared" si="1"/>
        <v>1455</v>
      </c>
      <c r="S1455" s="18">
        <v>1455.0</v>
      </c>
    </row>
    <row r="1456">
      <c r="A1456" s="17" t="s">
        <v>104</v>
      </c>
      <c r="B1456" s="40">
        <v>4.9030363E7</v>
      </c>
      <c r="C1456" s="17" t="s">
        <v>352</v>
      </c>
      <c r="D1456" s="17" t="s">
        <v>36</v>
      </c>
      <c r="E1456" s="17" t="s">
        <v>380</v>
      </c>
      <c r="F1456" s="17" t="s">
        <v>381</v>
      </c>
      <c r="G1456" s="17" t="s">
        <v>4962</v>
      </c>
      <c r="H1456" s="17" t="s">
        <v>4963</v>
      </c>
      <c r="I1456" s="45" t="b">
        <v>1</v>
      </c>
      <c r="J1456" s="18" t="b">
        <v>0</v>
      </c>
      <c r="K1456" s="18" t="b">
        <v>0</v>
      </c>
      <c r="N1456" s="1" t="b">
        <v>1</v>
      </c>
      <c r="R1456" s="18">
        <f t="shared" si="1"/>
        <v>1456</v>
      </c>
      <c r="S1456" s="18">
        <v>1456.0</v>
      </c>
    </row>
    <row r="1457">
      <c r="A1457" s="17" t="s">
        <v>104</v>
      </c>
      <c r="B1457" s="40">
        <v>4.9051424E7</v>
      </c>
      <c r="C1457" s="17" t="s">
        <v>4965</v>
      </c>
      <c r="D1457" s="17" t="s">
        <v>35</v>
      </c>
      <c r="E1457" s="17" t="s">
        <v>380</v>
      </c>
      <c r="F1457" s="17" t="s">
        <v>381</v>
      </c>
      <c r="G1457" s="17" t="s">
        <v>4966</v>
      </c>
      <c r="H1457" s="17" t="s">
        <v>4967</v>
      </c>
      <c r="I1457" s="41" t="b">
        <v>0</v>
      </c>
      <c r="J1457" s="18" t="b">
        <v>0</v>
      </c>
      <c r="K1457" s="18" t="b">
        <v>0</v>
      </c>
      <c r="N1457" s="1" t="b">
        <v>1</v>
      </c>
      <c r="R1457" s="18">
        <f t="shared" si="1"/>
        <v>1457</v>
      </c>
      <c r="S1457" s="18">
        <v>1457.0</v>
      </c>
    </row>
    <row r="1458">
      <c r="A1458" s="17" t="s">
        <v>104</v>
      </c>
      <c r="B1458" s="40">
        <v>4.9051745E7</v>
      </c>
      <c r="C1458" s="17" t="s">
        <v>35</v>
      </c>
      <c r="D1458" s="17" t="s">
        <v>4970</v>
      </c>
      <c r="E1458" s="17" t="s">
        <v>380</v>
      </c>
      <c r="F1458" s="17" t="s">
        <v>381</v>
      </c>
      <c r="G1458" s="17" t="s">
        <v>4971</v>
      </c>
      <c r="H1458" s="17" t="s">
        <v>4972</v>
      </c>
      <c r="I1458" s="41" t="b">
        <v>0</v>
      </c>
      <c r="J1458" s="18" t="b">
        <v>0</v>
      </c>
      <c r="K1458" s="18" t="b">
        <v>0</v>
      </c>
      <c r="N1458" s="1" t="b">
        <v>1</v>
      </c>
      <c r="R1458" s="18">
        <f t="shared" si="1"/>
        <v>1458</v>
      </c>
      <c r="S1458" s="18">
        <v>1458.0</v>
      </c>
    </row>
    <row r="1459">
      <c r="A1459" s="17" t="s">
        <v>104</v>
      </c>
      <c r="B1459" s="40">
        <v>5.710288E7</v>
      </c>
      <c r="C1459" s="17" t="s">
        <v>59</v>
      </c>
      <c r="D1459" s="17" t="s">
        <v>36</v>
      </c>
      <c r="E1459" s="17" t="s">
        <v>763</v>
      </c>
      <c r="F1459" s="17" t="s">
        <v>764</v>
      </c>
      <c r="G1459" s="17" t="s">
        <v>4975</v>
      </c>
      <c r="H1459" s="17" t="s">
        <v>4976</v>
      </c>
      <c r="I1459" s="41" t="b">
        <v>0</v>
      </c>
      <c r="J1459" s="18" t="b">
        <v>0</v>
      </c>
      <c r="K1459" s="18" t="b">
        <v>0</v>
      </c>
      <c r="N1459" s="1" t="b">
        <v>1</v>
      </c>
      <c r="R1459" s="18">
        <f t="shared" si="1"/>
        <v>1459</v>
      </c>
      <c r="S1459" s="18">
        <v>1459.0</v>
      </c>
    </row>
    <row r="1460">
      <c r="A1460" s="17" t="s">
        <v>112</v>
      </c>
      <c r="B1460" s="40">
        <v>4.8373493E7</v>
      </c>
      <c r="C1460" s="17" t="s">
        <v>35</v>
      </c>
      <c r="D1460" s="17" t="s">
        <v>36</v>
      </c>
      <c r="E1460" s="17" t="s">
        <v>776</v>
      </c>
      <c r="F1460" s="17" t="s">
        <v>777</v>
      </c>
      <c r="G1460" s="17" t="s">
        <v>4978</v>
      </c>
      <c r="H1460" s="17" t="s">
        <v>4978</v>
      </c>
      <c r="I1460" s="41" t="b">
        <v>0</v>
      </c>
      <c r="J1460" s="18" t="b">
        <v>1</v>
      </c>
      <c r="K1460" s="18" t="b">
        <v>1</v>
      </c>
      <c r="L1460" s="46" t="s">
        <v>5829</v>
      </c>
      <c r="N1460" s="1" t="b">
        <v>1</v>
      </c>
      <c r="R1460" s="18">
        <f t="shared" si="1"/>
        <v>1460</v>
      </c>
      <c r="S1460" s="18">
        <v>1460.0</v>
      </c>
    </row>
    <row r="1461">
      <c r="A1461" s="17" t="s">
        <v>112</v>
      </c>
      <c r="B1461" s="40">
        <v>4.8381415E7</v>
      </c>
      <c r="C1461" s="17" t="s">
        <v>35</v>
      </c>
      <c r="D1461" s="17" t="s">
        <v>36</v>
      </c>
      <c r="E1461" s="17" t="s">
        <v>776</v>
      </c>
      <c r="F1461" s="17" t="s">
        <v>777</v>
      </c>
      <c r="G1461" s="17" t="s">
        <v>4980</v>
      </c>
      <c r="H1461" s="17" t="s">
        <v>4981</v>
      </c>
      <c r="I1461" s="41" t="b">
        <v>0</v>
      </c>
      <c r="J1461" s="18" t="b">
        <v>0</v>
      </c>
      <c r="K1461" s="18" t="b">
        <v>0</v>
      </c>
      <c r="N1461" s="1" t="b">
        <v>1</v>
      </c>
      <c r="R1461" s="18">
        <f t="shared" si="1"/>
        <v>1461</v>
      </c>
      <c r="S1461" s="18">
        <v>1461.0</v>
      </c>
    </row>
    <row r="1462">
      <c r="A1462" s="17" t="s">
        <v>112</v>
      </c>
      <c r="B1462" s="40">
        <v>4.8463833E7</v>
      </c>
      <c r="C1462" s="17" t="s">
        <v>35</v>
      </c>
      <c r="D1462" s="17" t="s">
        <v>36</v>
      </c>
      <c r="E1462" s="17" t="s">
        <v>776</v>
      </c>
      <c r="F1462" s="17" t="s">
        <v>777</v>
      </c>
      <c r="G1462" s="17" t="s">
        <v>4983</v>
      </c>
      <c r="H1462" s="17" t="s">
        <v>4984</v>
      </c>
      <c r="I1462" s="41" t="b">
        <v>0</v>
      </c>
      <c r="J1462" s="18" t="b">
        <v>0</v>
      </c>
      <c r="K1462" s="18" t="b">
        <v>0</v>
      </c>
      <c r="N1462" s="1" t="b">
        <v>1</v>
      </c>
      <c r="R1462" s="18">
        <f t="shared" si="1"/>
        <v>1462</v>
      </c>
      <c r="S1462" s="18">
        <v>1462.0</v>
      </c>
    </row>
    <row r="1463">
      <c r="A1463" s="17" t="s">
        <v>49</v>
      </c>
      <c r="B1463" s="40">
        <v>1.04772368E8</v>
      </c>
      <c r="C1463" s="17" t="s">
        <v>50</v>
      </c>
      <c r="D1463" s="17" t="s">
        <v>36</v>
      </c>
      <c r="E1463" s="17" t="s">
        <v>51</v>
      </c>
      <c r="F1463" s="17" t="s">
        <v>52</v>
      </c>
      <c r="G1463" s="17" t="s">
        <v>4986</v>
      </c>
      <c r="H1463" s="17" t="s">
        <v>4987</v>
      </c>
      <c r="I1463" s="41" t="b">
        <v>0</v>
      </c>
      <c r="J1463" s="18" t="b">
        <v>0</v>
      </c>
      <c r="K1463" s="18" t="b">
        <v>0</v>
      </c>
      <c r="N1463" s="1" t="b">
        <v>0</v>
      </c>
      <c r="O1463" s="1" t="s">
        <v>5830</v>
      </c>
      <c r="R1463" s="18">
        <f t="shared" si="1"/>
        <v>1463</v>
      </c>
      <c r="S1463" s="18">
        <v>1463.0</v>
      </c>
    </row>
    <row r="1464">
      <c r="A1464" s="17" t="s">
        <v>89</v>
      </c>
      <c r="B1464" s="40">
        <v>6.8812145E7</v>
      </c>
      <c r="C1464" s="17" t="s">
        <v>50</v>
      </c>
      <c r="D1464" s="17" t="s">
        <v>59</v>
      </c>
      <c r="E1464" s="17" t="s">
        <v>830</v>
      </c>
      <c r="F1464" s="17" t="s">
        <v>831</v>
      </c>
      <c r="G1464" s="17" t="s">
        <v>4989</v>
      </c>
      <c r="H1464" s="17" t="s">
        <v>4990</v>
      </c>
      <c r="I1464" s="45" t="b">
        <v>1</v>
      </c>
      <c r="J1464" s="18" t="b">
        <v>0</v>
      </c>
      <c r="K1464" s="18" t="b">
        <v>0</v>
      </c>
      <c r="N1464" s="1" t="b">
        <v>1</v>
      </c>
      <c r="R1464" s="18">
        <f t="shared" si="1"/>
        <v>1464</v>
      </c>
      <c r="S1464" s="18">
        <v>1464.0</v>
      </c>
    </row>
    <row r="1465">
      <c r="A1465" s="17" t="s">
        <v>239</v>
      </c>
      <c r="B1465" s="40">
        <v>1223104.0</v>
      </c>
      <c r="C1465" s="17" t="s">
        <v>4993</v>
      </c>
      <c r="D1465" s="17" t="s">
        <v>50</v>
      </c>
      <c r="E1465" s="17" t="s">
        <v>1124</v>
      </c>
      <c r="F1465" s="17" t="s">
        <v>1125</v>
      </c>
      <c r="G1465" s="17" t="s">
        <v>4994</v>
      </c>
      <c r="H1465" s="17" t="s">
        <v>4995</v>
      </c>
      <c r="I1465" s="41" t="b">
        <v>0</v>
      </c>
      <c r="J1465" s="18" t="b">
        <v>0</v>
      </c>
      <c r="K1465" s="18" t="b">
        <v>0</v>
      </c>
      <c r="N1465" s="1" t="b">
        <v>1</v>
      </c>
      <c r="R1465" s="18">
        <f t="shared" si="1"/>
        <v>1465</v>
      </c>
      <c r="S1465" s="18">
        <v>1465.0</v>
      </c>
    </row>
    <row r="1466">
      <c r="A1466" s="17" t="s">
        <v>239</v>
      </c>
      <c r="B1466" s="40">
        <v>1.1027846E7</v>
      </c>
      <c r="C1466" s="17" t="s">
        <v>35</v>
      </c>
      <c r="D1466" s="17" t="s">
        <v>59</v>
      </c>
      <c r="E1466" s="17" t="s">
        <v>241</v>
      </c>
      <c r="F1466" s="17" t="s">
        <v>242</v>
      </c>
      <c r="G1466" s="17" t="s">
        <v>4998</v>
      </c>
      <c r="H1466" s="17" t="s">
        <v>4999</v>
      </c>
      <c r="I1466" s="41" t="b">
        <v>0</v>
      </c>
      <c r="J1466" s="18" t="b">
        <v>0</v>
      </c>
      <c r="K1466" s="18" t="b">
        <v>0</v>
      </c>
      <c r="N1466" s="1" t="b">
        <v>0</v>
      </c>
      <c r="O1466" s="17" t="s">
        <v>5836</v>
      </c>
      <c r="R1466" s="18">
        <f t="shared" si="1"/>
        <v>1466</v>
      </c>
      <c r="S1466" s="18">
        <v>1466.0</v>
      </c>
    </row>
    <row r="1467">
      <c r="A1467" s="17" t="s">
        <v>239</v>
      </c>
      <c r="B1467" s="40">
        <v>1.1041496E7</v>
      </c>
      <c r="C1467" s="17" t="s">
        <v>5001</v>
      </c>
      <c r="D1467" s="17" t="s">
        <v>36</v>
      </c>
      <c r="E1467" s="17" t="s">
        <v>241</v>
      </c>
      <c r="F1467" s="17" t="s">
        <v>242</v>
      </c>
      <c r="G1467" s="17" t="s">
        <v>5002</v>
      </c>
      <c r="H1467" s="17" t="s">
        <v>5003</v>
      </c>
      <c r="I1467" s="45" t="b">
        <v>1</v>
      </c>
      <c r="J1467" s="18" t="b">
        <v>0</v>
      </c>
      <c r="K1467" s="18" t="b">
        <v>0</v>
      </c>
      <c r="N1467" s="1" t="b">
        <v>0</v>
      </c>
      <c r="O1467" s="17" t="s">
        <v>5836</v>
      </c>
      <c r="R1467" s="18">
        <f t="shared" si="1"/>
        <v>1467</v>
      </c>
      <c r="S1467" s="18">
        <v>1467.0</v>
      </c>
    </row>
    <row r="1468">
      <c r="A1468" s="17" t="s">
        <v>58</v>
      </c>
      <c r="B1468" s="40">
        <v>2.0138595E7</v>
      </c>
      <c r="C1468" s="17" t="s">
        <v>50</v>
      </c>
      <c r="D1468" s="17" t="s">
        <v>59</v>
      </c>
      <c r="E1468" s="17" t="s">
        <v>490</v>
      </c>
      <c r="F1468" s="17" t="s">
        <v>491</v>
      </c>
      <c r="G1468" s="17" t="s">
        <v>5005</v>
      </c>
      <c r="H1468" s="17" t="s">
        <v>5006</v>
      </c>
      <c r="I1468" s="45" t="b">
        <v>1</v>
      </c>
      <c r="J1468" s="18" t="b">
        <v>0</v>
      </c>
      <c r="K1468" s="18" t="b">
        <v>0</v>
      </c>
      <c r="N1468" s="1" t="b">
        <v>1</v>
      </c>
      <c r="R1468" s="18">
        <f t="shared" si="1"/>
        <v>1468</v>
      </c>
      <c r="S1468" s="18">
        <v>1468.0</v>
      </c>
    </row>
    <row r="1469">
      <c r="A1469" s="17" t="s">
        <v>119</v>
      </c>
      <c r="B1469" s="40">
        <v>3.1235963E7</v>
      </c>
      <c r="C1469" s="17" t="s">
        <v>50</v>
      </c>
      <c r="D1469" s="17" t="s">
        <v>59</v>
      </c>
      <c r="E1469" s="17" t="s">
        <v>841</v>
      </c>
      <c r="F1469" s="17" t="s">
        <v>842</v>
      </c>
      <c r="G1469" s="17" t="s">
        <v>3720</v>
      </c>
      <c r="H1469" s="17" t="s">
        <v>3721</v>
      </c>
      <c r="I1469" s="45" t="b">
        <v>1</v>
      </c>
      <c r="J1469" s="18" t="b">
        <v>0</v>
      </c>
      <c r="K1469" s="18" t="b">
        <v>0</v>
      </c>
      <c r="N1469" s="1" t="b">
        <v>0</v>
      </c>
      <c r="O1469" s="17" t="s">
        <v>5844</v>
      </c>
      <c r="R1469" s="18">
        <f t="shared" si="1"/>
        <v>1469</v>
      </c>
      <c r="S1469" s="18">
        <v>1469.0</v>
      </c>
    </row>
    <row r="1470">
      <c r="A1470" s="17" t="s">
        <v>58</v>
      </c>
      <c r="B1470" s="40">
        <v>1.01353989E8</v>
      </c>
      <c r="C1470" s="17" t="s">
        <v>50</v>
      </c>
      <c r="D1470" s="17" t="s">
        <v>36</v>
      </c>
      <c r="E1470" s="17" t="s">
        <v>942</v>
      </c>
      <c r="F1470" s="17" t="s">
        <v>943</v>
      </c>
      <c r="G1470" s="17" t="s">
        <v>5009</v>
      </c>
      <c r="H1470" s="17" t="s">
        <v>5009</v>
      </c>
      <c r="I1470" s="41" t="b">
        <v>0</v>
      </c>
      <c r="J1470" s="18" t="b">
        <v>0</v>
      </c>
      <c r="K1470" s="18" t="b">
        <v>0</v>
      </c>
      <c r="L1470" s="56"/>
      <c r="N1470" s="1" t="b">
        <v>1</v>
      </c>
      <c r="R1470" s="18">
        <f t="shared" si="1"/>
        <v>1470</v>
      </c>
      <c r="S1470" s="18">
        <v>1470.0</v>
      </c>
    </row>
    <row r="1471">
      <c r="A1471" s="17" t="s">
        <v>68</v>
      </c>
      <c r="B1471" s="40">
        <v>2.1974795E7</v>
      </c>
      <c r="C1471" s="17" t="s">
        <v>5011</v>
      </c>
      <c r="D1471" s="17" t="s">
        <v>36</v>
      </c>
      <c r="E1471" s="17" t="s">
        <v>218</v>
      </c>
      <c r="F1471" s="17" t="s">
        <v>219</v>
      </c>
      <c r="G1471" s="17" t="s">
        <v>5012</v>
      </c>
      <c r="H1471" s="17" t="s">
        <v>5013</v>
      </c>
      <c r="I1471" s="41" t="b">
        <v>0</v>
      </c>
      <c r="J1471" s="18" t="b">
        <v>0</v>
      </c>
      <c r="K1471" s="18" t="b">
        <v>0</v>
      </c>
      <c r="N1471" s="1" t="b">
        <v>1</v>
      </c>
      <c r="R1471" s="18">
        <f t="shared" si="1"/>
        <v>1471</v>
      </c>
      <c r="S1471" s="18">
        <v>1471.0</v>
      </c>
    </row>
    <row r="1472">
      <c r="A1472" s="17" t="s">
        <v>119</v>
      </c>
      <c r="B1472" s="40">
        <v>4.3091783E7</v>
      </c>
      <c r="C1472" s="17" t="s">
        <v>50</v>
      </c>
      <c r="D1472" s="17" t="s">
        <v>36</v>
      </c>
      <c r="E1472" s="17" t="s">
        <v>868</v>
      </c>
      <c r="F1472" s="17" t="s">
        <v>869</v>
      </c>
      <c r="G1472" s="17" t="s">
        <v>5016</v>
      </c>
      <c r="H1472" s="17" t="s">
        <v>5017</v>
      </c>
      <c r="I1472" s="45" t="b">
        <v>1</v>
      </c>
      <c r="J1472" s="18" t="b">
        <v>0</v>
      </c>
      <c r="K1472" s="18" t="b">
        <v>0</v>
      </c>
      <c r="N1472" s="1" t="b">
        <v>1</v>
      </c>
      <c r="R1472" s="18">
        <f t="shared" si="1"/>
        <v>1472</v>
      </c>
      <c r="S1472" s="18">
        <v>1472.0</v>
      </c>
    </row>
    <row r="1473">
      <c r="A1473" s="17" t="s">
        <v>484</v>
      </c>
      <c r="B1473" s="40">
        <v>2.8734461E7</v>
      </c>
      <c r="C1473" s="17" t="s">
        <v>5019</v>
      </c>
      <c r="D1473" s="17" t="s">
        <v>50</v>
      </c>
      <c r="E1473" s="17" t="s">
        <v>2218</v>
      </c>
      <c r="F1473" s="17" t="s">
        <v>2219</v>
      </c>
      <c r="G1473" s="17" t="s">
        <v>5020</v>
      </c>
      <c r="H1473" s="17" t="s">
        <v>5021</v>
      </c>
      <c r="I1473" s="41" t="b">
        <v>0</v>
      </c>
      <c r="J1473" s="18" t="b">
        <v>0</v>
      </c>
      <c r="K1473" s="18" t="b">
        <v>0</v>
      </c>
      <c r="N1473" s="1" t="b">
        <v>1</v>
      </c>
      <c r="R1473" s="18">
        <f t="shared" si="1"/>
        <v>1473</v>
      </c>
      <c r="S1473" s="18">
        <v>1473.0</v>
      </c>
    </row>
    <row r="1474">
      <c r="A1474" s="17" t="s">
        <v>58</v>
      </c>
      <c r="B1474" s="40">
        <v>6.7545316E7</v>
      </c>
      <c r="C1474" s="17" t="s">
        <v>4630</v>
      </c>
      <c r="D1474" s="17" t="s">
        <v>59</v>
      </c>
      <c r="E1474" s="17" t="s">
        <v>496</v>
      </c>
      <c r="F1474" s="17" t="s">
        <v>497</v>
      </c>
      <c r="G1474" s="17" t="s">
        <v>5024</v>
      </c>
      <c r="H1474" s="17" t="s">
        <v>5025</v>
      </c>
      <c r="I1474" s="41" t="b">
        <v>0</v>
      </c>
      <c r="J1474" s="18" t="b">
        <v>0</v>
      </c>
      <c r="K1474" s="18" t="b">
        <v>0</v>
      </c>
      <c r="N1474" s="1" t="b">
        <v>1</v>
      </c>
      <c r="R1474" s="18">
        <f t="shared" si="1"/>
        <v>1474</v>
      </c>
      <c r="S1474" s="18">
        <v>1474.0</v>
      </c>
    </row>
    <row r="1475">
      <c r="A1475" s="17" t="s">
        <v>147</v>
      </c>
      <c r="B1475" s="40">
        <v>1.05275124E8</v>
      </c>
      <c r="C1475" s="17" t="s">
        <v>4478</v>
      </c>
      <c r="D1475" s="17" t="s">
        <v>50</v>
      </c>
      <c r="E1475" s="17" t="s">
        <v>148</v>
      </c>
      <c r="F1475" s="17" t="s">
        <v>149</v>
      </c>
      <c r="G1475" s="17" t="s">
        <v>5027</v>
      </c>
      <c r="H1475" s="17" t="s">
        <v>5028</v>
      </c>
      <c r="I1475" s="41" t="b">
        <v>0</v>
      </c>
      <c r="J1475" s="18" t="b">
        <v>0</v>
      </c>
      <c r="K1475" s="18" t="b">
        <v>0</v>
      </c>
      <c r="N1475" s="1" t="b">
        <v>1</v>
      </c>
      <c r="R1475" s="18">
        <f t="shared" si="1"/>
        <v>1475</v>
      </c>
      <c r="S1475" s="18">
        <v>1475.0</v>
      </c>
    </row>
    <row r="1476">
      <c r="A1476" s="17" t="s">
        <v>89</v>
      </c>
      <c r="B1476" s="40">
        <v>2173821.0</v>
      </c>
      <c r="C1476" s="17" t="s">
        <v>36</v>
      </c>
      <c r="D1476" s="17" t="s">
        <v>50</v>
      </c>
      <c r="E1476" s="17" t="s">
        <v>814</v>
      </c>
      <c r="F1476" s="17" t="s">
        <v>815</v>
      </c>
      <c r="G1476" s="17" t="s">
        <v>5030</v>
      </c>
      <c r="H1476" s="17" t="s">
        <v>5031</v>
      </c>
      <c r="I1476" s="41" t="b">
        <v>0</v>
      </c>
      <c r="J1476" s="18" t="b">
        <v>0</v>
      </c>
      <c r="K1476" s="18" t="b">
        <v>0</v>
      </c>
      <c r="N1476" s="1" t="b">
        <v>1</v>
      </c>
      <c r="R1476" s="18">
        <f t="shared" si="1"/>
        <v>1476</v>
      </c>
      <c r="S1476" s="18">
        <v>1476.0</v>
      </c>
    </row>
    <row r="1477">
      <c r="A1477" s="17" t="s">
        <v>197</v>
      </c>
      <c r="B1477" s="40">
        <v>2559858.0</v>
      </c>
      <c r="C1477" s="17" t="s">
        <v>36</v>
      </c>
      <c r="D1477" s="17" t="s">
        <v>59</v>
      </c>
      <c r="E1477" s="17" t="s">
        <v>1419</v>
      </c>
      <c r="F1477" s="17" t="s">
        <v>1420</v>
      </c>
      <c r="G1477" s="17" t="s">
        <v>5033</v>
      </c>
      <c r="H1477" s="17" t="s">
        <v>5034</v>
      </c>
      <c r="I1477" s="41" t="b">
        <v>0</v>
      </c>
      <c r="J1477" s="18" t="b">
        <v>0</v>
      </c>
      <c r="K1477" s="18" t="b">
        <v>0</v>
      </c>
      <c r="N1477" s="1" t="b">
        <v>1</v>
      </c>
      <c r="R1477" s="18">
        <f t="shared" si="1"/>
        <v>1477</v>
      </c>
      <c r="S1477" s="18">
        <v>1477.0</v>
      </c>
    </row>
    <row r="1478">
      <c r="A1478" s="17" t="s">
        <v>197</v>
      </c>
      <c r="B1478" s="40">
        <v>2.6780664E7</v>
      </c>
      <c r="C1478" s="17" t="s">
        <v>59</v>
      </c>
      <c r="D1478" s="17" t="s">
        <v>35</v>
      </c>
      <c r="E1478" s="17" t="s">
        <v>289</v>
      </c>
      <c r="F1478" s="17" t="s">
        <v>290</v>
      </c>
      <c r="G1478" s="17" t="s">
        <v>5036</v>
      </c>
      <c r="H1478" s="17" t="s">
        <v>5037</v>
      </c>
      <c r="I1478" s="41" t="b">
        <v>0</v>
      </c>
      <c r="J1478" s="18" t="b">
        <v>0</v>
      </c>
      <c r="K1478" s="18" t="b">
        <v>0</v>
      </c>
      <c r="N1478" s="1" t="b">
        <v>1</v>
      </c>
      <c r="R1478" s="18">
        <f t="shared" si="1"/>
        <v>1478</v>
      </c>
      <c r="S1478" s="18">
        <v>1478.0</v>
      </c>
    </row>
    <row r="1479">
      <c r="A1479" s="17" t="s">
        <v>197</v>
      </c>
      <c r="B1479" s="40">
        <v>3.8859505E7</v>
      </c>
      <c r="C1479" s="17" t="s">
        <v>50</v>
      </c>
      <c r="D1479" s="17" t="s">
        <v>59</v>
      </c>
      <c r="E1479" s="17" t="s">
        <v>3319</v>
      </c>
      <c r="F1479" s="17" t="s">
        <v>3320</v>
      </c>
      <c r="G1479" s="17" t="s">
        <v>5039</v>
      </c>
      <c r="H1479" s="17" t="s">
        <v>5040</v>
      </c>
      <c r="I1479" s="41" t="b">
        <v>0</v>
      </c>
      <c r="J1479" s="18" t="b">
        <v>0</v>
      </c>
      <c r="K1479" s="18" t="b">
        <v>0</v>
      </c>
      <c r="N1479" s="1" t="b">
        <v>1</v>
      </c>
      <c r="R1479" s="18">
        <f t="shared" si="1"/>
        <v>1479</v>
      </c>
      <c r="S1479" s="18">
        <v>1479.0</v>
      </c>
    </row>
    <row r="1480">
      <c r="A1480" s="17" t="s">
        <v>204</v>
      </c>
      <c r="B1480" s="40">
        <v>1.5942851E7</v>
      </c>
      <c r="C1480" s="17" t="s">
        <v>59</v>
      </c>
      <c r="D1480" s="17" t="s">
        <v>35</v>
      </c>
      <c r="E1480" s="17" t="s">
        <v>1543</v>
      </c>
      <c r="F1480" s="17" t="s">
        <v>1544</v>
      </c>
      <c r="G1480" s="17" t="s">
        <v>5042</v>
      </c>
      <c r="H1480" s="17" t="s">
        <v>5043</v>
      </c>
      <c r="I1480" s="41" t="b">
        <v>0</v>
      </c>
      <c r="J1480" s="18" t="b">
        <v>0</v>
      </c>
      <c r="K1480" s="18" t="b">
        <v>0</v>
      </c>
      <c r="N1480" s="1" t="b">
        <v>1</v>
      </c>
      <c r="R1480" s="18">
        <f t="shared" si="1"/>
        <v>1480</v>
      </c>
      <c r="S1480" s="18">
        <v>1480.0</v>
      </c>
    </row>
    <row r="1481">
      <c r="A1481" s="17" t="s">
        <v>204</v>
      </c>
      <c r="B1481" s="40">
        <v>2.9275411E7</v>
      </c>
      <c r="C1481" s="17" t="s">
        <v>36</v>
      </c>
      <c r="D1481" s="17" t="s">
        <v>50</v>
      </c>
      <c r="E1481" s="17" t="s">
        <v>1027</v>
      </c>
      <c r="F1481" s="17" t="s">
        <v>1028</v>
      </c>
      <c r="G1481" s="17" t="s">
        <v>5045</v>
      </c>
      <c r="H1481" s="17" t="s">
        <v>5046</v>
      </c>
      <c r="I1481" s="41" t="b">
        <v>0</v>
      </c>
      <c r="J1481" s="18" t="b">
        <v>0</v>
      </c>
      <c r="K1481" s="18" t="b">
        <v>0</v>
      </c>
      <c r="N1481" s="1" t="b">
        <v>1</v>
      </c>
      <c r="R1481" s="18">
        <f t="shared" si="1"/>
        <v>1481</v>
      </c>
      <c r="S1481" s="18">
        <v>1481.0</v>
      </c>
    </row>
    <row r="1482">
      <c r="A1482" s="17" t="s">
        <v>295</v>
      </c>
      <c r="B1482" s="40">
        <v>4.1225077E7</v>
      </c>
      <c r="C1482" s="17" t="s">
        <v>59</v>
      </c>
      <c r="D1482" s="17" t="s">
        <v>50</v>
      </c>
      <c r="E1482" s="17" t="s">
        <v>296</v>
      </c>
      <c r="F1482" s="17" t="s">
        <v>297</v>
      </c>
      <c r="G1482" s="17" t="s">
        <v>5048</v>
      </c>
      <c r="H1482" s="17" t="s">
        <v>5049</v>
      </c>
      <c r="I1482" s="41" t="b">
        <v>0</v>
      </c>
      <c r="J1482" s="18" t="b">
        <v>0</v>
      </c>
      <c r="K1482" s="18" t="b">
        <v>0</v>
      </c>
      <c r="N1482" s="1" t="b">
        <v>1</v>
      </c>
      <c r="R1482" s="18">
        <f t="shared" si="1"/>
        <v>1482</v>
      </c>
      <c r="S1482" s="18">
        <v>1482.0</v>
      </c>
    </row>
    <row r="1483">
      <c r="A1483" s="17" t="s">
        <v>147</v>
      </c>
      <c r="B1483" s="40">
        <v>5.4277895E7</v>
      </c>
      <c r="C1483" s="17" t="s">
        <v>35</v>
      </c>
      <c r="D1483" s="17" t="s">
        <v>36</v>
      </c>
      <c r="E1483" s="17" t="s">
        <v>170</v>
      </c>
      <c r="F1483" s="17" t="s">
        <v>171</v>
      </c>
      <c r="G1483" s="17" t="s">
        <v>5051</v>
      </c>
      <c r="H1483" s="17" t="s">
        <v>5051</v>
      </c>
      <c r="I1483" s="41" t="b">
        <v>0</v>
      </c>
      <c r="J1483" s="18" t="b">
        <v>0</v>
      </c>
      <c r="K1483" s="18" t="b">
        <v>0</v>
      </c>
      <c r="L1483" s="56"/>
      <c r="N1483" s="1" t="b">
        <v>1</v>
      </c>
      <c r="R1483" s="18">
        <f t="shared" si="1"/>
        <v>1483</v>
      </c>
      <c r="S1483" s="18">
        <v>1483.0</v>
      </c>
    </row>
    <row r="1484">
      <c r="A1484" s="17" t="s">
        <v>147</v>
      </c>
      <c r="B1484" s="40">
        <v>5.4699691E7</v>
      </c>
      <c r="C1484" s="17" t="s">
        <v>36</v>
      </c>
      <c r="D1484" s="17" t="s">
        <v>50</v>
      </c>
      <c r="E1484" s="17" t="s">
        <v>407</v>
      </c>
      <c r="F1484" s="17" t="s">
        <v>408</v>
      </c>
      <c r="G1484" s="17" t="s">
        <v>5053</v>
      </c>
      <c r="H1484" s="17" t="s">
        <v>5054</v>
      </c>
      <c r="I1484" s="41" t="b">
        <v>0</v>
      </c>
      <c r="J1484" s="18" t="b">
        <v>0</v>
      </c>
      <c r="K1484" s="18" t="b">
        <v>0</v>
      </c>
      <c r="N1484" s="1" t="b">
        <v>1</v>
      </c>
      <c r="R1484" s="18">
        <f t="shared" si="1"/>
        <v>1484</v>
      </c>
      <c r="S1484" s="18">
        <v>1484.0</v>
      </c>
    </row>
    <row r="1485">
      <c r="A1485" s="17" t="s">
        <v>147</v>
      </c>
      <c r="B1485" s="40">
        <v>1.05234361E8</v>
      </c>
      <c r="C1485" s="17" t="s">
        <v>36</v>
      </c>
      <c r="D1485" s="17" t="s">
        <v>50</v>
      </c>
      <c r="E1485" s="17" t="s">
        <v>148</v>
      </c>
      <c r="F1485" s="17" t="s">
        <v>149</v>
      </c>
      <c r="G1485" s="17" t="s">
        <v>5056</v>
      </c>
      <c r="H1485" s="17" t="s">
        <v>5057</v>
      </c>
      <c r="I1485" s="41" t="b">
        <v>0</v>
      </c>
      <c r="J1485" s="18" t="b">
        <v>0</v>
      </c>
      <c r="K1485" s="18" t="b">
        <v>0</v>
      </c>
      <c r="N1485" s="1" t="b">
        <v>1</v>
      </c>
      <c r="R1485" s="18">
        <f t="shared" si="1"/>
        <v>1485</v>
      </c>
      <c r="S1485" s="18">
        <v>1485.0</v>
      </c>
    </row>
    <row r="1486">
      <c r="A1486" s="17" t="s">
        <v>147</v>
      </c>
      <c r="B1486" s="40">
        <v>1.05272711E8</v>
      </c>
      <c r="C1486" s="17" t="s">
        <v>36</v>
      </c>
      <c r="D1486" s="17" t="s">
        <v>35</v>
      </c>
      <c r="E1486" s="17" t="s">
        <v>148</v>
      </c>
      <c r="F1486" s="17" t="s">
        <v>149</v>
      </c>
      <c r="G1486" s="17" t="s">
        <v>5059</v>
      </c>
      <c r="H1486" s="17" t="s">
        <v>5060</v>
      </c>
      <c r="I1486" s="41" t="b">
        <v>0</v>
      </c>
      <c r="J1486" s="18" t="b">
        <v>0</v>
      </c>
      <c r="K1486" s="18" t="b">
        <v>0</v>
      </c>
      <c r="N1486" s="1" t="b">
        <v>1</v>
      </c>
      <c r="R1486" s="18">
        <f t="shared" si="1"/>
        <v>1486</v>
      </c>
      <c r="S1486" s="18">
        <v>1486.0</v>
      </c>
    </row>
    <row r="1487">
      <c r="A1487" s="17" t="s">
        <v>34</v>
      </c>
      <c r="B1487" s="40">
        <v>1.1283501E8</v>
      </c>
      <c r="C1487" s="17" t="s">
        <v>35</v>
      </c>
      <c r="D1487" s="17" t="s">
        <v>59</v>
      </c>
      <c r="E1487" s="17" t="s">
        <v>437</v>
      </c>
      <c r="F1487" s="17" t="s">
        <v>438</v>
      </c>
      <c r="G1487" s="17" t="s">
        <v>5062</v>
      </c>
      <c r="H1487" s="17" t="s">
        <v>5063</v>
      </c>
      <c r="I1487" s="41" t="b">
        <v>0</v>
      </c>
      <c r="J1487" s="18" t="b">
        <v>0</v>
      </c>
      <c r="K1487" s="18" t="b">
        <v>0</v>
      </c>
      <c r="N1487" s="1" t="b">
        <v>1</v>
      </c>
      <c r="R1487" s="18">
        <f t="shared" si="1"/>
        <v>1487</v>
      </c>
      <c r="S1487" s="18">
        <v>1487.0</v>
      </c>
    </row>
    <row r="1488">
      <c r="A1488" s="17" t="s">
        <v>34</v>
      </c>
      <c r="B1488" s="40">
        <v>1.12838905E8</v>
      </c>
      <c r="C1488" s="17" t="s">
        <v>50</v>
      </c>
      <c r="D1488" s="17" t="s">
        <v>36</v>
      </c>
      <c r="E1488" s="17" t="s">
        <v>437</v>
      </c>
      <c r="F1488" s="17" t="s">
        <v>438</v>
      </c>
      <c r="G1488" s="17" t="s">
        <v>5065</v>
      </c>
      <c r="H1488" s="17" t="s">
        <v>5066</v>
      </c>
      <c r="I1488" s="45" t="b">
        <v>1</v>
      </c>
      <c r="J1488" s="18" t="b">
        <v>0</v>
      </c>
      <c r="K1488" s="18" t="b">
        <v>0</v>
      </c>
      <c r="N1488" s="1" t="b">
        <v>1</v>
      </c>
      <c r="R1488" s="18">
        <f t="shared" si="1"/>
        <v>1488</v>
      </c>
      <c r="S1488" s="18">
        <v>1488.0</v>
      </c>
    </row>
    <row r="1489">
      <c r="A1489" s="17" t="s">
        <v>34</v>
      </c>
      <c r="B1489" s="40">
        <v>1.12842514E8</v>
      </c>
      <c r="C1489" s="17" t="s">
        <v>50</v>
      </c>
      <c r="D1489" s="17" t="s">
        <v>59</v>
      </c>
      <c r="E1489" s="17" t="s">
        <v>437</v>
      </c>
      <c r="F1489" s="17" t="s">
        <v>438</v>
      </c>
      <c r="G1489" s="17" t="s">
        <v>5068</v>
      </c>
      <c r="H1489" s="17" t="s">
        <v>5069</v>
      </c>
      <c r="I1489" s="41" t="b">
        <v>0</v>
      </c>
      <c r="J1489" s="18" t="b">
        <v>0</v>
      </c>
      <c r="K1489" s="18" t="b">
        <v>0</v>
      </c>
      <c r="N1489" s="1" t="b">
        <v>1</v>
      </c>
      <c r="R1489" s="18">
        <f t="shared" si="1"/>
        <v>1489</v>
      </c>
      <c r="S1489" s="18">
        <v>1489.0</v>
      </c>
    </row>
    <row r="1490">
      <c r="A1490" s="17" t="s">
        <v>175</v>
      </c>
      <c r="B1490" s="40">
        <v>4.1687163E7</v>
      </c>
      <c r="C1490" s="17" t="s">
        <v>50</v>
      </c>
      <c r="D1490" s="17" t="s">
        <v>36</v>
      </c>
      <c r="E1490" s="17" t="s">
        <v>1504</v>
      </c>
      <c r="F1490" s="17" t="s">
        <v>1505</v>
      </c>
      <c r="G1490" s="17" t="s">
        <v>5071</v>
      </c>
      <c r="H1490" s="17" t="s">
        <v>5072</v>
      </c>
      <c r="I1490" s="41" t="b">
        <v>0</v>
      </c>
      <c r="J1490" s="18" t="b">
        <v>0</v>
      </c>
      <c r="K1490" s="18" t="b">
        <v>0</v>
      </c>
      <c r="N1490" s="1" t="b">
        <v>0</v>
      </c>
      <c r="O1490" s="1" t="s">
        <v>5849</v>
      </c>
      <c r="R1490" s="18">
        <f t="shared" si="1"/>
        <v>1490</v>
      </c>
      <c r="S1490" s="18">
        <v>1490.0</v>
      </c>
    </row>
    <row r="1491">
      <c r="A1491" s="17" t="s">
        <v>175</v>
      </c>
      <c r="B1491" s="40">
        <v>1.17311116E8</v>
      </c>
      <c r="C1491" s="17" t="s">
        <v>36</v>
      </c>
      <c r="D1491" s="17" t="s">
        <v>50</v>
      </c>
      <c r="E1491" s="17" t="s">
        <v>325</v>
      </c>
      <c r="F1491" s="17" t="s">
        <v>326</v>
      </c>
      <c r="G1491" s="17" t="s">
        <v>5074</v>
      </c>
      <c r="H1491" s="17" t="s">
        <v>5075</v>
      </c>
      <c r="I1491" s="41" t="b">
        <v>0</v>
      </c>
      <c r="J1491" s="18" t="b">
        <v>0</v>
      </c>
      <c r="K1491" s="18" t="b">
        <v>0</v>
      </c>
      <c r="N1491" s="1" t="b">
        <v>1</v>
      </c>
      <c r="R1491" s="18">
        <f t="shared" si="1"/>
        <v>1491</v>
      </c>
      <c r="S1491" s="18">
        <v>1491.0</v>
      </c>
    </row>
    <row r="1492">
      <c r="A1492" s="17" t="s">
        <v>175</v>
      </c>
      <c r="B1492" s="40">
        <v>1.17317169E8</v>
      </c>
      <c r="C1492" s="17" t="s">
        <v>36</v>
      </c>
      <c r="D1492" s="17" t="s">
        <v>50</v>
      </c>
      <c r="E1492" s="17" t="s">
        <v>325</v>
      </c>
      <c r="F1492" s="17" t="s">
        <v>326</v>
      </c>
      <c r="G1492" s="17" t="s">
        <v>5077</v>
      </c>
      <c r="H1492" s="17" t="s">
        <v>5078</v>
      </c>
      <c r="I1492" s="41" t="b">
        <v>0</v>
      </c>
      <c r="J1492" s="18" t="b">
        <v>0</v>
      </c>
      <c r="K1492" s="18" t="b">
        <v>0</v>
      </c>
      <c r="N1492" s="1" t="b">
        <v>1</v>
      </c>
      <c r="R1492" s="18">
        <f t="shared" si="1"/>
        <v>1492</v>
      </c>
      <c r="S1492" s="18">
        <v>1492.0</v>
      </c>
    </row>
    <row r="1493">
      <c r="A1493" s="17" t="s">
        <v>175</v>
      </c>
      <c r="B1493" s="40">
        <v>1.17321317E8</v>
      </c>
      <c r="C1493" s="17" t="s">
        <v>50</v>
      </c>
      <c r="D1493" s="17" t="s">
        <v>59</v>
      </c>
      <c r="E1493" s="17" t="s">
        <v>325</v>
      </c>
      <c r="F1493" s="17" t="s">
        <v>326</v>
      </c>
      <c r="G1493" s="17" t="s">
        <v>5080</v>
      </c>
      <c r="H1493" s="17" t="s">
        <v>5081</v>
      </c>
      <c r="I1493" s="41" t="b">
        <v>0</v>
      </c>
      <c r="J1493" s="18" t="b">
        <v>0</v>
      </c>
      <c r="K1493" s="18" t="b">
        <v>0</v>
      </c>
      <c r="N1493" s="1" t="b">
        <v>1</v>
      </c>
      <c r="R1493" s="18">
        <f t="shared" si="1"/>
        <v>1493</v>
      </c>
      <c r="S1493" s="18">
        <v>1493.0</v>
      </c>
    </row>
    <row r="1494">
      <c r="A1494" s="17" t="s">
        <v>175</v>
      </c>
      <c r="B1494" s="40">
        <v>1.17341232E8</v>
      </c>
      <c r="C1494" s="17" t="s">
        <v>59</v>
      </c>
      <c r="D1494" s="17" t="s">
        <v>35</v>
      </c>
      <c r="E1494" s="17" t="s">
        <v>325</v>
      </c>
      <c r="F1494" s="17" t="s">
        <v>326</v>
      </c>
      <c r="G1494" s="17" t="s">
        <v>5083</v>
      </c>
      <c r="H1494" s="17" t="s">
        <v>5084</v>
      </c>
      <c r="I1494" s="41" t="b">
        <v>0</v>
      </c>
      <c r="J1494" s="18" t="b">
        <v>0</v>
      </c>
      <c r="K1494" s="18" t="b">
        <v>0</v>
      </c>
      <c r="N1494" s="1" t="b">
        <v>1</v>
      </c>
      <c r="R1494" s="18">
        <f t="shared" si="1"/>
        <v>1494</v>
      </c>
      <c r="S1494" s="18">
        <v>1494.0</v>
      </c>
    </row>
    <row r="1495">
      <c r="A1495" s="17" t="s">
        <v>175</v>
      </c>
      <c r="B1495" s="40">
        <v>1.17344089E8</v>
      </c>
      <c r="C1495" s="17" t="s">
        <v>59</v>
      </c>
      <c r="D1495" s="17" t="s">
        <v>50</v>
      </c>
      <c r="E1495" s="17" t="s">
        <v>325</v>
      </c>
      <c r="F1495" s="17" t="s">
        <v>326</v>
      </c>
      <c r="G1495" s="17" t="s">
        <v>5086</v>
      </c>
      <c r="H1495" s="17" t="s">
        <v>5087</v>
      </c>
      <c r="I1495" s="41" t="b">
        <v>0</v>
      </c>
      <c r="J1495" s="18" t="b">
        <v>0</v>
      </c>
      <c r="K1495" s="18" t="b">
        <v>0</v>
      </c>
      <c r="N1495" s="1" t="b">
        <v>1</v>
      </c>
      <c r="R1495" s="18">
        <f t="shared" si="1"/>
        <v>1495</v>
      </c>
      <c r="S1495" s="18">
        <v>1495.0</v>
      </c>
    </row>
    <row r="1496">
      <c r="A1496" s="17" t="s">
        <v>175</v>
      </c>
      <c r="B1496" s="40">
        <v>1.17344235E8</v>
      </c>
      <c r="C1496" s="17" t="s">
        <v>59</v>
      </c>
      <c r="D1496" s="17" t="s">
        <v>35</v>
      </c>
      <c r="E1496" s="17" t="s">
        <v>325</v>
      </c>
      <c r="F1496" s="17" t="s">
        <v>326</v>
      </c>
      <c r="G1496" s="17" t="s">
        <v>5089</v>
      </c>
      <c r="H1496" s="17" t="s">
        <v>5090</v>
      </c>
      <c r="I1496" s="41" t="b">
        <v>0</v>
      </c>
      <c r="J1496" s="18" t="b">
        <v>0</v>
      </c>
      <c r="K1496" s="18" t="b">
        <v>0</v>
      </c>
      <c r="N1496" s="1" t="b">
        <v>1</v>
      </c>
      <c r="R1496" s="18">
        <f t="shared" si="1"/>
        <v>1496</v>
      </c>
      <c r="S1496" s="18">
        <v>1496.0</v>
      </c>
    </row>
    <row r="1497">
      <c r="A1497" s="17" t="s">
        <v>175</v>
      </c>
      <c r="B1497" s="40">
        <v>1.17365081E8</v>
      </c>
      <c r="C1497" s="17" t="s">
        <v>36</v>
      </c>
      <c r="D1497" s="17" t="s">
        <v>35</v>
      </c>
      <c r="E1497" s="17" t="s">
        <v>325</v>
      </c>
      <c r="F1497" s="17" t="s">
        <v>326</v>
      </c>
      <c r="G1497" s="17" t="s">
        <v>5092</v>
      </c>
      <c r="H1497" s="17" t="s">
        <v>5093</v>
      </c>
      <c r="I1497" s="41" t="b">
        <v>0</v>
      </c>
      <c r="J1497" s="18" t="b">
        <v>0</v>
      </c>
      <c r="K1497" s="18" t="b">
        <v>0</v>
      </c>
      <c r="N1497" s="1" t="b">
        <v>1</v>
      </c>
      <c r="R1497" s="18">
        <f t="shared" si="1"/>
        <v>1497</v>
      </c>
      <c r="S1497" s="18">
        <v>1497.0</v>
      </c>
    </row>
    <row r="1498">
      <c r="A1498" s="17" t="s">
        <v>175</v>
      </c>
      <c r="B1498" s="40">
        <v>1.17379152E8</v>
      </c>
      <c r="C1498" s="17" t="s">
        <v>35</v>
      </c>
      <c r="D1498" s="17" t="s">
        <v>36</v>
      </c>
      <c r="E1498" s="17" t="s">
        <v>325</v>
      </c>
      <c r="F1498" s="17" t="s">
        <v>326</v>
      </c>
      <c r="G1498" s="17" t="s">
        <v>5095</v>
      </c>
      <c r="H1498" s="17" t="s">
        <v>5096</v>
      </c>
      <c r="I1498" s="41" t="b">
        <v>0</v>
      </c>
      <c r="J1498" s="18" t="b">
        <v>0</v>
      </c>
      <c r="K1498" s="18" t="b">
        <v>0</v>
      </c>
      <c r="N1498" s="1" t="b">
        <v>1</v>
      </c>
      <c r="R1498" s="18">
        <f t="shared" si="1"/>
        <v>1498</v>
      </c>
      <c r="S1498" s="18">
        <v>1498.0</v>
      </c>
    </row>
    <row r="1499">
      <c r="A1499" s="17" t="s">
        <v>97</v>
      </c>
      <c r="B1499" s="40">
        <v>5986877.0</v>
      </c>
      <c r="C1499" s="17" t="s">
        <v>59</v>
      </c>
      <c r="D1499" s="17" t="s">
        <v>35</v>
      </c>
      <c r="E1499" s="17" t="s">
        <v>1316</v>
      </c>
      <c r="F1499" s="17" t="s">
        <v>1317</v>
      </c>
      <c r="G1499" s="17" t="s">
        <v>5098</v>
      </c>
      <c r="H1499" s="17" t="s">
        <v>5099</v>
      </c>
      <c r="I1499" s="41" t="b">
        <v>0</v>
      </c>
      <c r="J1499" s="18" t="b">
        <v>0</v>
      </c>
      <c r="K1499" s="18" t="b">
        <v>0</v>
      </c>
      <c r="N1499" s="1" t="b">
        <v>1</v>
      </c>
      <c r="R1499" s="18">
        <f t="shared" si="1"/>
        <v>1499</v>
      </c>
      <c r="S1499" s="18">
        <v>1499.0</v>
      </c>
    </row>
    <row r="1500">
      <c r="A1500" s="17" t="s">
        <v>97</v>
      </c>
      <c r="B1500" s="40">
        <v>5.5146647E7</v>
      </c>
      <c r="C1500" s="17" t="s">
        <v>50</v>
      </c>
      <c r="D1500" s="17" t="s">
        <v>36</v>
      </c>
      <c r="E1500" s="17" t="s">
        <v>137</v>
      </c>
      <c r="F1500" s="17" t="s">
        <v>138</v>
      </c>
      <c r="G1500" s="17" t="s">
        <v>5101</v>
      </c>
      <c r="H1500" s="17" t="s">
        <v>5102</v>
      </c>
      <c r="I1500" s="41" t="b">
        <v>0</v>
      </c>
      <c r="J1500" s="18" t="b">
        <v>0</v>
      </c>
      <c r="K1500" s="18" t="b">
        <v>0</v>
      </c>
      <c r="N1500" s="1" t="b">
        <v>1</v>
      </c>
      <c r="R1500" s="18">
        <f t="shared" si="1"/>
        <v>1500</v>
      </c>
      <c r="S1500" s="18">
        <v>1500.0</v>
      </c>
    </row>
    <row r="1501">
      <c r="A1501" s="17" t="s">
        <v>97</v>
      </c>
      <c r="B1501" s="40">
        <v>5.5160245E7</v>
      </c>
      <c r="C1501" s="17" t="s">
        <v>59</v>
      </c>
      <c r="D1501" s="17" t="s">
        <v>35</v>
      </c>
      <c r="E1501" s="17" t="s">
        <v>137</v>
      </c>
      <c r="F1501" s="17" t="s">
        <v>138</v>
      </c>
      <c r="G1501" s="17" t="s">
        <v>5104</v>
      </c>
      <c r="H1501" s="17" t="s">
        <v>5105</v>
      </c>
      <c r="I1501" s="41" t="b">
        <v>0</v>
      </c>
      <c r="J1501" s="18" t="b">
        <v>0</v>
      </c>
      <c r="K1501" s="18" t="b">
        <v>0</v>
      </c>
      <c r="N1501" s="1" t="b">
        <v>1</v>
      </c>
      <c r="R1501" s="18">
        <f t="shared" si="1"/>
        <v>1501</v>
      </c>
      <c r="S1501" s="18">
        <v>1501.0</v>
      </c>
    </row>
    <row r="1502">
      <c r="A1502" s="17" t="s">
        <v>97</v>
      </c>
      <c r="B1502" s="40">
        <v>5.5171191E7</v>
      </c>
      <c r="C1502" s="17" t="s">
        <v>50</v>
      </c>
      <c r="D1502" s="17" t="s">
        <v>36</v>
      </c>
      <c r="E1502" s="17" t="s">
        <v>137</v>
      </c>
      <c r="F1502" s="17" t="s">
        <v>138</v>
      </c>
      <c r="G1502" s="17" t="s">
        <v>5107</v>
      </c>
      <c r="H1502" s="17" t="s">
        <v>5108</v>
      </c>
      <c r="I1502" s="41" t="b">
        <v>0</v>
      </c>
      <c r="J1502" s="18" t="b">
        <v>0</v>
      </c>
      <c r="K1502" s="18" t="b">
        <v>0</v>
      </c>
      <c r="N1502" s="1" t="b">
        <v>1</v>
      </c>
      <c r="R1502" s="18">
        <f t="shared" si="1"/>
        <v>1502</v>
      </c>
      <c r="S1502" s="18">
        <v>1502.0</v>
      </c>
    </row>
    <row r="1503">
      <c r="A1503" s="17" t="s">
        <v>97</v>
      </c>
      <c r="B1503" s="40">
        <v>1.16699867E8</v>
      </c>
      <c r="C1503" s="17" t="s">
        <v>50</v>
      </c>
      <c r="D1503" s="17" t="s">
        <v>36</v>
      </c>
      <c r="E1503" s="17" t="s">
        <v>330</v>
      </c>
      <c r="F1503" s="17" t="s">
        <v>331</v>
      </c>
      <c r="G1503" s="17" t="s">
        <v>5110</v>
      </c>
      <c r="H1503" s="17" t="s">
        <v>5111</v>
      </c>
      <c r="I1503" s="41" t="b">
        <v>0</v>
      </c>
      <c r="J1503" s="18" t="b">
        <v>0</v>
      </c>
      <c r="K1503" s="18" t="b">
        <v>0</v>
      </c>
      <c r="N1503" s="1" t="b">
        <v>1</v>
      </c>
      <c r="R1503" s="18">
        <f t="shared" si="1"/>
        <v>1503</v>
      </c>
      <c r="S1503" s="18">
        <v>1503.0</v>
      </c>
    </row>
    <row r="1504">
      <c r="A1504" s="17" t="s">
        <v>68</v>
      </c>
      <c r="B1504" s="40">
        <v>8485314.0</v>
      </c>
      <c r="C1504" s="17" t="s">
        <v>59</v>
      </c>
      <c r="D1504" s="17" t="s">
        <v>35</v>
      </c>
      <c r="E1504" s="17" t="s">
        <v>69</v>
      </c>
      <c r="F1504" s="17" t="s">
        <v>70</v>
      </c>
      <c r="G1504" s="17" t="s">
        <v>5113</v>
      </c>
      <c r="H1504" s="17" t="s">
        <v>5114</v>
      </c>
      <c r="I1504" s="41" t="b">
        <v>0</v>
      </c>
      <c r="J1504" s="18" t="b">
        <v>0</v>
      </c>
      <c r="K1504" s="18" t="b">
        <v>0</v>
      </c>
      <c r="N1504" s="1" t="b">
        <v>0</v>
      </c>
      <c r="O1504" s="1" t="s">
        <v>5831</v>
      </c>
      <c r="R1504" s="18">
        <f t="shared" si="1"/>
        <v>1504</v>
      </c>
      <c r="S1504" s="18">
        <v>1504.0</v>
      </c>
    </row>
    <row r="1505">
      <c r="A1505" s="17" t="s">
        <v>68</v>
      </c>
      <c r="B1505" s="40">
        <v>8504381.0</v>
      </c>
      <c r="C1505" s="17" t="s">
        <v>59</v>
      </c>
      <c r="D1505" s="17" t="s">
        <v>50</v>
      </c>
      <c r="E1505" s="17" t="s">
        <v>69</v>
      </c>
      <c r="F1505" s="17" t="s">
        <v>70</v>
      </c>
      <c r="G1505" s="17" t="s">
        <v>5116</v>
      </c>
      <c r="H1505" s="17" t="s">
        <v>5117</v>
      </c>
      <c r="I1505" s="41" t="b">
        <v>0</v>
      </c>
      <c r="J1505" s="18" t="b">
        <v>0</v>
      </c>
      <c r="K1505" s="18" t="b">
        <v>0</v>
      </c>
      <c r="N1505" s="1" t="b">
        <v>0</v>
      </c>
      <c r="O1505" s="1" t="s">
        <v>5831</v>
      </c>
      <c r="R1505" s="18">
        <f t="shared" si="1"/>
        <v>1505</v>
      </c>
      <c r="S1505" s="18">
        <v>1505.0</v>
      </c>
    </row>
    <row r="1506">
      <c r="A1506" s="17" t="s">
        <v>68</v>
      </c>
      <c r="B1506" s="40">
        <v>8.493418E7</v>
      </c>
      <c r="C1506" s="17" t="s">
        <v>35</v>
      </c>
      <c r="D1506" s="17" t="s">
        <v>36</v>
      </c>
      <c r="E1506" s="17" t="s">
        <v>688</v>
      </c>
      <c r="F1506" s="17" t="s">
        <v>689</v>
      </c>
      <c r="G1506" s="17" t="s">
        <v>5119</v>
      </c>
      <c r="H1506" s="17" t="s">
        <v>5120</v>
      </c>
      <c r="I1506" s="41" t="b">
        <v>0</v>
      </c>
      <c r="J1506" s="18" t="b">
        <v>0</v>
      </c>
      <c r="K1506" s="18" t="b">
        <v>0</v>
      </c>
      <c r="N1506" s="1" t="b">
        <v>1</v>
      </c>
      <c r="R1506" s="18">
        <f t="shared" si="1"/>
        <v>1506</v>
      </c>
      <c r="S1506" s="18">
        <v>1506.0</v>
      </c>
    </row>
    <row r="1507">
      <c r="A1507" s="17" t="s">
        <v>68</v>
      </c>
      <c r="B1507" s="40">
        <v>9.5449179E7</v>
      </c>
      <c r="C1507" s="17" t="s">
        <v>36</v>
      </c>
      <c r="D1507" s="17" t="s">
        <v>50</v>
      </c>
      <c r="E1507" s="17" t="s">
        <v>1400</v>
      </c>
      <c r="F1507" s="17" t="s">
        <v>1401</v>
      </c>
      <c r="G1507" s="17" t="s">
        <v>5122</v>
      </c>
      <c r="H1507" s="17" t="s">
        <v>5123</v>
      </c>
      <c r="I1507" s="41" t="b">
        <v>0</v>
      </c>
      <c r="J1507" s="18" t="b">
        <v>0</v>
      </c>
      <c r="K1507" s="18" t="b">
        <v>0</v>
      </c>
      <c r="N1507" s="1" t="b">
        <v>1</v>
      </c>
      <c r="R1507" s="18">
        <f t="shared" si="1"/>
        <v>1507</v>
      </c>
      <c r="S1507" s="18">
        <v>1507.0</v>
      </c>
    </row>
    <row r="1508">
      <c r="A1508" s="17" t="s">
        <v>68</v>
      </c>
      <c r="B1508" s="40">
        <v>1.32900771E8</v>
      </c>
      <c r="C1508" s="17" t="s">
        <v>50</v>
      </c>
      <c r="D1508" s="17" t="s">
        <v>59</v>
      </c>
      <c r="E1508" s="17" t="s">
        <v>1516</v>
      </c>
      <c r="F1508" s="17" t="s">
        <v>1517</v>
      </c>
      <c r="G1508" s="17" t="s">
        <v>5125</v>
      </c>
      <c r="H1508" s="17" t="s">
        <v>5126</v>
      </c>
      <c r="I1508" s="41" t="b">
        <v>0</v>
      </c>
      <c r="J1508" s="18" t="b">
        <v>0</v>
      </c>
      <c r="K1508" s="18" t="b">
        <v>0</v>
      </c>
      <c r="N1508" s="1" t="b">
        <v>1</v>
      </c>
      <c r="R1508" s="18">
        <f t="shared" si="1"/>
        <v>1508</v>
      </c>
      <c r="S1508" s="18">
        <v>1508.0</v>
      </c>
    </row>
    <row r="1509">
      <c r="A1509" s="17" t="s">
        <v>275</v>
      </c>
      <c r="B1509" s="40">
        <v>1.08287655E8</v>
      </c>
      <c r="C1509" s="17" t="s">
        <v>50</v>
      </c>
      <c r="D1509" s="17" t="s">
        <v>59</v>
      </c>
      <c r="E1509" s="17" t="s">
        <v>276</v>
      </c>
      <c r="F1509" s="17" t="s">
        <v>277</v>
      </c>
      <c r="G1509" s="17" t="s">
        <v>5128</v>
      </c>
      <c r="H1509" s="17" t="s">
        <v>5129</v>
      </c>
      <c r="I1509" s="41" t="b">
        <v>0</v>
      </c>
      <c r="J1509" s="18" t="b">
        <v>0</v>
      </c>
      <c r="K1509" s="18" t="b">
        <v>0</v>
      </c>
      <c r="N1509" s="1" t="b">
        <v>0</v>
      </c>
      <c r="O1509" s="1" t="s">
        <v>5837</v>
      </c>
      <c r="R1509" s="18">
        <f t="shared" si="1"/>
        <v>1509</v>
      </c>
      <c r="S1509" s="18">
        <v>1509.0</v>
      </c>
    </row>
    <row r="1510">
      <c r="A1510" s="17" t="s">
        <v>275</v>
      </c>
      <c r="B1510" s="40">
        <v>1.12089011E8</v>
      </c>
      <c r="C1510" s="17" t="s">
        <v>35</v>
      </c>
      <c r="D1510" s="17" t="s">
        <v>36</v>
      </c>
      <c r="E1510" s="17" t="s">
        <v>5131</v>
      </c>
      <c r="F1510" s="17" t="s">
        <v>5132</v>
      </c>
      <c r="G1510" s="17" t="s">
        <v>5133</v>
      </c>
      <c r="H1510" s="17" t="s">
        <v>5134</v>
      </c>
      <c r="I1510" s="45" t="b">
        <v>1</v>
      </c>
      <c r="J1510" s="18" t="b">
        <v>0</v>
      </c>
      <c r="K1510" s="18" t="b">
        <v>0</v>
      </c>
      <c r="N1510" s="1" t="b">
        <v>1</v>
      </c>
      <c r="R1510" s="18">
        <f t="shared" si="1"/>
        <v>1510</v>
      </c>
      <c r="S1510" s="18">
        <v>1510.0</v>
      </c>
    </row>
    <row r="1511">
      <c r="A1511" s="17" t="s">
        <v>275</v>
      </c>
      <c r="B1511" s="40">
        <v>1.25627721E8</v>
      </c>
      <c r="C1511" s="17" t="s">
        <v>36</v>
      </c>
      <c r="D1511" s="17" t="s">
        <v>50</v>
      </c>
      <c r="E1511" s="17" t="s">
        <v>736</v>
      </c>
      <c r="F1511" s="17" t="s">
        <v>737</v>
      </c>
      <c r="G1511" s="17" t="s">
        <v>5137</v>
      </c>
      <c r="H1511" s="17" t="s">
        <v>5138</v>
      </c>
      <c r="I1511" s="41" t="b">
        <v>0</v>
      </c>
      <c r="J1511" s="18" t="b">
        <v>0</v>
      </c>
      <c r="K1511" s="18" t="b">
        <v>0</v>
      </c>
      <c r="N1511" s="1" t="b">
        <v>0</v>
      </c>
      <c r="O1511" s="1" t="s">
        <v>5842</v>
      </c>
      <c r="R1511" s="18">
        <f t="shared" si="1"/>
        <v>1511</v>
      </c>
      <c r="S1511" s="18">
        <v>1511.0</v>
      </c>
    </row>
    <row r="1512">
      <c r="A1512" s="17" t="s">
        <v>104</v>
      </c>
      <c r="B1512" s="40">
        <v>1.32632783E8</v>
      </c>
      <c r="C1512" s="17" t="s">
        <v>35</v>
      </c>
      <c r="D1512" s="17" t="s">
        <v>36</v>
      </c>
      <c r="E1512" s="17" t="s">
        <v>316</v>
      </c>
      <c r="F1512" s="17" t="s">
        <v>317</v>
      </c>
      <c r="G1512" s="17" t="s">
        <v>5140</v>
      </c>
      <c r="H1512" s="17" t="s">
        <v>5141</v>
      </c>
      <c r="I1512" s="41" t="b">
        <v>0</v>
      </c>
      <c r="J1512" s="18" t="b">
        <v>0</v>
      </c>
      <c r="K1512" s="18" t="b">
        <v>0</v>
      </c>
      <c r="N1512" s="1" t="b">
        <v>1</v>
      </c>
      <c r="R1512" s="18">
        <f t="shared" si="1"/>
        <v>1512</v>
      </c>
      <c r="S1512" s="18">
        <v>1512.0</v>
      </c>
    </row>
    <row r="1513">
      <c r="A1513" s="17" t="s">
        <v>104</v>
      </c>
      <c r="B1513" s="40">
        <v>1.32664452E8</v>
      </c>
      <c r="C1513" s="17" t="s">
        <v>36</v>
      </c>
      <c r="D1513" s="17" t="s">
        <v>35</v>
      </c>
      <c r="E1513" s="17" t="s">
        <v>316</v>
      </c>
      <c r="F1513" s="17" t="s">
        <v>317</v>
      </c>
      <c r="G1513" s="17" t="s">
        <v>5143</v>
      </c>
      <c r="H1513" s="17" t="s">
        <v>5144</v>
      </c>
      <c r="I1513" s="41" t="b">
        <v>0</v>
      </c>
      <c r="J1513" s="18" t="b">
        <v>0</v>
      </c>
      <c r="K1513" s="18" t="b">
        <v>0</v>
      </c>
      <c r="N1513" s="1" t="b">
        <v>1</v>
      </c>
      <c r="R1513" s="18">
        <f t="shared" si="1"/>
        <v>1513</v>
      </c>
      <c r="S1513" s="18">
        <v>1513.0</v>
      </c>
    </row>
    <row r="1514">
      <c r="A1514" s="17" t="s">
        <v>112</v>
      </c>
      <c r="B1514" s="40">
        <v>3.2336327E7</v>
      </c>
      <c r="C1514" s="17" t="s">
        <v>59</v>
      </c>
      <c r="D1514" s="17" t="s">
        <v>50</v>
      </c>
      <c r="E1514" s="17" t="s">
        <v>113</v>
      </c>
      <c r="F1514" s="17" t="s">
        <v>114</v>
      </c>
      <c r="G1514" s="17" t="s">
        <v>5146</v>
      </c>
      <c r="H1514" s="17" t="s">
        <v>5147</v>
      </c>
      <c r="I1514" s="41" t="b">
        <v>0</v>
      </c>
      <c r="J1514" s="18" t="b">
        <v>0</v>
      </c>
      <c r="K1514" s="18" t="b">
        <v>0</v>
      </c>
      <c r="N1514" s="1" t="b">
        <v>1</v>
      </c>
      <c r="R1514" s="18">
        <f t="shared" si="1"/>
        <v>1514</v>
      </c>
      <c r="S1514" s="18">
        <v>1514.0</v>
      </c>
    </row>
    <row r="1515">
      <c r="A1515" s="17" t="s">
        <v>112</v>
      </c>
      <c r="B1515" s="40">
        <v>3.2340413E7</v>
      </c>
      <c r="C1515" s="17" t="s">
        <v>35</v>
      </c>
      <c r="D1515" s="17" t="s">
        <v>36</v>
      </c>
      <c r="E1515" s="17" t="s">
        <v>113</v>
      </c>
      <c r="F1515" s="17" t="s">
        <v>114</v>
      </c>
      <c r="G1515" s="17" t="s">
        <v>5149</v>
      </c>
      <c r="H1515" s="17" t="s">
        <v>5150</v>
      </c>
      <c r="I1515" s="41" t="b">
        <v>0</v>
      </c>
      <c r="J1515" s="18" t="b">
        <v>0</v>
      </c>
      <c r="K1515" s="18" t="b">
        <v>0</v>
      </c>
      <c r="N1515" s="1" t="b">
        <v>1</v>
      </c>
      <c r="R1515" s="18">
        <f t="shared" si="1"/>
        <v>1515</v>
      </c>
      <c r="S1515" s="18">
        <v>1515.0</v>
      </c>
    </row>
    <row r="1516">
      <c r="A1516" s="17" t="s">
        <v>112</v>
      </c>
      <c r="B1516" s="40">
        <v>3.2356581E7</v>
      </c>
      <c r="C1516" s="17" t="s">
        <v>36</v>
      </c>
      <c r="D1516" s="17" t="s">
        <v>35</v>
      </c>
      <c r="E1516" s="17" t="s">
        <v>113</v>
      </c>
      <c r="F1516" s="17" t="s">
        <v>114</v>
      </c>
      <c r="G1516" s="17" t="s">
        <v>5152</v>
      </c>
      <c r="H1516" s="17" t="s">
        <v>5153</v>
      </c>
      <c r="I1516" s="41" t="b">
        <v>0</v>
      </c>
      <c r="J1516" s="18" t="b">
        <v>0</v>
      </c>
      <c r="K1516" s="18" t="b">
        <v>0</v>
      </c>
      <c r="N1516" s="1" t="b">
        <v>1</v>
      </c>
      <c r="R1516" s="18">
        <f t="shared" si="1"/>
        <v>1516</v>
      </c>
      <c r="S1516" s="18">
        <v>1516.0</v>
      </c>
    </row>
    <row r="1517">
      <c r="A1517" s="17" t="s">
        <v>89</v>
      </c>
      <c r="B1517" s="40">
        <v>3782923.0</v>
      </c>
      <c r="C1517" s="17" t="s">
        <v>36</v>
      </c>
      <c r="D1517" s="17" t="s">
        <v>50</v>
      </c>
      <c r="E1517" s="17" t="s">
        <v>192</v>
      </c>
      <c r="F1517" s="17" t="s">
        <v>193</v>
      </c>
      <c r="G1517" s="17" t="s">
        <v>5155</v>
      </c>
      <c r="H1517" s="17" t="s">
        <v>5156</v>
      </c>
      <c r="I1517" s="41" t="b">
        <v>0</v>
      </c>
      <c r="J1517" s="18" t="b">
        <v>0</v>
      </c>
      <c r="K1517" s="18" t="b">
        <v>0</v>
      </c>
      <c r="N1517" s="1" t="b">
        <v>1</v>
      </c>
      <c r="R1517" s="18">
        <f t="shared" si="1"/>
        <v>1517</v>
      </c>
      <c r="S1517" s="18">
        <v>1517.0</v>
      </c>
    </row>
    <row r="1518">
      <c r="A1518" s="17" t="s">
        <v>89</v>
      </c>
      <c r="B1518" s="40">
        <v>2.3635102E7</v>
      </c>
      <c r="C1518" s="17" t="s">
        <v>35</v>
      </c>
      <c r="D1518" s="17" t="s">
        <v>59</v>
      </c>
      <c r="E1518" s="17" t="s">
        <v>825</v>
      </c>
      <c r="F1518" s="17" t="s">
        <v>826</v>
      </c>
      <c r="G1518" s="17" t="s">
        <v>5158</v>
      </c>
      <c r="H1518" s="17" t="s">
        <v>5159</v>
      </c>
      <c r="I1518" s="41" t="b">
        <v>0</v>
      </c>
      <c r="J1518" s="18" t="b">
        <v>0</v>
      </c>
      <c r="K1518" s="18" t="b">
        <v>0</v>
      </c>
      <c r="N1518" s="1" t="b">
        <v>1</v>
      </c>
      <c r="R1518" s="18">
        <f t="shared" si="1"/>
        <v>1518</v>
      </c>
      <c r="S1518" s="18">
        <v>1518.0</v>
      </c>
    </row>
    <row r="1519">
      <c r="A1519" s="17" t="s">
        <v>89</v>
      </c>
      <c r="B1519" s="40">
        <v>8.1908448E7</v>
      </c>
      <c r="C1519" s="17" t="s">
        <v>35</v>
      </c>
      <c r="D1519" s="17" t="s">
        <v>59</v>
      </c>
      <c r="E1519" s="17" t="s">
        <v>91</v>
      </c>
      <c r="F1519" s="17" t="s">
        <v>92</v>
      </c>
      <c r="G1519" s="17" t="s">
        <v>5161</v>
      </c>
      <c r="H1519" s="17" t="s">
        <v>5162</v>
      </c>
      <c r="I1519" s="41" t="b">
        <v>0</v>
      </c>
      <c r="J1519" s="18" t="b">
        <v>0</v>
      </c>
      <c r="K1519" s="18" t="b">
        <v>0</v>
      </c>
      <c r="N1519" s="1" t="b">
        <v>1</v>
      </c>
      <c r="R1519" s="18">
        <f t="shared" si="1"/>
        <v>1519</v>
      </c>
      <c r="S1519" s="18">
        <v>1519.0</v>
      </c>
    </row>
    <row r="1520">
      <c r="A1520" s="17" t="s">
        <v>119</v>
      </c>
      <c r="B1520" s="40">
        <v>7673547.0</v>
      </c>
      <c r="C1520" s="17" t="s">
        <v>36</v>
      </c>
      <c r="D1520" s="17" t="s">
        <v>50</v>
      </c>
      <c r="E1520" s="17" t="s">
        <v>121</v>
      </c>
      <c r="F1520" s="17" t="s">
        <v>122</v>
      </c>
      <c r="G1520" s="17" t="s">
        <v>5164</v>
      </c>
      <c r="H1520" s="17" t="s">
        <v>5165</v>
      </c>
      <c r="I1520" s="45" t="b">
        <v>1</v>
      </c>
      <c r="J1520" s="18" t="b">
        <v>0</v>
      </c>
      <c r="K1520" s="18" t="b">
        <v>0</v>
      </c>
      <c r="N1520" s="1" t="b">
        <v>1</v>
      </c>
      <c r="R1520" s="18">
        <f t="shared" si="1"/>
        <v>1520</v>
      </c>
      <c r="S1520" s="18">
        <v>1520.0</v>
      </c>
    </row>
    <row r="1521">
      <c r="A1521" s="17" t="s">
        <v>119</v>
      </c>
      <c r="B1521" s="40">
        <v>7673803.0</v>
      </c>
      <c r="C1521" s="17" t="s">
        <v>35</v>
      </c>
      <c r="D1521" s="17" t="s">
        <v>36</v>
      </c>
      <c r="E1521" s="17" t="s">
        <v>121</v>
      </c>
      <c r="F1521" s="17" t="s">
        <v>122</v>
      </c>
      <c r="G1521" s="17" t="s">
        <v>390</v>
      </c>
      <c r="H1521" s="17" t="s">
        <v>391</v>
      </c>
      <c r="I1521" s="45" t="b">
        <v>1</v>
      </c>
      <c r="J1521" s="18" t="b">
        <v>0</v>
      </c>
      <c r="K1521" s="18" t="b">
        <v>0</v>
      </c>
      <c r="N1521" s="1" t="b">
        <v>1</v>
      </c>
      <c r="R1521" s="18">
        <f t="shared" si="1"/>
        <v>1521</v>
      </c>
      <c r="S1521" s="18">
        <v>1521.0</v>
      </c>
    </row>
    <row r="1522">
      <c r="A1522" s="17" t="s">
        <v>119</v>
      </c>
      <c r="B1522" s="40">
        <v>7674251.0</v>
      </c>
      <c r="C1522" s="17" t="s">
        <v>36</v>
      </c>
      <c r="D1522" s="17" t="s">
        <v>50</v>
      </c>
      <c r="E1522" s="17" t="s">
        <v>121</v>
      </c>
      <c r="F1522" s="17" t="s">
        <v>122</v>
      </c>
      <c r="G1522" s="17" t="s">
        <v>5167</v>
      </c>
      <c r="H1522" s="17" t="s">
        <v>5168</v>
      </c>
      <c r="I1522" s="45" t="b">
        <v>1</v>
      </c>
      <c r="J1522" s="18" t="b">
        <v>0</v>
      </c>
      <c r="K1522" s="18" t="b">
        <v>0</v>
      </c>
      <c r="N1522" s="1" t="b">
        <v>1</v>
      </c>
      <c r="R1522" s="18">
        <f t="shared" si="1"/>
        <v>1522</v>
      </c>
      <c r="S1522" s="18">
        <v>1522.0</v>
      </c>
    </row>
    <row r="1523">
      <c r="A1523" s="17" t="s">
        <v>119</v>
      </c>
      <c r="B1523" s="40">
        <v>7674894.0</v>
      </c>
      <c r="C1523" s="17" t="s">
        <v>35</v>
      </c>
      <c r="D1523" s="17" t="s">
        <v>36</v>
      </c>
      <c r="E1523" s="17" t="s">
        <v>121</v>
      </c>
      <c r="F1523" s="17" t="s">
        <v>122</v>
      </c>
      <c r="G1523" s="17" t="s">
        <v>394</v>
      </c>
      <c r="H1523" s="17" t="s">
        <v>395</v>
      </c>
      <c r="I1523" s="45" t="b">
        <v>1</v>
      </c>
      <c r="J1523" s="18" t="b">
        <v>0</v>
      </c>
      <c r="K1523" s="18" t="b">
        <v>0</v>
      </c>
      <c r="N1523" s="1" t="b">
        <v>1</v>
      </c>
      <c r="R1523" s="18">
        <f t="shared" si="1"/>
        <v>1523</v>
      </c>
      <c r="S1523" s="18">
        <v>1523.0</v>
      </c>
    </row>
    <row r="1524">
      <c r="A1524" s="17" t="s">
        <v>119</v>
      </c>
      <c r="B1524" s="40">
        <v>7675212.0</v>
      </c>
      <c r="C1524" s="17" t="s">
        <v>36</v>
      </c>
      <c r="D1524" s="17" t="s">
        <v>35</v>
      </c>
      <c r="E1524" s="17" t="s">
        <v>121</v>
      </c>
      <c r="F1524" s="17" t="s">
        <v>122</v>
      </c>
      <c r="G1524" s="17" t="s">
        <v>5171</v>
      </c>
      <c r="H1524" s="17" t="s">
        <v>5172</v>
      </c>
      <c r="I1524" s="45" t="b">
        <v>1</v>
      </c>
      <c r="J1524" s="18" t="b">
        <v>0</v>
      </c>
      <c r="K1524" s="18" t="b">
        <v>0</v>
      </c>
      <c r="N1524" s="1" t="b">
        <v>1</v>
      </c>
      <c r="R1524" s="18">
        <f t="shared" si="1"/>
        <v>1524</v>
      </c>
      <c r="S1524" s="18">
        <v>1524.0</v>
      </c>
    </row>
    <row r="1525">
      <c r="A1525" s="17" t="s">
        <v>119</v>
      </c>
      <c r="B1525" s="40">
        <v>3.1232822E7</v>
      </c>
      <c r="C1525" s="17" t="s">
        <v>59</v>
      </c>
      <c r="D1525" s="17" t="s">
        <v>50</v>
      </c>
      <c r="E1525" s="17" t="s">
        <v>841</v>
      </c>
      <c r="F1525" s="17" t="s">
        <v>842</v>
      </c>
      <c r="G1525" s="17" t="s">
        <v>5175</v>
      </c>
      <c r="H1525" s="17" t="s">
        <v>5176</v>
      </c>
      <c r="I1525" s="41" t="b">
        <v>0</v>
      </c>
      <c r="J1525" s="18" t="b">
        <v>0</v>
      </c>
      <c r="K1525" s="18" t="b">
        <v>0</v>
      </c>
      <c r="N1525" s="1" t="b">
        <v>0</v>
      </c>
      <c r="O1525" s="17" t="s">
        <v>5844</v>
      </c>
      <c r="R1525" s="18">
        <f t="shared" si="1"/>
        <v>1525</v>
      </c>
      <c r="S1525" s="18">
        <v>1525.0</v>
      </c>
    </row>
    <row r="1526">
      <c r="A1526" s="17" t="s">
        <v>119</v>
      </c>
      <c r="B1526" s="40">
        <v>3.1325938E7</v>
      </c>
      <c r="C1526" s="17" t="s">
        <v>36</v>
      </c>
      <c r="D1526" s="17" t="s">
        <v>35</v>
      </c>
      <c r="E1526" s="17" t="s">
        <v>841</v>
      </c>
      <c r="F1526" s="17" t="s">
        <v>842</v>
      </c>
      <c r="G1526" s="17" t="s">
        <v>5178</v>
      </c>
      <c r="H1526" s="17" t="s">
        <v>5179</v>
      </c>
      <c r="I1526" s="41" t="b">
        <v>0</v>
      </c>
      <c r="J1526" s="18" t="b">
        <v>0</v>
      </c>
      <c r="K1526" s="18" t="b">
        <v>0</v>
      </c>
      <c r="N1526" s="1" t="b">
        <v>0</v>
      </c>
      <c r="O1526" s="17" t="s">
        <v>5844</v>
      </c>
      <c r="R1526" s="18">
        <f t="shared" si="1"/>
        <v>1526</v>
      </c>
      <c r="S1526" s="18">
        <v>1526.0</v>
      </c>
    </row>
    <row r="1527">
      <c r="A1527" s="17" t="s">
        <v>119</v>
      </c>
      <c r="B1527" s="40">
        <v>3.1350209E7</v>
      </c>
      <c r="C1527" s="17" t="s">
        <v>50</v>
      </c>
      <c r="D1527" s="17" t="s">
        <v>59</v>
      </c>
      <c r="E1527" s="17" t="s">
        <v>841</v>
      </c>
      <c r="F1527" s="17" t="s">
        <v>842</v>
      </c>
      <c r="G1527" s="17" t="s">
        <v>2884</v>
      </c>
      <c r="H1527" s="17" t="s">
        <v>2885</v>
      </c>
      <c r="I1527" s="45" t="b">
        <v>1</v>
      </c>
      <c r="J1527" s="18" t="b">
        <v>0</v>
      </c>
      <c r="K1527" s="18" t="b">
        <v>0</v>
      </c>
      <c r="N1527" s="1" t="b">
        <v>0</v>
      </c>
      <c r="O1527" s="17" t="s">
        <v>5844</v>
      </c>
      <c r="R1527" s="18">
        <f t="shared" si="1"/>
        <v>1527</v>
      </c>
      <c r="S1527" s="18">
        <v>1527.0</v>
      </c>
    </row>
    <row r="1528">
      <c r="A1528" s="17" t="s">
        <v>58</v>
      </c>
      <c r="B1528" s="40">
        <v>7.7683346E7</v>
      </c>
      <c r="C1528" s="17" t="s">
        <v>59</v>
      </c>
      <c r="D1528" s="17" t="s">
        <v>50</v>
      </c>
      <c r="E1528" s="17" t="s">
        <v>128</v>
      </c>
      <c r="F1528" s="17" t="s">
        <v>129</v>
      </c>
      <c r="G1528" s="17" t="s">
        <v>5181</v>
      </c>
      <c r="H1528" s="17" t="s">
        <v>5182</v>
      </c>
      <c r="I1528" s="41" t="b">
        <v>0</v>
      </c>
      <c r="J1528" s="18" t="b">
        <v>0</v>
      </c>
      <c r="K1528" s="18" t="b">
        <v>0</v>
      </c>
      <c r="N1528" s="1" t="b">
        <v>1</v>
      </c>
      <c r="R1528" s="18">
        <f t="shared" si="1"/>
        <v>1528</v>
      </c>
      <c r="S1528" s="18">
        <v>1528.0</v>
      </c>
    </row>
    <row r="1529">
      <c r="A1529" s="17" t="s">
        <v>175</v>
      </c>
      <c r="B1529" s="40">
        <v>1.17389524E8</v>
      </c>
      <c r="C1529" s="17" t="s">
        <v>59</v>
      </c>
      <c r="D1529" s="17" t="s">
        <v>50</v>
      </c>
      <c r="E1529" s="17" t="s">
        <v>325</v>
      </c>
      <c r="F1529" s="17" t="s">
        <v>326</v>
      </c>
      <c r="G1529" s="17" t="s">
        <v>5184</v>
      </c>
      <c r="H1529" s="17" t="s">
        <v>5185</v>
      </c>
      <c r="I1529" s="41" t="b">
        <v>0</v>
      </c>
      <c r="J1529" s="18" t="b">
        <v>0</v>
      </c>
      <c r="K1529" s="18" t="b">
        <v>0</v>
      </c>
      <c r="N1529" s="1" t="b">
        <v>1</v>
      </c>
      <c r="R1529" s="18">
        <f t="shared" si="1"/>
        <v>1529</v>
      </c>
      <c r="S1529" s="18">
        <v>1529.0</v>
      </c>
    </row>
    <row r="1530">
      <c r="A1530" s="17" t="s">
        <v>58</v>
      </c>
      <c r="B1530" s="40">
        <v>6.7545954E7</v>
      </c>
      <c r="C1530" s="17" t="s">
        <v>35</v>
      </c>
      <c r="D1530" s="17" t="s">
        <v>36</v>
      </c>
      <c r="E1530" s="17" t="s">
        <v>496</v>
      </c>
      <c r="F1530" s="17" t="s">
        <v>497</v>
      </c>
      <c r="G1530" s="17" t="s">
        <v>5187</v>
      </c>
      <c r="H1530" s="17" t="s">
        <v>5188</v>
      </c>
      <c r="I1530" s="41" t="b">
        <v>0</v>
      </c>
      <c r="J1530" s="18" t="b">
        <v>0</v>
      </c>
      <c r="K1530" s="18" t="b">
        <v>0</v>
      </c>
      <c r="N1530" s="1" t="b">
        <v>1</v>
      </c>
      <c r="R1530" s="18">
        <f t="shared" si="1"/>
        <v>1530</v>
      </c>
      <c r="S1530" s="18">
        <v>1530.0</v>
      </c>
    </row>
    <row r="1531">
      <c r="A1531" s="17" t="s">
        <v>89</v>
      </c>
      <c r="B1531" s="40">
        <v>2.3637898E7</v>
      </c>
      <c r="C1531" s="17" t="s">
        <v>35</v>
      </c>
      <c r="D1531" s="17" t="s">
        <v>5190</v>
      </c>
      <c r="E1531" s="17" t="s">
        <v>825</v>
      </c>
      <c r="F1531" s="17" t="s">
        <v>826</v>
      </c>
      <c r="G1531" s="17" t="s">
        <v>5191</v>
      </c>
      <c r="H1531" s="17" t="s">
        <v>5192</v>
      </c>
      <c r="I1531" s="45" t="b">
        <v>1</v>
      </c>
      <c r="J1531" s="18" t="b">
        <v>0</v>
      </c>
      <c r="K1531" s="18" t="b">
        <v>0</v>
      </c>
      <c r="N1531" s="1" t="b">
        <v>1</v>
      </c>
      <c r="R1531" s="18">
        <f t="shared" si="1"/>
        <v>1531</v>
      </c>
      <c r="S1531" s="18">
        <v>1531.0</v>
      </c>
    </row>
    <row r="1532">
      <c r="A1532" s="17" t="s">
        <v>58</v>
      </c>
      <c r="B1532" s="40">
        <v>6.7546514E7</v>
      </c>
      <c r="C1532" s="17" t="s">
        <v>59</v>
      </c>
      <c r="D1532" s="17" t="s">
        <v>3966</v>
      </c>
      <c r="E1532" s="17" t="s">
        <v>496</v>
      </c>
      <c r="F1532" s="17" t="s">
        <v>497</v>
      </c>
      <c r="G1532" s="17" t="s">
        <v>5195</v>
      </c>
      <c r="H1532" s="17" t="s">
        <v>5196</v>
      </c>
      <c r="I1532" s="41" t="b">
        <v>0</v>
      </c>
      <c r="J1532" s="18" t="b">
        <v>0</v>
      </c>
      <c r="K1532" s="18" t="b">
        <v>0</v>
      </c>
      <c r="N1532" s="1" t="b">
        <v>1</v>
      </c>
      <c r="R1532" s="18">
        <f t="shared" si="1"/>
        <v>1532</v>
      </c>
      <c r="S1532" s="18">
        <v>1532.0</v>
      </c>
    </row>
    <row r="1533">
      <c r="A1533" s="17" t="s">
        <v>197</v>
      </c>
      <c r="B1533" s="40">
        <v>1.14716126E8</v>
      </c>
      <c r="C1533" s="17" t="s">
        <v>50</v>
      </c>
      <c r="D1533" s="17" t="s">
        <v>59</v>
      </c>
      <c r="E1533" s="17" t="s">
        <v>198</v>
      </c>
      <c r="F1533" s="17" t="s">
        <v>199</v>
      </c>
      <c r="G1533" s="17" t="s">
        <v>1094</v>
      </c>
      <c r="H1533" s="17" t="s">
        <v>1095</v>
      </c>
      <c r="I1533" s="45" t="b">
        <v>1</v>
      </c>
      <c r="J1533" s="18" t="b">
        <v>0</v>
      </c>
      <c r="K1533" s="18" t="b">
        <v>0</v>
      </c>
      <c r="N1533" s="1" t="b">
        <v>1</v>
      </c>
      <c r="R1533" s="18">
        <f t="shared" si="1"/>
        <v>1533</v>
      </c>
      <c r="S1533" s="18">
        <v>1533.0</v>
      </c>
    </row>
    <row r="1534">
      <c r="A1534" s="17" t="s">
        <v>239</v>
      </c>
      <c r="B1534" s="40">
        <v>4.2287445E7</v>
      </c>
      <c r="C1534" s="17" t="s">
        <v>36</v>
      </c>
      <c r="D1534" s="17" t="s">
        <v>5200</v>
      </c>
      <c r="E1534" s="17" t="s">
        <v>397</v>
      </c>
      <c r="F1534" s="17" t="s">
        <v>398</v>
      </c>
      <c r="G1534" s="17" t="s">
        <v>5201</v>
      </c>
      <c r="H1534" s="17" t="s">
        <v>5202</v>
      </c>
      <c r="I1534" s="45" t="b">
        <v>1</v>
      </c>
      <c r="J1534" s="18" t="b">
        <v>0</v>
      </c>
      <c r="K1534" s="18" t="b">
        <v>0</v>
      </c>
      <c r="N1534" s="1" t="b">
        <v>1</v>
      </c>
      <c r="R1534" s="18">
        <f t="shared" si="1"/>
        <v>1534</v>
      </c>
      <c r="S1534" s="18">
        <v>1534.0</v>
      </c>
    </row>
    <row r="1535">
      <c r="A1535" s="17" t="s">
        <v>147</v>
      </c>
      <c r="B1535" s="40">
        <v>1.05275171E8</v>
      </c>
      <c r="C1535" s="17" t="s">
        <v>1440</v>
      </c>
      <c r="D1535" s="17" t="s">
        <v>50</v>
      </c>
      <c r="E1535" s="17" t="s">
        <v>148</v>
      </c>
      <c r="F1535" s="17" t="s">
        <v>149</v>
      </c>
      <c r="G1535" s="17" t="s">
        <v>5204</v>
      </c>
      <c r="H1535" s="17" t="s">
        <v>5205</v>
      </c>
      <c r="I1535" s="45" t="b">
        <v>1</v>
      </c>
      <c r="J1535" s="18" t="b">
        <v>0</v>
      </c>
      <c r="K1535" s="18" t="b">
        <v>0</v>
      </c>
      <c r="N1535" s="1" t="b">
        <v>1</v>
      </c>
      <c r="R1535" s="18">
        <f t="shared" si="1"/>
        <v>1535</v>
      </c>
      <c r="S1535" s="18">
        <v>1535.0</v>
      </c>
    </row>
    <row r="1536">
      <c r="A1536" s="17" t="s">
        <v>58</v>
      </c>
      <c r="B1536" s="40">
        <v>6.7545877E7</v>
      </c>
      <c r="C1536" s="17" t="s">
        <v>50</v>
      </c>
      <c r="D1536" s="17" t="s">
        <v>36</v>
      </c>
      <c r="E1536" s="17" t="s">
        <v>496</v>
      </c>
      <c r="F1536" s="17" t="s">
        <v>497</v>
      </c>
      <c r="G1536" s="17" t="s">
        <v>5207</v>
      </c>
      <c r="H1536" s="17" t="s">
        <v>5208</v>
      </c>
      <c r="I1536" s="41" t="b">
        <v>0</v>
      </c>
      <c r="J1536" s="18" t="b">
        <v>0</v>
      </c>
      <c r="K1536" s="18" t="b">
        <v>0</v>
      </c>
      <c r="N1536" s="1" t="b">
        <v>1</v>
      </c>
      <c r="R1536" s="18">
        <f t="shared" si="1"/>
        <v>1536</v>
      </c>
      <c r="S1536" s="18">
        <v>1536.0</v>
      </c>
    </row>
    <row r="1537">
      <c r="A1537" s="17" t="s">
        <v>204</v>
      </c>
      <c r="B1537" s="40">
        <v>1.5942449E7</v>
      </c>
      <c r="C1537" s="17" t="s">
        <v>35</v>
      </c>
      <c r="D1537" s="17" t="s">
        <v>36</v>
      </c>
      <c r="E1537" s="17" t="s">
        <v>1543</v>
      </c>
      <c r="F1537" s="17" t="s">
        <v>1544</v>
      </c>
      <c r="G1537" s="17" t="s">
        <v>5210</v>
      </c>
      <c r="H1537" s="17" t="s">
        <v>5211</v>
      </c>
      <c r="I1537" s="41" t="b">
        <v>0</v>
      </c>
      <c r="J1537" s="18" t="b">
        <v>0</v>
      </c>
      <c r="K1537" s="18" t="b">
        <v>0</v>
      </c>
      <c r="N1537" s="1" t="b">
        <v>1</v>
      </c>
      <c r="R1537" s="18">
        <f t="shared" si="1"/>
        <v>1537</v>
      </c>
      <c r="S1537" s="18">
        <v>1537.0</v>
      </c>
    </row>
    <row r="1538">
      <c r="A1538" s="17" t="s">
        <v>204</v>
      </c>
      <c r="B1538" s="40">
        <v>1.5945559E7</v>
      </c>
      <c r="C1538" s="17" t="s">
        <v>35</v>
      </c>
      <c r="D1538" s="17" t="s">
        <v>36</v>
      </c>
      <c r="E1538" s="17" t="s">
        <v>1543</v>
      </c>
      <c r="F1538" s="17" t="s">
        <v>1544</v>
      </c>
      <c r="G1538" s="17" t="s">
        <v>1545</v>
      </c>
      <c r="H1538" s="17" t="s">
        <v>1546</v>
      </c>
      <c r="I1538" s="41" t="b">
        <v>0</v>
      </c>
      <c r="J1538" s="18" t="b">
        <v>0</v>
      </c>
      <c r="K1538" s="18" t="b">
        <v>0</v>
      </c>
      <c r="N1538" s="1" t="b">
        <v>1</v>
      </c>
      <c r="R1538" s="18">
        <f t="shared" si="1"/>
        <v>1538</v>
      </c>
      <c r="S1538" s="18">
        <v>1538.0</v>
      </c>
    </row>
    <row r="1539">
      <c r="A1539" s="17" t="s">
        <v>34</v>
      </c>
      <c r="B1539" s="40">
        <v>1.12840473E8</v>
      </c>
      <c r="C1539" s="17" t="s">
        <v>177</v>
      </c>
      <c r="D1539" s="17" t="s">
        <v>50</v>
      </c>
      <c r="E1539" s="17" t="s">
        <v>437</v>
      </c>
      <c r="F1539" s="17" t="s">
        <v>438</v>
      </c>
      <c r="G1539" s="17" t="s">
        <v>5213</v>
      </c>
      <c r="H1539" s="17" t="s">
        <v>5214</v>
      </c>
      <c r="I1539" s="45" t="b">
        <v>1</v>
      </c>
      <c r="J1539" s="18" t="b">
        <v>0</v>
      </c>
      <c r="K1539" s="18" t="b">
        <v>0</v>
      </c>
      <c r="N1539" s="1" t="b">
        <v>1</v>
      </c>
      <c r="R1539" s="18">
        <f t="shared" si="1"/>
        <v>1539</v>
      </c>
      <c r="S1539" s="18">
        <v>1539.0</v>
      </c>
    </row>
    <row r="1540">
      <c r="A1540" s="17" t="s">
        <v>175</v>
      </c>
      <c r="B1540" s="40">
        <v>1.3787725E8</v>
      </c>
      <c r="C1540" s="17" t="s">
        <v>50</v>
      </c>
      <c r="D1540" s="17" t="s">
        <v>59</v>
      </c>
      <c r="E1540" s="17" t="s">
        <v>662</v>
      </c>
      <c r="F1540" s="17" t="s">
        <v>663</v>
      </c>
      <c r="G1540" s="17" t="s">
        <v>5216</v>
      </c>
      <c r="H1540" s="17" t="s">
        <v>2548</v>
      </c>
      <c r="I1540" s="41" t="b">
        <v>0</v>
      </c>
      <c r="J1540" s="18" t="b">
        <v>0</v>
      </c>
      <c r="K1540" s="18" t="b">
        <v>0</v>
      </c>
      <c r="N1540" s="1" t="b">
        <v>0</v>
      </c>
      <c r="O1540" s="1" t="s">
        <v>5839</v>
      </c>
      <c r="R1540" s="18">
        <f t="shared" si="1"/>
        <v>1540</v>
      </c>
      <c r="S1540" s="18">
        <v>1540.0</v>
      </c>
    </row>
    <row r="1541">
      <c r="A1541" s="17" t="s">
        <v>68</v>
      </c>
      <c r="B1541" s="40">
        <v>1.3290077E8</v>
      </c>
      <c r="C1541" s="17" t="s">
        <v>59</v>
      </c>
      <c r="D1541" s="17" t="s">
        <v>938</v>
      </c>
      <c r="E1541" s="17" t="s">
        <v>1516</v>
      </c>
      <c r="F1541" s="17" t="s">
        <v>1517</v>
      </c>
      <c r="G1541" s="17" t="s">
        <v>5218</v>
      </c>
      <c r="H1541" s="17" t="s">
        <v>5219</v>
      </c>
      <c r="I1541" s="45" t="b">
        <v>1</v>
      </c>
      <c r="J1541" s="18" t="b">
        <v>0</v>
      </c>
      <c r="K1541" s="18" t="b">
        <v>0</v>
      </c>
      <c r="N1541" s="1" t="b">
        <v>1</v>
      </c>
      <c r="R1541" s="18">
        <f t="shared" si="1"/>
        <v>1541</v>
      </c>
      <c r="S1541" s="18">
        <v>1541.0</v>
      </c>
    </row>
    <row r="1542">
      <c r="A1542" s="17" t="s">
        <v>104</v>
      </c>
      <c r="B1542" s="40">
        <v>4.902787E7</v>
      </c>
      <c r="C1542" s="17" t="s">
        <v>59</v>
      </c>
      <c r="D1542" s="17" t="s">
        <v>35</v>
      </c>
      <c r="E1542" s="17" t="s">
        <v>380</v>
      </c>
      <c r="F1542" s="17" t="s">
        <v>381</v>
      </c>
      <c r="G1542" s="17" t="s">
        <v>5221</v>
      </c>
      <c r="H1542" s="17" t="s">
        <v>5222</v>
      </c>
      <c r="I1542" s="41" t="b">
        <v>0</v>
      </c>
      <c r="J1542" s="18" t="b">
        <v>0</v>
      </c>
      <c r="K1542" s="18" t="b">
        <v>0</v>
      </c>
      <c r="N1542" s="1" t="b">
        <v>1</v>
      </c>
      <c r="R1542" s="18">
        <f t="shared" si="1"/>
        <v>1542</v>
      </c>
      <c r="S1542" s="18">
        <v>1542.0</v>
      </c>
    </row>
    <row r="1543">
      <c r="A1543" s="17" t="s">
        <v>104</v>
      </c>
      <c r="B1543" s="40">
        <v>4.9040708E7</v>
      </c>
      <c r="C1543" s="17" t="s">
        <v>176</v>
      </c>
      <c r="D1543" s="17" t="s">
        <v>36</v>
      </c>
      <c r="E1543" s="17" t="s">
        <v>380</v>
      </c>
      <c r="F1543" s="17" t="s">
        <v>381</v>
      </c>
      <c r="G1543" s="17" t="s">
        <v>1582</v>
      </c>
      <c r="H1543" s="17" t="s">
        <v>1583</v>
      </c>
      <c r="I1543" s="45" t="b">
        <v>1</v>
      </c>
      <c r="J1543" s="18" t="b">
        <v>0</v>
      </c>
      <c r="K1543" s="18" t="b">
        <v>0</v>
      </c>
      <c r="N1543" s="1" t="b">
        <v>1</v>
      </c>
      <c r="R1543" s="18">
        <f t="shared" si="1"/>
        <v>1543</v>
      </c>
      <c r="S1543" s="18">
        <v>1543.0</v>
      </c>
    </row>
    <row r="1544">
      <c r="A1544" s="17" t="s">
        <v>49</v>
      </c>
      <c r="B1544" s="40">
        <v>6.788599E7</v>
      </c>
      <c r="C1544" s="17" t="s">
        <v>59</v>
      </c>
      <c r="D1544" s="17" t="s">
        <v>50</v>
      </c>
      <c r="E1544" s="17" t="s">
        <v>3438</v>
      </c>
      <c r="F1544" s="17" t="s">
        <v>3439</v>
      </c>
      <c r="G1544" s="17" t="s">
        <v>5224</v>
      </c>
      <c r="H1544" s="17" t="s">
        <v>5224</v>
      </c>
      <c r="I1544" s="41" t="b">
        <v>0</v>
      </c>
      <c r="J1544" s="18" t="b">
        <v>1</v>
      </c>
      <c r="K1544" s="18" t="b">
        <v>1</v>
      </c>
      <c r="L1544" s="46" t="s">
        <v>5829</v>
      </c>
      <c r="N1544" s="1" t="b">
        <v>0</v>
      </c>
      <c r="O1544" s="1" t="s">
        <v>5852</v>
      </c>
      <c r="R1544" s="18">
        <f t="shared" si="1"/>
        <v>1544</v>
      </c>
      <c r="S1544" s="18">
        <v>1544.0</v>
      </c>
    </row>
    <row r="1545">
      <c r="A1545" s="17" t="s">
        <v>89</v>
      </c>
      <c r="B1545" s="40">
        <v>2176047.0</v>
      </c>
      <c r="C1545" s="17" t="s">
        <v>36</v>
      </c>
      <c r="D1545" s="17" t="s">
        <v>35</v>
      </c>
      <c r="E1545" s="17" t="s">
        <v>814</v>
      </c>
      <c r="F1545" s="17" t="s">
        <v>815</v>
      </c>
      <c r="G1545" s="17" t="s">
        <v>5227</v>
      </c>
      <c r="H1545" s="17" t="s">
        <v>5227</v>
      </c>
      <c r="I1545" s="41" t="b">
        <v>0</v>
      </c>
      <c r="J1545" s="18" t="b">
        <v>0</v>
      </c>
      <c r="K1545" s="18" t="b">
        <v>0</v>
      </c>
      <c r="L1545" s="56"/>
      <c r="N1545" s="1" t="b">
        <v>1</v>
      </c>
      <c r="R1545" s="18">
        <f t="shared" si="1"/>
        <v>1545</v>
      </c>
      <c r="S1545" s="18">
        <v>1545.0</v>
      </c>
    </row>
    <row r="1546">
      <c r="A1546" s="17" t="s">
        <v>239</v>
      </c>
      <c r="B1546" s="40">
        <v>1615487.0</v>
      </c>
      <c r="C1546" s="17" t="s">
        <v>90</v>
      </c>
      <c r="D1546" s="17" t="s">
        <v>59</v>
      </c>
      <c r="E1546" s="17" t="s">
        <v>1457</v>
      </c>
      <c r="F1546" s="17" t="s">
        <v>1458</v>
      </c>
      <c r="G1546" s="17" t="s">
        <v>5229</v>
      </c>
      <c r="H1546" s="17" t="s">
        <v>5230</v>
      </c>
      <c r="I1546" s="45" t="b">
        <v>1</v>
      </c>
      <c r="J1546" s="18" t="b">
        <v>1</v>
      </c>
      <c r="K1546" s="18" t="b">
        <v>1</v>
      </c>
      <c r="N1546" s="1" t="b">
        <v>0</v>
      </c>
      <c r="O1546" s="17" t="s">
        <v>5847</v>
      </c>
      <c r="R1546" s="18">
        <f t="shared" si="1"/>
        <v>1546</v>
      </c>
      <c r="S1546" s="18">
        <v>1546.0</v>
      </c>
    </row>
    <row r="1547">
      <c r="A1547" s="17" t="s">
        <v>484</v>
      </c>
      <c r="B1547" s="40">
        <v>2.8725097E7</v>
      </c>
      <c r="C1547" s="17" t="s">
        <v>50</v>
      </c>
      <c r="D1547" s="17" t="s">
        <v>59</v>
      </c>
      <c r="E1547" s="17" t="s">
        <v>2218</v>
      </c>
      <c r="F1547" s="17" t="s">
        <v>2219</v>
      </c>
      <c r="G1547" s="17" t="s">
        <v>5232</v>
      </c>
      <c r="H1547" s="17" t="s">
        <v>5233</v>
      </c>
      <c r="I1547" s="41" t="b">
        <v>0</v>
      </c>
      <c r="J1547" s="18" t="b">
        <v>0</v>
      </c>
      <c r="K1547" s="18" t="b">
        <v>0</v>
      </c>
      <c r="N1547" s="1" t="b">
        <v>1</v>
      </c>
      <c r="R1547" s="18">
        <f t="shared" si="1"/>
        <v>1547</v>
      </c>
      <c r="S1547" s="18">
        <v>1547.0</v>
      </c>
    </row>
    <row r="1548">
      <c r="A1548" s="17" t="s">
        <v>484</v>
      </c>
      <c r="B1548" s="40">
        <v>4.1126041E7</v>
      </c>
      <c r="C1548" s="17" t="s">
        <v>35</v>
      </c>
      <c r="D1548" s="17" t="s">
        <v>50</v>
      </c>
      <c r="E1548" s="17" t="s">
        <v>485</v>
      </c>
      <c r="F1548" s="17" t="s">
        <v>486</v>
      </c>
      <c r="G1548" s="17" t="s">
        <v>5235</v>
      </c>
      <c r="H1548" s="17" t="s">
        <v>5235</v>
      </c>
      <c r="I1548" s="41" t="b">
        <v>0</v>
      </c>
      <c r="J1548" s="18" t="b">
        <v>1</v>
      </c>
      <c r="K1548" s="18" t="b">
        <v>1</v>
      </c>
      <c r="L1548" s="46" t="s">
        <v>5829</v>
      </c>
      <c r="N1548" s="1" t="b">
        <v>1</v>
      </c>
      <c r="R1548" s="18">
        <f t="shared" si="1"/>
        <v>1548</v>
      </c>
      <c r="S1548" s="18">
        <v>1548.0</v>
      </c>
    </row>
    <row r="1549">
      <c r="A1549" s="17" t="s">
        <v>58</v>
      </c>
      <c r="B1549" s="40">
        <v>7.7698617E7</v>
      </c>
      <c r="C1549" s="17" t="s">
        <v>50</v>
      </c>
      <c r="D1549" s="17" t="s">
        <v>59</v>
      </c>
      <c r="E1549" s="17" t="s">
        <v>128</v>
      </c>
      <c r="F1549" s="17" t="s">
        <v>129</v>
      </c>
      <c r="G1549" s="17" t="s">
        <v>5237</v>
      </c>
      <c r="H1549" s="17" t="s">
        <v>4186</v>
      </c>
      <c r="I1549" s="41" t="b">
        <v>0</v>
      </c>
      <c r="J1549" s="18" t="b">
        <v>0</v>
      </c>
      <c r="K1549" s="18" t="b">
        <v>0</v>
      </c>
      <c r="N1549" s="1" t="b">
        <v>1</v>
      </c>
      <c r="R1549" s="18">
        <f t="shared" si="1"/>
        <v>1549</v>
      </c>
      <c r="S1549" s="18">
        <v>1549.0</v>
      </c>
    </row>
    <row r="1550">
      <c r="A1550" s="17" t="s">
        <v>275</v>
      </c>
      <c r="B1550" s="40">
        <v>6.965122E7</v>
      </c>
      <c r="C1550" s="17" t="s">
        <v>35</v>
      </c>
      <c r="D1550" s="17" t="s">
        <v>59</v>
      </c>
      <c r="E1550" s="17" t="s">
        <v>719</v>
      </c>
      <c r="F1550" s="17" t="s">
        <v>720</v>
      </c>
      <c r="G1550" s="17" t="s">
        <v>5239</v>
      </c>
      <c r="H1550" s="17" t="s">
        <v>5240</v>
      </c>
      <c r="I1550" s="45" t="b">
        <v>1</v>
      </c>
      <c r="J1550" s="18" t="b">
        <v>0</v>
      </c>
      <c r="K1550" s="18" t="b">
        <v>0</v>
      </c>
      <c r="N1550" s="1" t="b">
        <v>1</v>
      </c>
      <c r="R1550" s="18">
        <f t="shared" si="1"/>
        <v>1550</v>
      </c>
      <c r="S1550" s="18">
        <v>1550.0</v>
      </c>
    </row>
    <row r="1551">
      <c r="A1551" s="17" t="s">
        <v>239</v>
      </c>
      <c r="B1551" s="40">
        <v>4.2287161E7</v>
      </c>
      <c r="C1551" s="17" t="s">
        <v>50</v>
      </c>
      <c r="D1551" s="17" t="s">
        <v>35</v>
      </c>
      <c r="E1551" s="17" t="s">
        <v>397</v>
      </c>
      <c r="F1551" s="17" t="s">
        <v>398</v>
      </c>
      <c r="G1551" s="17" t="s">
        <v>5243</v>
      </c>
      <c r="H1551" s="17" t="s">
        <v>5244</v>
      </c>
      <c r="I1551" s="41" t="b">
        <v>0</v>
      </c>
      <c r="J1551" s="18" t="b">
        <v>0</v>
      </c>
      <c r="K1551" s="18" t="b">
        <v>0</v>
      </c>
      <c r="N1551" s="1" t="b">
        <v>1</v>
      </c>
      <c r="R1551" s="18">
        <f t="shared" si="1"/>
        <v>1551</v>
      </c>
      <c r="S1551" s="18">
        <v>1551.0</v>
      </c>
    </row>
    <row r="1552">
      <c r="A1552" s="17" t="s">
        <v>197</v>
      </c>
      <c r="B1552" s="40">
        <v>3.8859545E7</v>
      </c>
      <c r="C1552" s="17" t="s">
        <v>5246</v>
      </c>
      <c r="D1552" s="17" t="s">
        <v>59</v>
      </c>
      <c r="E1552" s="17" t="s">
        <v>3319</v>
      </c>
      <c r="F1552" s="17" t="s">
        <v>3320</v>
      </c>
      <c r="G1552" s="17" t="s">
        <v>5247</v>
      </c>
      <c r="H1552" s="17" t="s">
        <v>5248</v>
      </c>
      <c r="I1552" s="41" t="b">
        <v>0</v>
      </c>
      <c r="J1552" s="18" t="b">
        <v>0</v>
      </c>
      <c r="K1552" s="18" t="b">
        <v>0</v>
      </c>
      <c r="N1552" s="1" t="b">
        <v>1</v>
      </c>
      <c r="R1552" s="18">
        <f t="shared" si="1"/>
        <v>1552</v>
      </c>
      <c r="S1552" s="18">
        <v>1552.0</v>
      </c>
    </row>
    <row r="1553">
      <c r="A1553" s="17" t="s">
        <v>204</v>
      </c>
      <c r="B1553" s="40">
        <v>1.5945775E7</v>
      </c>
      <c r="C1553" s="17" t="s">
        <v>50</v>
      </c>
      <c r="D1553" s="17" t="s">
        <v>59</v>
      </c>
      <c r="E1553" s="17" t="s">
        <v>1543</v>
      </c>
      <c r="F1553" s="17" t="s">
        <v>1544</v>
      </c>
      <c r="G1553" s="17" t="s">
        <v>5251</v>
      </c>
      <c r="H1553" s="17" t="s">
        <v>5252</v>
      </c>
      <c r="I1553" s="41" t="b">
        <v>0</v>
      </c>
      <c r="J1553" s="18" t="b">
        <v>0</v>
      </c>
      <c r="K1553" s="18" t="b">
        <v>0</v>
      </c>
      <c r="N1553" s="1" t="b">
        <v>1</v>
      </c>
      <c r="R1553" s="18">
        <f t="shared" si="1"/>
        <v>1553</v>
      </c>
      <c r="S1553" s="18">
        <v>1553.0</v>
      </c>
    </row>
    <row r="1554">
      <c r="A1554" s="17" t="s">
        <v>204</v>
      </c>
      <c r="B1554" s="40">
        <v>4.7403373E7</v>
      </c>
      <c r="C1554" s="17" t="s">
        <v>176</v>
      </c>
      <c r="D1554" s="17" t="s">
        <v>36</v>
      </c>
      <c r="E1554" s="17" t="s">
        <v>356</v>
      </c>
      <c r="F1554" s="17" t="s">
        <v>357</v>
      </c>
      <c r="G1554" s="17" t="s">
        <v>5254</v>
      </c>
      <c r="H1554" s="17" t="s">
        <v>5255</v>
      </c>
      <c r="I1554" s="45" t="b">
        <v>1</v>
      </c>
      <c r="J1554" s="18" t="b">
        <v>0</v>
      </c>
      <c r="K1554" s="18" t="b">
        <v>0</v>
      </c>
      <c r="N1554" s="1" t="b">
        <v>1</v>
      </c>
      <c r="R1554" s="18">
        <f t="shared" si="1"/>
        <v>1554</v>
      </c>
      <c r="S1554" s="18">
        <v>1554.0</v>
      </c>
    </row>
    <row r="1555">
      <c r="A1555" s="17" t="s">
        <v>295</v>
      </c>
      <c r="B1555" s="40">
        <v>5.2404587E7</v>
      </c>
      <c r="C1555" s="17" t="s">
        <v>50</v>
      </c>
      <c r="D1555" s="17" t="s">
        <v>36</v>
      </c>
      <c r="E1555" s="17" t="s">
        <v>596</v>
      </c>
      <c r="F1555" s="17" t="s">
        <v>597</v>
      </c>
      <c r="G1555" s="17" t="s">
        <v>5257</v>
      </c>
      <c r="H1555" s="17" t="s">
        <v>5257</v>
      </c>
      <c r="I1555" s="41" t="b">
        <v>0</v>
      </c>
      <c r="J1555" s="18" t="b">
        <v>1</v>
      </c>
      <c r="K1555" s="18" t="b">
        <v>1</v>
      </c>
      <c r="L1555" s="46" t="s">
        <v>5829</v>
      </c>
      <c r="N1555" s="1" t="b">
        <v>1</v>
      </c>
      <c r="R1555" s="18">
        <f t="shared" si="1"/>
        <v>1555</v>
      </c>
      <c r="S1555" s="18">
        <v>1555.0</v>
      </c>
    </row>
    <row r="1556">
      <c r="A1556" s="17" t="s">
        <v>147</v>
      </c>
      <c r="B1556" s="40">
        <v>5.4729443E7</v>
      </c>
      <c r="C1556" s="17" t="s">
        <v>50</v>
      </c>
      <c r="D1556" s="17" t="s">
        <v>36</v>
      </c>
      <c r="E1556" s="17" t="s">
        <v>407</v>
      </c>
      <c r="F1556" s="17" t="s">
        <v>408</v>
      </c>
      <c r="G1556" s="17" t="s">
        <v>5259</v>
      </c>
      <c r="H1556" s="17" t="s">
        <v>5260</v>
      </c>
      <c r="I1556" s="41" t="b">
        <v>0</v>
      </c>
      <c r="J1556" s="18" t="b">
        <v>0</v>
      </c>
      <c r="K1556" s="18" t="b">
        <v>0</v>
      </c>
      <c r="N1556" s="1" t="b">
        <v>1</v>
      </c>
      <c r="R1556" s="18">
        <f t="shared" si="1"/>
        <v>1556</v>
      </c>
      <c r="S1556" s="18">
        <v>1556.0</v>
      </c>
    </row>
    <row r="1557">
      <c r="A1557" s="17" t="s">
        <v>34</v>
      </c>
      <c r="B1557" s="40">
        <v>224493.0</v>
      </c>
      <c r="C1557" s="17" t="s">
        <v>50</v>
      </c>
      <c r="D1557" s="17" t="s">
        <v>36</v>
      </c>
      <c r="E1557" s="17" t="s">
        <v>638</v>
      </c>
      <c r="F1557" s="17" t="s">
        <v>639</v>
      </c>
      <c r="G1557" s="17" t="s">
        <v>5262</v>
      </c>
      <c r="H1557" s="17" t="s">
        <v>5263</v>
      </c>
      <c r="I1557" s="41" t="b">
        <v>0</v>
      </c>
      <c r="J1557" s="18" t="b">
        <v>0</v>
      </c>
      <c r="K1557" s="18" t="b">
        <v>0</v>
      </c>
      <c r="N1557" s="1" t="b">
        <v>1</v>
      </c>
      <c r="R1557" s="18">
        <f t="shared" si="1"/>
        <v>1557</v>
      </c>
      <c r="S1557" s="18">
        <v>1557.0</v>
      </c>
    </row>
    <row r="1558">
      <c r="A1558" s="17" t="s">
        <v>175</v>
      </c>
      <c r="B1558" s="40">
        <v>1.17288794E8</v>
      </c>
      <c r="C1558" s="17" t="s">
        <v>50</v>
      </c>
      <c r="D1558" s="17" t="s">
        <v>36</v>
      </c>
      <c r="E1558" s="17" t="s">
        <v>325</v>
      </c>
      <c r="F1558" s="17" t="s">
        <v>326</v>
      </c>
      <c r="G1558" s="17" t="s">
        <v>5265</v>
      </c>
      <c r="H1558" s="17" t="s">
        <v>5266</v>
      </c>
      <c r="I1558" s="41" t="b">
        <v>0</v>
      </c>
      <c r="J1558" s="18" t="b">
        <v>0</v>
      </c>
      <c r="K1558" s="18" t="b">
        <v>0</v>
      </c>
      <c r="N1558" s="1" t="b">
        <v>1</v>
      </c>
      <c r="R1558" s="18">
        <f t="shared" si="1"/>
        <v>1558</v>
      </c>
      <c r="S1558" s="18">
        <v>1558.0</v>
      </c>
    </row>
    <row r="1559">
      <c r="A1559" s="17" t="s">
        <v>175</v>
      </c>
      <c r="B1559" s="40">
        <v>1.27195823E8</v>
      </c>
      <c r="C1559" s="17" t="s">
        <v>414</v>
      </c>
      <c r="D1559" s="17" t="s">
        <v>35</v>
      </c>
      <c r="E1559" s="17" t="s">
        <v>1241</v>
      </c>
      <c r="F1559" s="17" t="s">
        <v>1242</v>
      </c>
      <c r="G1559" s="17" t="s">
        <v>5268</v>
      </c>
      <c r="H1559" s="17" t="s">
        <v>5269</v>
      </c>
      <c r="I1559" s="41" t="b">
        <v>0</v>
      </c>
      <c r="J1559" s="18" t="b">
        <v>0</v>
      </c>
      <c r="K1559" s="18" t="b">
        <v>0</v>
      </c>
      <c r="N1559" s="1" t="b">
        <v>0</v>
      </c>
      <c r="O1559" s="18" t="s">
        <v>5845</v>
      </c>
      <c r="R1559" s="18">
        <f t="shared" si="1"/>
        <v>1559</v>
      </c>
      <c r="S1559" s="18">
        <v>1559.0</v>
      </c>
    </row>
    <row r="1560">
      <c r="A1560" s="17" t="s">
        <v>97</v>
      </c>
      <c r="B1560" s="40">
        <v>1.16763123E8</v>
      </c>
      <c r="C1560" s="17" t="s">
        <v>938</v>
      </c>
      <c r="D1560" s="17" t="s">
        <v>59</v>
      </c>
      <c r="E1560" s="17" t="s">
        <v>330</v>
      </c>
      <c r="F1560" s="17" t="s">
        <v>331</v>
      </c>
      <c r="G1560" s="17" t="s">
        <v>5271</v>
      </c>
      <c r="H1560" s="17" t="s">
        <v>5272</v>
      </c>
      <c r="I1560" s="41" t="b">
        <v>0</v>
      </c>
      <c r="J1560" s="18" t="b">
        <v>0</v>
      </c>
      <c r="K1560" s="18" t="b">
        <v>0</v>
      </c>
      <c r="N1560" s="1" t="b">
        <v>1</v>
      </c>
      <c r="R1560" s="18">
        <f t="shared" si="1"/>
        <v>1560</v>
      </c>
      <c r="S1560" s="18">
        <v>1560.0</v>
      </c>
    </row>
    <row r="1561">
      <c r="A1561" s="17" t="s">
        <v>275</v>
      </c>
      <c r="B1561" s="40">
        <v>1.0835485E8</v>
      </c>
      <c r="C1561" s="17" t="s">
        <v>35</v>
      </c>
      <c r="D1561" s="17" t="s">
        <v>59</v>
      </c>
      <c r="E1561" s="17" t="s">
        <v>276</v>
      </c>
      <c r="F1561" s="17" t="s">
        <v>277</v>
      </c>
      <c r="G1561" s="17" t="s">
        <v>5274</v>
      </c>
      <c r="H1561" s="17" t="s">
        <v>5275</v>
      </c>
      <c r="I1561" s="41" t="b">
        <v>0</v>
      </c>
      <c r="J1561" s="18" t="b">
        <v>0</v>
      </c>
      <c r="K1561" s="18" t="b">
        <v>0</v>
      </c>
      <c r="N1561" s="1" t="b">
        <v>0</v>
      </c>
      <c r="O1561" s="1" t="s">
        <v>5837</v>
      </c>
      <c r="R1561" s="18">
        <f t="shared" si="1"/>
        <v>1561</v>
      </c>
      <c r="S1561" s="18">
        <v>1561.0</v>
      </c>
    </row>
    <row r="1562">
      <c r="A1562" s="17" t="s">
        <v>89</v>
      </c>
      <c r="B1562" s="40">
        <v>2079190.0</v>
      </c>
      <c r="C1562" s="17" t="s">
        <v>50</v>
      </c>
      <c r="D1562" s="17" t="s">
        <v>59</v>
      </c>
      <c r="E1562" s="17" t="s">
        <v>161</v>
      </c>
      <c r="F1562" s="17" t="s">
        <v>162</v>
      </c>
      <c r="G1562" s="17" t="s">
        <v>5277</v>
      </c>
      <c r="H1562" s="17" t="s">
        <v>5278</v>
      </c>
      <c r="I1562" s="41" t="b">
        <v>0</v>
      </c>
      <c r="J1562" s="18" t="b">
        <v>0</v>
      </c>
      <c r="K1562" s="18" t="b">
        <v>0</v>
      </c>
      <c r="N1562" s="1" t="b">
        <v>1</v>
      </c>
      <c r="R1562" s="18">
        <f t="shared" si="1"/>
        <v>1562</v>
      </c>
      <c r="S1562" s="18">
        <v>1562.0</v>
      </c>
    </row>
    <row r="1563">
      <c r="A1563" s="17" t="s">
        <v>89</v>
      </c>
      <c r="B1563" s="40">
        <v>2173292.0</v>
      </c>
      <c r="C1563" s="17" t="s">
        <v>36</v>
      </c>
      <c r="D1563" s="17" t="s">
        <v>35</v>
      </c>
      <c r="E1563" s="17" t="s">
        <v>814</v>
      </c>
      <c r="F1563" s="17" t="s">
        <v>815</v>
      </c>
      <c r="G1563" s="17" t="s">
        <v>5280</v>
      </c>
      <c r="H1563" s="17" t="s">
        <v>5281</v>
      </c>
      <c r="I1563" s="41" t="b">
        <v>0</v>
      </c>
      <c r="J1563" s="18" t="b">
        <v>0</v>
      </c>
      <c r="K1563" s="18" t="b">
        <v>0</v>
      </c>
      <c r="N1563" s="1" t="b">
        <v>1</v>
      </c>
      <c r="R1563" s="18">
        <f t="shared" si="1"/>
        <v>1563</v>
      </c>
      <c r="S1563" s="18">
        <v>1563.0</v>
      </c>
    </row>
    <row r="1564">
      <c r="A1564" s="17" t="s">
        <v>89</v>
      </c>
      <c r="B1564" s="40">
        <v>3778033.0</v>
      </c>
      <c r="C1564" s="17" t="s">
        <v>50</v>
      </c>
      <c r="D1564" s="17" t="s">
        <v>36</v>
      </c>
      <c r="E1564" s="17" t="s">
        <v>192</v>
      </c>
      <c r="F1564" s="17" t="s">
        <v>193</v>
      </c>
      <c r="G1564" s="17" t="s">
        <v>5283</v>
      </c>
      <c r="H1564" s="17" t="s">
        <v>5284</v>
      </c>
      <c r="I1564" s="41" t="b">
        <v>0</v>
      </c>
      <c r="J1564" s="18" t="b">
        <v>0</v>
      </c>
      <c r="K1564" s="18" t="b">
        <v>0</v>
      </c>
      <c r="N1564" s="1" t="b">
        <v>1</v>
      </c>
      <c r="R1564" s="18">
        <f t="shared" si="1"/>
        <v>1564</v>
      </c>
      <c r="S1564" s="18">
        <v>1564.0</v>
      </c>
    </row>
    <row r="1565">
      <c r="A1565" s="17" t="s">
        <v>89</v>
      </c>
      <c r="B1565" s="40">
        <v>3778045.0</v>
      </c>
      <c r="C1565" s="17" t="s">
        <v>176</v>
      </c>
      <c r="D1565" s="17" t="s">
        <v>36</v>
      </c>
      <c r="E1565" s="17" t="s">
        <v>192</v>
      </c>
      <c r="F1565" s="17" t="s">
        <v>193</v>
      </c>
      <c r="G1565" s="17" t="s">
        <v>5286</v>
      </c>
      <c r="H1565" s="17" t="s">
        <v>5287</v>
      </c>
      <c r="I1565" s="45" t="b">
        <v>1</v>
      </c>
      <c r="J1565" s="18" t="b">
        <v>0</v>
      </c>
      <c r="K1565" s="18" t="b">
        <v>0</v>
      </c>
      <c r="N1565" s="1" t="b">
        <v>1</v>
      </c>
      <c r="R1565" s="18">
        <f t="shared" si="1"/>
        <v>1565</v>
      </c>
      <c r="S1565" s="18">
        <v>1565.0</v>
      </c>
    </row>
    <row r="1566">
      <c r="A1566" s="17" t="s">
        <v>119</v>
      </c>
      <c r="B1566" s="40">
        <v>3.9716528E7</v>
      </c>
      <c r="C1566" s="17" t="s">
        <v>59</v>
      </c>
      <c r="D1566" s="17" t="s">
        <v>50</v>
      </c>
      <c r="E1566" s="17" t="s">
        <v>468</v>
      </c>
      <c r="F1566" s="17" t="s">
        <v>469</v>
      </c>
      <c r="G1566" s="17" t="s">
        <v>5289</v>
      </c>
      <c r="H1566" s="17" t="s">
        <v>5290</v>
      </c>
      <c r="I1566" s="41" t="b">
        <v>0</v>
      </c>
      <c r="J1566" s="18" t="b">
        <v>0</v>
      </c>
      <c r="K1566" s="18" t="b">
        <v>0</v>
      </c>
      <c r="N1566" s="1" t="b">
        <v>1</v>
      </c>
      <c r="R1566" s="18">
        <f t="shared" si="1"/>
        <v>1566</v>
      </c>
      <c r="S1566" s="18">
        <v>1566.0</v>
      </c>
    </row>
    <row r="1567">
      <c r="A1567" s="17" t="s">
        <v>119</v>
      </c>
      <c r="B1567" s="40">
        <v>4.2218802E7</v>
      </c>
      <c r="C1567" s="17" t="s">
        <v>35</v>
      </c>
      <c r="D1567" s="17" t="s">
        <v>36</v>
      </c>
      <c r="E1567" s="17" t="s">
        <v>863</v>
      </c>
      <c r="F1567" s="17" t="s">
        <v>864</v>
      </c>
      <c r="G1567" s="17" t="s">
        <v>5292</v>
      </c>
      <c r="H1567" s="17" t="s">
        <v>5293</v>
      </c>
      <c r="I1567" s="41" t="b">
        <v>0</v>
      </c>
      <c r="J1567" s="18" t="b">
        <v>0</v>
      </c>
      <c r="K1567" s="18" t="b">
        <v>0</v>
      </c>
      <c r="N1567" s="1" t="b">
        <v>1</v>
      </c>
      <c r="R1567" s="18">
        <f t="shared" si="1"/>
        <v>1567</v>
      </c>
      <c r="S1567" s="18">
        <v>1567.0</v>
      </c>
    </row>
    <row r="1568">
      <c r="A1568" s="17" t="s">
        <v>239</v>
      </c>
      <c r="B1568" s="40">
        <v>1.1024382E7</v>
      </c>
      <c r="C1568" s="17" t="s">
        <v>50</v>
      </c>
      <c r="D1568" s="17" t="s">
        <v>36</v>
      </c>
      <c r="E1568" s="17" t="s">
        <v>241</v>
      </c>
      <c r="F1568" s="17" t="s">
        <v>242</v>
      </c>
      <c r="G1568" s="17" t="s">
        <v>5295</v>
      </c>
      <c r="H1568" s="17" t="s">
        <v>5296</v>
      </c>
      <c r="I1568" s="41" t="b">
        <v>0</v>
      </c>
      <c r="J1568" s="18" t="b">
        <v>0</v>
      </c>
      <c r="K1568" s="18" t="b">
        <v>0</v>
      </c>
      <c r="N1568" s="1" t="b">
        <v>0</v>
      </c>
      <c r="O1568" s="17" t="s">
        <v>5836</v>
      </c>
      <c r="R1568" s="18">
        <f t="shared" si="1"/>
        <v>1568</v>
      </c>
      <c r="S1568" s="18">
        <v>1568.0</v>
      </c>
    </row>
    <row r="1569">
      <c r="A1569" s="17" t="s">
        <v>484</v>
      </c>
      <c r="B1569" s="40">
        <v>4.1131546E7</v>
      </c>
      <c r="C1569" s="17" t="s">
        <v>50</v>
      </c>
      <c r="D1569" s="17" t="s">
        <v>59</v>
      </c>
      <c r="E1569" s="17" t="s">
        <v>485</v>
      </c>
      <c r="F1569" s="17" t="s">
        <v>486</v>
      </c>
      <c r="G1569" s="17" t="s">
        <v>5298</v>
      </c>
      <c r="H1569" s="17" t="s">
        <v>5299</v>
      </c>
      <c r="I1569" s="41" t="b">
        <v>0</v>
      </c>
      <c r="J1569" s="18" t="b">
        <v>0</v>
      </c>
      <c r="K1569" s="18" t="b">
        <v>0</v>
      </c>
      <c r="N1569" s="1" t="b">
        <v>1</v>
      </c>
      <c r="R1569" s="18">
        <f t="shared" si="1"/>
        <v>1569</v>
      </c>
      <c r="S1569" s="18">
        <v>1569.0</v>
      </c>
    </row>
    <row r="1570">
      <c r="A1570" s="17" t="s">
        <v>58</v>
      </c>
      <c r="B1570" s="40">
        <v>2.0138601E7</v>
      </c>
      <c r="C1570" s="17" t="s">
        <v>50</v>
      </c>
      <c r="D1570" s="17" t="s">
        <v>59</v>
      </c>
      <c r="E1570" s="17" t="s">
        <v>490</v>
      </c>
      <c r="F1570" s="17" t="s">
        <v>491</v>
      </c>
      <c r="G1570" s="17" t="s">
        <v>3098</v>
      </c>
      <c r="H1570" s="17" t="s">
        <v>3099</v>
      </c>
      <c r="I1570" s="45" t="b">
        <v>1</v>
      </c>
      <c r="J1570" s="18" t="b">
        <v>0</v>
      </c>
      <c r="K1570" s="18" t="b">
        <v>0</v>
      </c>
      <c r="N1570" s="1" t="b">
        <v>1</v>
      </c>
      <c r="R1570" s="18">
        <f t="shared" si="1"/>
        <v>1570</v>
      </c>
      <c r="S1570" s="18">
        <v>1570.0</v>
      </c>
    </row>
    <row r="1571">
      <c r="A1571" s="17" t="s">
        <v>204</v>
      </c>
      <c r="B1571" s="40">
        <v>1.97421082E8</v>
      </c>
      <c r="C1571" s="17" t="s">
        <v>50</v>
      </c>
      <c r="D1571" s="17" t="s">
        <v>5301</v>
      </c>
      <c r="E1571" s="17" t="s">
        <v>576</v>
      </c>
      <c r="F1571" s="17" t="s">
        <v>577</v>
      </c>
      <c r="G1571" s="17" t="s">
        <v>5302</v>
      </c>
      <c r="H1571" s="17" t="s">
        <v>5303</v>
      </c>
      <c r="I1571" s="41" t="b">
        <v>0</v>
      </c>
      <c r="J1571" s="18" t="b">
        <v>0</v>
      </c>
      <c r="K1571" s="18" t="b">
        <v>0</v>
      </c>
      <c r="N1571" s="1" t="b">
        <v>1</v>
      </c>
      <c r="R1571" s="18">
        <f t="shared" si="1"/>
        <v>1571</v>
      </c>
      <c r="S1571" s="18">
        <v>1571.0</v>
      </c>
    </row>
    <row r="1572">
      <c r="A1572" s="17" t="s">
        <v>68</v>
      </c>
      <c r="B1572" s="40">
        <v>1.32921417E8</v>
      </c>
      <c r="C1572" s="17" t="s">
        <v>50</v>
      </c>
      <c r="D1572" s="17" t="s">
        <v>36</v>
      </c>
      <c r="E1572" s="17" t="s">
        <v>1516</v>
      </c>
      <c r="F1572" s="17" t="s">
        <v>1517</v>
      </c>
      <c r="G1572" s="17" t="s">
        <v>5306</v>
      </c>
      <c r="H1572" s="17" t="s">
        <v>5307</v>
      </c>
      <c r="I1572" s="41" t="b">
        <v>0</v>
      </c>
      <c r="J1572" s="18" t="b">
        <v>0</v>
      </c>
      <c r="K1572" s="18" t="b">
        <v>0</v>
      </c>
      <c r="N1572" s="1" t="b">
        <v>1</v>
      </c>
      <c r="R1572" s="18">
        <f t="shared" si="1"/>
        <v>1572</v>
      </c>
      <c r="S1572" s="18">
        <v>1572.0</v>
      </c>
    </row>
    <row r="1573">
      <c r="A1573" s="17" t="s">
        <v>68</v>
      </c>
      <c r="B1573" s="40">
        <v>1.32921418E8</v>
      </c>
      <c r="C1573" s="17" t="s">
        <v>35</v>
      </c>
      <c r="D1573" s="17" t="s">
        <v>36</v>
      </c>
      <c r="E1573" s="17" t="s">
        <v>1516</v>
      </c>
      <c r="F1573" s="17" t="s">
        <v>1517</v>
      </c>
      <c r="G1573" s="17" t="s">
        <v>5309</v>
      </c>
      <c r="H1573" s="17" t="s">
        <v>5310</v>
      </c>
      <c r="I1573" s="45" t="b">
        <v>1</v>
      </c>
      <c r="J1573" s="18" t="b">
        <v>0</v>
      </c>
      <c r="K1573" s="18" t="b">
        <v>0</v>
      </c>
      <c r="N1573" s="1" t="b">
        <v>1</v>
      </c>
      <c r="R1573" s="18">
        <f t="shared" si="1"/>
        <v>1573</v>
      </c>
      <c r="S1573" s="18">
        <v>1573.0</v>
      </c>
    </row>
    <row r="1574">
      <c r="A1574" s="17" t="s">
        <v>68</v>
      </c>
      <c r="B1574" s="40">
        <v>1.3292142E8</v>
      </c>
      <c r="C1574" s="17" t="s">
        <v>36</v>
      </c>
      <c r="D1574" s="17" t="s">
        <v>59</v>
      </c>
      <c r="E1574" s="17" t="s">
        <v>1516</v>
      </c>
      <c r="F1574" s="17" t="s">
        <v>1517</v>
      </c>
      <c r="G1574" s="17" t="s">
        <v>5312</v>
      </c>
      <c r="H1574" s="17" t="s">
        <v>5313</v>
      </c>
      <c r="I1574" s="41" t="b">
        <v>0</v>
      </c>
      <c r="J1574" s="18" t="b">
        <v>0</v>
      </c>
      <c r="K1574" s="18" t="b">
        <v>0</v>
      </c>
      <c r="N1574" s="1" t="b">
        <v>1</v>
      </c>
      <c r="R1574" s="18">
        <f t="shared" si="1"/>
        <v>1574</v>
      </c>
      <c r="S1574" s="18">
        <v>1574.0</v>
      </c>
    </row>
    <row r="1575">
      <c r="A1575" s="17" t="s">
        <v>68</v>
      </c>
      <c r="B1575" s="40">
        <v>1.32921421E8</v>
      </c>
      <c r="C1575" s="17" t="s">
        <v>50</v>
      </c>
      <c r="D1575" s="17" t="s">
        <v>36</v>
      </c>
      <c r="E1575" s="17" t="s">
        <v>1516</v>
      </c>
      <c r="F1575" s="17" t="s">
        <v>1517</v>
      </c>
      <c r="G1575" s="17" t="s">
        <v>5315</v>
      </c>
      <c r="H1575" s="17" t="s">
        <v>5316</v>
      </c>
      <c r="I1575" s="41" t="b">
        <v>0</v>
      </c>
      <c r="J1575" s="18" t="b">
        <v>0</v>
      </c>
      <c r="K1575" s="18" t="b">
        <v>0</v>
      </c>
      <c r="N1575" s="1" t="b">
        <v>1</v>
      </c>
      <c r="R1575" s="18">
        <f t="shared" si="1"/>
        <v>1575</v>
      </c>
      <c r="S1575" s="18">
        <v>1575.0</v>
      </c>
    </row>
    <row r="1576">
      <c r="A1576" s="17" t="s">
        <v>68</v>
      </c>
      <c r="B1576" s="40">
        <v>1.32921424E8</v>
      </c>
      <c r="C1576" s="17" t="s">
        <v>35</v>
      </c>
      <c r="D1576" s="17" t="s">
        <v>36</v>
      </c>
      <c r="E1576" s="17" t="s">
        <v>1516</v>
      </c>
      <c r="F1576" s="17" t="s">
        <v>1517</v>
      </c>
      <c r="G1576" s="17" t="s">
        <v>5318</v>
      </c>
      <c r="H1576" s="17" t="s">
        <v>5319</v>
      </c>
      <c r="I1576" s="41" t="b">
        <v>0</v>
      </c>
      <c r="J1576" s="18" t="b">
        <v>0</v>
      </c>
      <c r="K1576" s="18" t="b">
        <v>0</v>
      </c>
      <c r="N1576" s="1" t="b">
        <v>1</v>
      </c>
      <c r="R1576" s="18">
        <f t="shared" si="1"/>
        <v>1576</v>
      </c>
      <c r="S1576" s="18">
        <v>1576.0</v>
      </c>
    </row>
    <row r="1577">
      <c r="A1577" s="17" t="s">
        <v>112</v>
      </c>
      <c r="B1577" s="40">
        <v>4.8465001E7</v>
      </c>
      <c r="C1577" s="17" t="s">
        <v>59</v>
      </c>
      <c r="D1577" s="17" t="s">
        <v>36</v>
      </c>
      <c r="E1577" s="17" t="s">
        <v>776</v>
      </c>
      <c r="F1577" s="17" t="s">
        <v>777</v>
      </c>
      <c r="G1577" s="17" t="s">
        <v>5321</v>
      </c>
      <c r="H1577" s="17" t="s">
        <v>5322</v>
      </c>
      <c r="I1577" s="41" t="b">
        <v>0</v>
      </c>
      <c r="J1577" s="18" t="b">
        <v>0</v>
      </c>
      <c r="K1577" s="18" t="b">
        <v>0</v>
      </c>
      <c r="N1577" s="1" t="b">
        <v>1</v>
      </c>
      <c r="R1577" s="18">
        <f t="shared" si="1"/>
        <v>1577</v>
      </c>
      <c r="S1577" s="18">
        <v>1577.0</v>
      </c>
    </row>
    <row r="1578">
      <c r="A1578" s="17" t="s">
        <v>119</v>
      </c>
      <c r="B1578" s="40">
        <v>3.1349214E7</v>
      </c>
      <c r="C1578" s="17" t="s">
        <v>36</v>
      </c>
      <c r="D1578" s="17" t="s">
        <v>5324</v>
      </c>
      <c r="E1578" s="17" t="s">
        <v>841</v>
      </c>
      <c r="F1578" s="17" t="s">
        <v>842</v>
      </c>
      <c r="G1578" s="17" t="s">
        <v>5325</v>
      </c>
      <c r="H1578" s="17" t="s">
        <v>5326</v>
      </c>
      <c r="I1578" s="45" t="b">
        <v>1</v>
      </c>
      <c r="J1578" s="18" t="b">
        <v>0</v>
      </c>
      <c r="K1578" s="18" t="b">
        <v>0</v>
      </c>
      <c r="N1578" s="1" t="b">
        <v>0</v>
      </c>
      <c r="O1578" s="17" t="s">
        <v>5844</v>
      </c>
      <c r="R1578" s="18">
        <f t="shared" si="1"/>
        <v>1578</v>
      </c>
      <c r="S1578" s="18">
        <v>1578.0</v>
      </c>
    </row>
    <row r="1579">
      <c r="A1579" s="17" t="s">
        <v>58</v>
      </c>
      <c r="B1579" s="40">
        <v>7.7523366E7</v>
      </c>
      <c r="C1579" s="17" t="s">
        <v>59</v>
      </c>
      <c r="D1579" s="17" t="s">
        <v>5329</v>
      </c>
      <c r="E1579" s="17" t="s">
        <v>128</v>
      </c>
      <c r="F1579" s="17" t="s">
        <v>129</v>
      </c>
      <c r="G1579" s="17" t="s">
        <v>5330</v>
      </c>
      <c r="H1579" s="17" t="s">
        <v>5331</v>
      </c>
      <c r="I1579" s="45" t="b">
        <v>1</v>
      </c>
      <c r="J1579" s="18" t="b">
        <v>0</v>
      </c>
      <c r="K1579" s="18" t="b">
        <v>0</v>
      </c>
      <c r="N1579" s="1" t="b">
        <v>1</v>
      </c>
      <c r="R1579" s="18">
        <f t="shared" si="1"/>
        <v>1579</v>
      </c>
      <c r="S1579" s="18">
        <v>1579.0</v>
      </c>
    </row>
    <row r="1580">
      <c r="A1580" s="17" t="s">
        <v>58</v>
      </c>
      <c r="B1580" s="40">
        <v>7.768888E7</v>
      </c>
      <c r="C1580" s="17" t="s">
        <v>50</v>
      </c>
      <c r="D1580" s="17" t="s">
        <v>5334</v>
      </c>
      <c r="E1580" s="17" t="s">
        <v>128</v>
      </c>
      <c r="F1580" s="17" t="s">
        <v>129</v>
      </c>
      <c r="G1580" s="17" t="s">
        <v>5335</v>
      </c>
      <c r="H1580" s="17" t="s">
        <v>5336</v>
      </c>
      <c r="I1580" s="41" t="b">
        <v>0</v>
      </c>
      <c r="J1580" s="18" t="b">
        <v>0</v>
      </c>
      <c r="K1580" s="18" t="b">
        <v>0</v>
      </c>
      <c r="N1580" s="1" t="b">
        <v>1</v>
      </c>
      <c r="R1580" s="18">
        <f t="shared" si="1"/>
        <v>1580</v>
      </c>
      <c r="S1580" s="18">
        <v>1580.0</v>
      </c>
    </row>
    <row r="1581">
      <c r="A1581" s="17" t="s">
        <v>295</v>
      </c>
      <c r="B1581" s="40">
        <v>1.79230063E8</v>
      </c>
      <c r="C1581" s="17" t="s">
        <v>59</v>
      </c>
      <c r="D1581" s="17" t="s">
        <v>35</v>
      </c>
      <c r="E1581" s="17" t="s">
        <v>374</v>
      </c>
      <c r="F1581" s="17" t="s">
        <v>375</v>
      </c>
      <c r="G1581" s="17" t="s">
        <v>5339</v>
      </c>
      <c r="H1581" s="17" t="s">
        <v>5340</v>
      </c>
      <c r="I1581" s="41" t="b">
        <v>0</v>
      </c>
      <c r="J1581" s="18" t="b">
        <v>0</v>
      </c>
      <c r="K1581" s="18" t="b">
        <v>0</v>
      </c>
      <c r="N1581" s="1" t="b">
        <v>1</v>
      </c>
      <c r="R1581" s="18">
        <f t="shared" si="1"/>
        <v>1581</v>
      </c>
      <c r="S1581" s="18">
        <v>1581.0</v>
      </c>
    </row>
    <row r="1582">
      <c r="A1582" s="17" t="s">
        <v>147</v>
      </c>
      <c r="B1582" s="40">
        <v>5.4727426E7</v>
      </c>
      <c r="C1582" s="17" t="s">
        <v>36</v>
      </c>
      <c r="D1582" s="17" t="s">
        <v>35</v>
      </c>
      <c r="E1582" s="17" t="s">
        <v>407</v>
      </c>
      <c r="F1582" s="17" t="s">
        <v>408</v>
      </c>
      <c r="G1582" s="17" t="s">
        <v>5342</v>
      </c>
      <c r="H1582" s="17" t="s">
        <v>5343</v>
      </c>
      <c r="I1582" s="41" t="b">
        <v>0</v>
      </c>
      <c r="J1582" s="18" t="b">
        <v>0</v>
      </c>
      <c r="K1582" s="18" t="b">
        <v>0</v>
      </c>
      <c r="N1582" s="1" t="b">
        <v>1</v>
      </c>
      <c r="R1582" s="18">
        <f t="shared" si="1"/>
        <v>1582</v>
      </c>
      <c r="S1582" s="18">
        <v>1582.0</v>
      </c>
    </row>
    <row r="1583">
      <c r="A1583" s="17" t="s">
        <v>197</v>
      </c>
      <c r="B1583" s="40">
        <v>2.6780312E7</v>
      </c>
      <c r="C1583" s="17" t="s">
        <v>352</v>
      </c>
      <c r="D1583" s="17" t="s">
        <v>36</v>
      </c>
      <c r="E1583" s="17" t="s">
        <v>289</v>
      </c>
      <c r="F1583" s="17" t="s">
        <v>290</v>
      </c>
      <c r="G1583" s="17" t="s">
        <v>5345</v>
      </c>
      <c r="H1583" s="17" t="s">
        <v>5346</v>
      </c>
      <c r="I1583" s="45" t="b">
        <v>1</v>
      </c>
      <c r="J1583" s="18" t="b">
        <v>0</v>
      </c>
      <c r="K1583" s="18" t="b">
        <v>0</v>
      </c>
      <c r="N1583" s="1" t="b">
        <v>1</v>
      </c>
      <c r="R1583" s="18">
        <f t="shared" si="1"/>
        <v>1583</v>
      </c>
      <c r="S1583" s="18">
        <v>1583.0</v>
      </c>
    </row>
    <row r="1584">
      <c r="A1584" s="17" t="s">
        <v>97</v>
      </c>
      <c r="B1584" s="40">
        <v>2923219.0</v>
      </c>
      <c r="C1584" s="17" t="s">
        <v>288</v>
      </c>
      <c r="D1584" s="17" t="s">
        <v>35</v>
      </c>
      <c r="E1584" s="17" t="s">
        <v>98</v>
      </c>
      <c r="F1584" s="17" t="s">
        <v>99</v>
      </c>
      <c r="G1584" s="17" t="s">
        <v>5348</v>
      </c>
      <c r="H1584" s="17" t="s">
        <v>5349</v>
      </c>
      <c r="I1584" s="41" t="b">
        <v>0</v>
      </c>
      <c r="J1584" s="18" t="b">
        <v>0</v>
      </c>
      <c r="K1584" s="18" t="b">
        <v>0</v>
      </c>
      <c r="N1584" s="1" t="b">
        <v>1</v>
      </c>
      <c r="R1584" s="18">
        <f t="shared" si="1"/>
        <v>1584</v>
      </c>
      <c r="S1584" s="18">
        <v>1584.0</v>
      </c>
    </row>
    <row r="1585">
      <c r="A1585" s="17" t="s">
        <v>68</v>
      </c>
      <c r="B1585" s="40">
        <v>9.5447334E7</v>
      </c>
      <c r="C1585" s="17" t="s">
        <v>90</v>
      </c>
      <c r="D1585" s="17" t="s">
        <v>59</v>
      </c>
      <c r="E1585" s="17" t="s">
        <v>1400</v>
      </c>
      <c r="F1585" s="17" t="s">
        <v>1401</v>
      </c>
      <c r="G1585" s="17" t="s">
        <v>5351</v>
      </c>
      <c r="H1585" s="17" t="s">
        <v>5352</v>
      </c>
      <c r="I1585" s="45" t="b">
        <v>1</v>
      </c>
      <c r="J1585" s="18" t="b">
        <v>0</v>
      </c>
      <c r="K1585" s="18" t="b">
        <v>0</v>
      </c>
      <c r="N1585" s="1" t="b">
        <v>1</v>
      </c>
      <c r="R1585" s="18">
        <f t="shared" si="1"/>
        <v>1585</v>
      </c>
      <c r="S1585" s="18">
        <v>1585.0</v>
      </c>
    </row>
    <row r="1586">
      <c r="A1586" s="17" t="s">
        <v>275</v>
      </c>
      <c r="B1586" s="40">
        <v>1.08345749E8</v>
      </c>
      <c r="C1586" s="17" t="s">
        <v>177</v>
      </c>
      <c r="D1586" s="17" t="s">
        <v>50</v>
      </c>
      <c r="E1586" s="17" t="s">
        <v>276</v>
      </c>
      <c r="F1586" s="17" t="s">
        <v>277</v>
      </c>
      <c r="G1586" s="17" t="s">
        <v>5354</v>
      </c>
      <c r="H1586" s="17" t="s">
        <v>5355</v>
      </c>
      <c r="I1586" s="45" t="b">
        <v>1</v>
      </c>
      <c r="J1586" s="18" t="b">
        <v>0</v>
      </c>
      <c r="K1586" s="18" t="b">
        <v>0</v>
      </c>
      <c r="N1586" s="1" t="b">
        <v>0</v>
      </c>
      <c r="O1586" s="1" t="s">
        <v>5837</v>
      </c>
      <c r="R1586" s="18">
        <f t="shared" si="1"/>
        <v>1586</v>
      </c>
      <c r="S1586" s="18">
        <v>1586.0</v>
      </c>
    </row>
    <row r="1587">
      <c r="A1587" s="17" t="s">
        <v>275</v>
      </c>
      <c r="B1587" s="40">
        <v>1.08353825E8</v>
      </c>
      <c r="C1587" s="17" t="s">
        <v>36</v>
      </c>
      <c r="D1587" s="17" t="s">
        <v>35</v>
      </c>
      <c r="E1587" s="17" t="s">
        <v>276</v>
      </c>
      <c r="F1587" s="17" t="s">
        <v>277</v>
      </c>
      <c r="G1587" s="17" t="s">
        <v>5357</v>
      </c>
      <c r="H1587" s="17" t="s">
        <v>5358</v>
      </c>
      <c r="I1587" s="41" t="b">
        <v>0</v>
      </c>
      <c r="J1587" s="18" t="b">
        <v>0</v>
      </c>
      <c r="K1587" s="18" t="b">
        <v>0</v>
      </c>
      <c r="N1587" s="1" t="b">
        <v>0</v>
      </c>
      <c r="O1587" s="1" t="s">
        <v>5837</v>
      </c>
      <c r="R1587" s="18">
        <f t="shared" si="1"/>
        <v>1587</v>
      </c>
      <c r="S1587" s="18">
        <v>1587.0</v>
      </c>
    </row>
    <row r="1588">
      <c r="A1588" s="17" t="s">
        <v>104</v>
      </c>
      <c r="B1588" s="40">
        <v>4.9038636E7</v>
      </c>
      <c r="C1588" s="17" t="s">
        <v>634</v>
      </c>
      <c r="D1588" s="17" t="s">
        <v>59</v>
      </c>
      <c r="E1588" s="17" t="s">
        <v>380</v>
      </c>
      <c r="F1588" s="17" t="s">
        <v>381</v>
      </c>
      <c r="G1588" s="17" t="s">
        <v>5360</v>
      </c>
      <c r="H1588" s="17" t="s">
        <v>5361</v>
      </c>
      <c r="I1588" s="45" t="b">
        <v>1</v>
      </c>
      <c r="J1588" s="18" t="b">
        <v>0</v>
      </c>
      <c r="K1588" s="18" t="b">
        <v>0</v>
      </c>
      <c r="N1588" s="1" t="b">
        <v>1</v>
      </c>
      <c r="R1588" s="18">
        <f t="shared" si="1"/>
        <v>1588</v>
      </c>
      <c r="S1588" s="18">
        <v>1588.0</v>
      </c>
    </row>
    <row r="1589">
      <c r="A1589" s="17" t="s">
        <v>104</v>
      </c>
      <c r="B1589" s="40">
        <v>4.9053989E7</v>
      </c>
      <c r="C1589" s="17" t="s">
        <v>288</v>
      </c>
      <c r="D1589" s="17" t="s">
        <v>35</v>
      </c>
      <c r="E1589" s="17" t="s">
        <v>380</v>
      </c>
      <c r="F1589" s="17" t="s">
        <v>381</v>
      </c>
      <c r="G1589" s="17" t="s">
        <v>5363</v>
      </c>
      <c r="H1589" s="17" t="s">
        <v>5364</v>
      </c>
      <c r="I1589" s="45" t="b">
        <v>1</v>
      </c>
      <c r="J1589" s="18" t="b">
        <v>0</v>
      </c>
      <c r="K1589" s="18" t="b">
        <v>0</v>
      </c>
      <c r="N1589" s="1" t="b">
        <v>1</v>
      </c>
      <c r="R1589" s="18">
        <f t="shared" si="1"/>
        <v>1589</v>
      </c>
      <c r="S1589" s="18">
        <v>1589.0</v>
      </c>
    </row>
    <row r="1590">
      <c r="A1590" s="17" t="s">
        <v>104</v>
      </c>
      <c r="B1590" s="40">
        <v>5.7102492E7</v>
      </c>
      <c r="C1590" s="17" t="s">
        <v>50</v>
      </c>
      <c r="D1590" s="17" t="s">
        <v>59</v>
      </c>
      <c r="E1590" s="17" t="s">
        <v>763</v>
      </c>
      <c r="F1590" s="17" t="s">
        <v>764</v>
      </c>
      <c r="G1590" s="17" t="s">
        <v>5366</v>
      </c>
      <c r="H1590" s="17" t="s">
        <v>5367</v>
      </c>
      <c r="I1590" s="41" t="b">
        <v>0</v>
      </c>
      <c r="J1590" s="18" t="b">
        <v>0</v>
      </c>
      <c r="K1590" s="18" t="b">
        <v>0</v>
      </c>
      <c r="N1590" s="1" t="b">
        <v>1</v>
      </c>
      <c r="R1590" s="18">
        <f t="shared" si="1"/>
        <v>1590</v>
      </c>
      <c r="S1590" s="18">
        <v>1590.0</v>
      </c>
    </row>
    <row r="1591">
      <c r="A1591" s="17" t="s">
        <v>112</v>
      </c>
      <c r="B1591" s="40">
        <v>4.0665918E7</v>
      </c>
      <c r="C1591" s="17" t="s">
        <v>50</v>
      </c>
      <c r="D1591" s="17" t="s">
        <v>35</v>
      </c>
      <c r="E1591" s="17" t="s">
        <v>771</v>
      </c>
      <c r="F1591" s="17" t="s">
        <v>772</v>
      </c>
      <c r="G1591" s="17" t="s">
        <v>5369</v>
      </c>
      <c r="H1591" s="17" t="s">
        <v>5370</v>
      </c>
      <c r="I1591" s="41" t="b">
        <v>0</v>
      </c>
      <c r="J1591" s="18" t="b">
        <v>0</v>
      </c>
      <c r="K1591" s="18" t="b">
        <v>0</v>
      </c>
      <c r="N1591" s="1" t="b">
        <v>1</v>
      </c>
      <c r="R1591" s="18">
        <f t="shared" si="1"/>
        <v>1591</v>
      </c>
      <c r="S1591" s="18">
        <v>1591.0</v>
      </c>
    </row>
    <row r="1592">
      <c r="A1592" s="17" t="s">
        <v>484</v>
      </c>
      <c r="B1592" s="40">
        <v>2.9661299E7</v>
      </c>
      <c r="C1592" s="17" t="s">
        <v>50</v>
      </c>
      <c r="D1592" s="17" t="s">
        <v>59</v>
      </c>
      <c r="E1592" s="17" t="s">
        <v>1157</v>
      </c>
      <c r="F1592" s="17" t="s">
        <v>1158</v>
      </c>
      <c r="G1592" s="17" t="s">
        <v>5372</v>
      </c>
      <c r="H1592" s="17" t="s">
        <v>1682</v>
      </c>
      <c r="I1592" s="41" t="b">
        <v>0</v>
      </c>
      <c r="J1592" s="18" t="b">
        <v>0</v>
      </c>
      <c r="K1592" s="18" t="b">
        <v>0</v>
      </c>
      <c r="N1592" s="1" t="b">
        <v>1</v>
      </c>
      <c r="R1592" s="18">
        <f t="shared" si="1"/>
        <v>1592</v>
      </c>
      <c r="S1592" s="18">
        <v>1592.0</v>
      </c>
    </row>
    <row r="1593">
      <c r="A1593" s="17" t="s">
        <v>484</v>
      </c>
      <c r="B1593" s="40">
        <v>4.1157261E7</v>
      </c>
      <c r="C1593" s="17" t="s">
        <v>5374</v>
      </c>
      <c r="D1593" s="17" t="s">
        <v>50</v>
      </c>
      <c r="E1593" s="17" t="s">
        <v>485</v>
      </c>
      <c r="F1593" s="17" t="s">
        <v>486</v>
      </c>
      <c r="G1593" s="17" t="s">
        <v>5375</v>
      </c>
      <c r="H1593" s="17" t="s">
        <v>5376</v>
      </c>
      <c r="I1593" s="41" t="b">
        <v>0</v>
      </c>
      <c r="J1593" s="18" t="b">
        <v>0</v>
      </c>
      <c r="K1593" s="18" t="b">
        <v>0</v>
      </c>
      <c r="N1593" s="1" t="b">
        <v>1</v>
      </c>
      <c r="R1593" s="18">
        <f t="shared" si="1"/>
        <v>1593</v>
      </c>
      <c r="S1593" s="18">
        <v>1593.0</v>
      </c>
    </row>
    <row r="1594">
      <c r="A1594" s="17" t="s">
        <v>197</v>
      </c>
      <c r="B1594" s="40">
        <v>2.669645E7</v>
      </c>
      <c r="C1594" s="17" t="s">
        <v>5378</v>
      </c>
      <c r="D1594" s="17" t="s">
        <v>50</v>
      </c>
      <c r="E1594" s="17" t="s">
        <v>289</v>
      </c>
      <c r="F1594" s="17" t="s">
        <v>290</v>
      </c>
      <c r="G1594" s="17" t="s">
        <v>5379</v>
      </c>
      <c r="H1594" s="17" t="s">
        <v>5380</v>
      </c>
      <c r="I1594" s="45" t="b">
        <v>1</v>
      </c>
      <c r="J1594" s="18" t="b">
        <v>0</v>
      </c>
      <c r="K1594" s="18" t="b">
        <v>0</v>
      </c>
      <c r="N1594" s="1" t="b">
        <v>1</v>
      </c>
      <c r="R1594" s="18">
        <f t="shared" si="1"/>
        <v>1594</v>
      </c>
      <c r="S1594" s="18">
        <v>1594.0</v>
      </c>
    </row>
    <row r="1595">
      <c r="A1595" s="17" t="s">
        <v>204</v>
      </c>
      <c r="B1595" s="40">
        <v>2.5241591E7</v>
      </c>
      <c r="C1595" s="17" t="s">
        <v>50</v>
      </c>
      <c r="D1595" s="17" t="s">
        <v>35</v>
      </c>
      <c r="E1595" s="17" t="s">
        <v>205</v>
      </c>
      <c r="F1595" s="17" t="s">
        <v>206</v>
      </c>
      <c r="G1595" s="17" t="s">
        <v>5383</v>
      </c>
      <c r="H1595" s="17" t="s">
        <v>5384</v>
      </c>
      <c r="I1595" s="45" t="b">
        <v>1</v>
      </c>
      <c r="J1595" s="18" t="b">
        <v>0</v>
      </c>
      <c r="K1595" s="18" t="b">
        <v>0</v>
      </c>
      <c r="N1595" s="1" t="b">
        <v>0</v>
      </c>
      <c r="O1595" s="1" t="s">
        <v>5834</v>
      </c>
      <c r="R1595" s="18">
        <f t="shared" si="1"/>
        <v>1595</v>
      </c>
      <c r="S1595" s="18">
        <v>1595.0</v>
      </c>
    </row>
    <row r="1596">
      <c r="A1596" s="17" t="s">
        <v>197</v>
      </c>
      <c r="B1596" s="40">
        <v>2.6696835E7</v>
      </c>
      <c r="C1596" s="17" t="s">
        <v>288</v>
      </c>
      <c r="D1596" s="17" t="s">
        <v>35</v>
      </c>
      <c r="E1596" s="17" t="s">
        <v>289</v>
      </c>
      <c r="F1596" s="17" t="s">
        <v>290</v>
      </c>
      <c r="G1596" s="17" t="s">
        <v>5387</v>
      </c>
      <c r="H1596" s="17" t="s">
        <v>5388</v>
      </c>
      <c r="I1596" s="45" t="b">
        <v>1</v>
      </c>
      <c r="J1596" s="18" t="b">
        <v>0</v>
      </c>
      <c r="K1596" s="18" t="b">
        <v>0</v>
      </c>
      <c r="N1596" s="1" t="b">
        <v>1</v>
      </c>
      <c r="R1596" s="18">
        <f t="shared" si="1"/>
        <v>1596</v>
      </c>
      <c r="S1596" s="18">
        <v>1596.0</v>
      </c>
    </row>
    <row r="1597">
      <c r="A1597" s="17" t="s">
        <v>295</v>
      </c>
      <c r="B1597" s="40">
        <v>3.8141258E7</v>
      </c>
      <c r="C1597" s="17" t="s">
        <v>35</v>
      </c>
      <c r="D1597" s="17" t="s">
        <v>36</v>
      </c>
      <c r="E1597" s="17" t="s">
        <v>3729</v>
      </c>
      <c r="F1597" s="17" t="s">
        <v>3730</v>
      </c>
      <c r="G1597" s="17" t="s">
        <v>5390</v>
      </c>
      <c r="H1597" s="17" t="s">
        <v>5391</v>
      </c>
      <c r="I1597" s="41" t="b">
        <v>0</v>
      </c>
      <c r="J1597" s="18" t="b">
        <v>0</v>
      </c>
      <c r="K1597" s="18" t="b">
        <v>0</v>
      </c>
      <c r="N1597" s="1" t="b">
        <v>0</v>
      </c>
      <c r="O1597" s="1" t="s">
        <v>5853</v>
      </c>
      <c r="R1597" s="18">
        <f t="shared" si="1"/>
        <v>1597</v>
      </c>
      <c r="S1597" s="18">
        <v>1597.0</v>
      </c>
    </row>
    <row r="1598">
      <c r="A1598" s="17" t="s">
        <v>34</v>
      </c>
      <c r="B1598" s="40">
        <v>1.12780854E8</v>
      </c>
      <c r="C1598" s="17" t="s">
        <v>50</v>
      </c>
      <c r="D1598" s="17" t="s">
        <v>59</v>
      </c>
      <c r="E1598" s="17" t="s">
        <v>437</v>
      </c>
      <c r="F1598" s="17" t="s">
        <v>438</v>
      </c>
      <c r="G1598" s="17" t="s">
        <v>649</v>
      </c>
      <c r="H1598" s="17" t="s">
        <v>650</v>
      </c>
      <c r="I1598" s="41" t="b">
        <v>0</v>
      </c>
      <c r="J1598" s="18" t="b">
        <v>0</v>
      </c>
      <c r="K1598" s="18" t="b">
        <v>0</v>
      </c>
      <c r="N1598" s="1" t="b">
        <v>1</v>
      </c>
      <c r="R1598" s="18">
        <f t="shared" si="1"/>
        <v>1598</v>
      </c>
      <c r="S1598" s="18">
        <v>1598.0</v>
      </c>
    </row>
    <row r="1599">
      <c r="A1599" s="17" t="s">
        <v>77</v>
      </c>
      <c r="B1599" s="40">
        <v>4.3112853E7</v>
      </c>
      <c r="C1599" s="17" t="s">
        <v>35</v>
      </c>
      <c r="D1599" s="17" t="s">
        <v>59</v>
      </c>
      <c r="E1599" s="17" t="s">
        <v>78</v>
      </c>
      <c r="F1599" s="17" t="s">
        <v>79</v>
      </c>
      <c r="G1599" s="17" t="s">
        <v>5393</v>
      </c>
      <c r="H1599" s="17" t="s">
        <v>5394</v>
      </c>
      <c r="I1599" s="41" t="b">
        <v>0</v>
      </c>
      <c r="J1599" s="18" t="b">
        <v>0</v>
      </c>
      <c r="K1599" s="18" t="b">
        <v>0</v>
      </c>
      <c r="N1599" s="1" t="b">
        <v>1</v>
      </c>
      <c r="R1599" s="18">
        <f t="shared" si="1"/>
        <v>1599</v>
      </c>
      <c r="S1599" s="18">
        <v>1599.0</v>
      </c>
    </row>
    <row r="1600">
      <c r="A1600" s="17" t="s">
        <v>97</v>
      </c>
      <c r="B1600" s="40">
        <v>1.40924603E8</v>
      </c>
      <c r="C1600" s="17" t="s">
        <v>5396</v>
      </c>
      <c r="D1600" s="17" t="s">
        <v>35</v>
      </c>
      <c r="E1600" s="17" t="s">
        <v>183</v>
      </c>
      <c r="F1600" s="17" t="s">
        <v>184</v>
      </c>
      <c r="G1600" s="17" t="s">
        <v>5397</v>
      </c>
      <c r="H1600" s="17" t="s">
        <v>5398</v>
      </c>
      <c r="I1600" s="41" t="b">
        <v>0</v>
      </c>
      <c r="J1600" s="18" t="b">
        <v>0</v>
      </c>
      <c r="K1600" s="18" t="b">
        <v>0</v>
      </c>
      <c r="N1600" s="1" t="b">
        <v>1</v>
      </c>
      <c r="R1600" s="18">
        <f t="shared" si="1"/>
        <v>1600</v>
      </c>
      <c r="S1600" s="18">
        <v>1600.0</v>
      </c>
    </row>
    <row r="1601">
      <c r="A1601" s="17" t="s">
        <v>58</v>
      </c>
      <c r="B1601" s="40">
        <v>6.7545316E7</v>
      </c>
      <c r="C1601" s="17" t="s">
        <v>4615</v>
      </c>
      <c r="D1601" s="17" t="s">
        <v>59</v>
      </c>
      <c r="E1601" s="17" t="s">
        <v>496</v>
      </c>
      <c r="F1601" s="17" t="s">
        <v>497</v>
      </c>
      <c r="G1601" s="17" t="s">
        <v>5401</v>
      </c>
      <c r="H1601" s="17" t="s">
        <v>5402</v>
      </c>
      <c r="I1601" s="41" t="b">
        <v>0</v>
      </c>
      <c r="J1601" s="18" t="b">
        <v>0</v>
      </c>
      <c r="K1601" s="18" t="b">
        <v>0</v>
      </c>
      <c r="N1601" s="1" t="b">
        <v>1</v>
      </c>
      <c r="R1601" s="18">
        <f t="shared" si="1"/>
        <v>1601</v>
      </c>
      <c r="S1601" s="18">
        <v>1601.0</v>
      </c>
    </row>
    <row r="1602">
      <c r="A1602" s="17" t="s">
        <v>58</v>
      </c>
      <c r="B1602" s="40">
        <v>6.7545316E7</v>
      </c>
      <c r="C1602" s="17" t="s">
        <v>4620</v>
      </c>
      <c r="D1602" s="17" t="s">
        <v>59</v>
      </c>
      <c r="E1602" s="17" t="s">
        <v>496</v>
      </c>
      <c r="F1602" s="17" t="s">
        <v>497</v>
      </c>
      <c r="G1602" s="17" t="s">
        <v>5404</v>
      </c>
      <c r="H1602" s="17" t="s">
        <v>5405</v>
      </c>
      <c r="I1602" s="41" t="b">
        <v>0</v>
      </c>
      <c r="J1602" s="18" t="b">
        <v>0</v>
      </c>
      <c r="K1602" s="18" t="b">
        <v>0</v>
      </c>
      <c r="N1602" s="1" t="b">
        <v>1</v>
      </c>
      <c r="R1602" s="18">
        <f t="shared" si="1"/>
        <v>1602</v>
      </c>
      <c r="S1602" s="18">
        <v>1602.0</v>
      </c>
    </row>
    <row r="1603">
      <c r="A1603" s="17" t="s">
        <v>112</v>
      </c>
      <c r="B1603" s="40">
        <v>4.8380063E7</v>
      </c>
      <c r="C1603" s="17" t="s">
        <v>35</v>
      </c>
      <c r="D1603" s="17" t="s">
        <v>36</v>
      </c>
      <c r="E1603" s="17" t="s">
        <v>776</v>
      </c>
      <c r="F1603" s="17" t="s">
        <v>777</v>
      </c>
      <c r="G1603" s="17" t="s">
        <v>5407</v>
      </c>
      <c r="H1603" s="17" t="s">
        <v>5408</v>
      </c>
      <c r="I1603" s="41" t="b">
        <v>0</v>
      </c>
      <c r="J1603" s="18" t="b">
        <v>0</v>
      </c>
      <c r="K1603" s="18" t="b">
        <v>0</v>
      </c>
      <c r="N1603" s="1" t="b">
        <v>1</v>
      </c>
      <c r="R1603" s="18">
        <f t="shared" si="1"/>
        <v>1603</v>
      </c>
      <c r="S1603" s="18">
        <v>1603.0</v>
      </c>
    </row>
    <row r="1604">
      <c r="A1604" s="17" t="s">
        <v>89</v>
      </c>
      <c r="B1604" s="40">
        <v>2056763.0</v>
      </c>
      <c r="C1604" s="17" t="s">
        <v>50</v>
      </c>
      <c r="D1604" s="17" t="s">
        <v>35</v>
      </c>
      <c r="E1604" s="17" t="s">
        <v>161</v>
      </c>
      <c r="F1604" s="17" t="s">
        <v>162</v>
      </c>
      <c r="G1604" s="17" t="s">
        <v>5410</v>
      </c>
      <c r="H1604" s="17" t="s">
        <v>5411</v>
      </c>
      <c r="I1604" s="41" t="b">
        <v>0</v>
      </c>
      <c r="J1604" s="18" t="b">
        <v>0</v>
      </c>
      <c r="K1604" s="18" t="b">
        <v>0</v>
      </c>
      <c r="N1604" s="1" t="b">
        <v>1</v>
      </c>
      <c r="R1604" s="18">
        <f t="shared" si="1"/>
        <v>1604</v>
      </c>
      <c r="S1604" s="18">
        <v>1604.0</v>
      </c>
    </row>
    <row r="1605">
      <c r="A1605" s="17" t="s">
        <v>204</v>
      </c>
      <c r="B1605" s="40">
        <v>5.8241223E7</v>
      </c>
      <c r="C1605" s="17" t="s">
        <v>50</v>
      </c>
      <c r="D1605" s="17" t="s">
        <v>59</v>
      </c>
      <c r="E1605" s="17" t="s">
        <v>1032</v>
      </c>
      <c r="F1605" s="17" t="s">
        <v>1033</v>
      </c>
      <c r="G1605" s="17" t="s">
        <v>5413</v>
      </c>
      <c r="H1605" s="17" t="s">
        <v>5414</v>
      </c>
      <c r="I1605" s="41" t="b">
        <v>0</v>
      </c>
      <c r="J1605" s="18" t="b">
        <v>0</v>
      </c>
      <c r="K1605" s="18" t="b">
        <v>0</v>
      </c>
      <c r="N1605" s="1" t="b">
        <v>1</v>
      </c>
      <c r="R1605" s="18">
        <f t="shared" si="1"/>
        <v>1605</v>
      </c>
      <c r="S1605" s="18">
        <v>1605.0</v>
      </c>
    </row>
    <row r="1606">
      <c r="A1606" s="17" t="s">
        <v>68</v>
      </c>
      <c r="B1606" s="40">
        <v>8504369.0</v>
      </c>
      <c r="C1606" s="17" t="s">
        <v>35</v>
      </c>
      <c r="D1606" s="17" t="s">
        <v>50</v>
      </c>
      <c r="E1606" s="17" t="s">
        <v>69</v>
      </c>
      <c r="F1606" s="17" t="s">
        <v>70</v>
      </c>
      <c r="G1606" s="17" t="s">
        <v>5416</v>
      </c>
      <c r="H1606" s="17" t="s">
        <v>5417</v>
      </c>
      <c r="I1606" s="41" t="b">
        <v>0</v>
      </c>
      <c r="J1606" s="18" t="b">
        <v>0</v>
      </c>
      <c r="K1606" s="18" t="b">
        <v>0</v>
      </c>
      <c r="N1606" s="1" t="b">
        <v>0</v>
      </c>
      <c r="O1606" s="1" t="s">
        <v>5831</v>
      </c>
      <c r="R1606" s="18">
        <f t="shared" si="1"/>
        <v>1606</v>
      </c>
      <c r="S1606" s="18">
        <v>1606.0</v>
      </c>
    </row>
    <row r="1607">
      <c r="A1607" s="17" t="s">
        <v>77</v>
      </c>
      <c r="B1607" s="40">
        <v>8.7960913E7</v>
      </c>
      <c r="C1607" s="17" t="s">
        <v>35</v>
      </c>
      <c r="D1607" s="17" t="s">
        <v>59</v>
      </c>
      <c r="E1607" s="17" t="s">
        <v>224</v>
      </c>
      <c r="F1607" s="17" t="s">
        <v>225</v>
      </c>
      <c r="G1607" s="17" t="s">
        <v>5419</v>
      </c>
      <c r="H1607" s="17" t="s">
        <v>5420</v>
      </c>
      <c r="I1607" s="41" t="b">
        <v>0</v>
      </c>
      <c r="J1607" s="18" t="b">
        <v>0</v>
      </c>
      <c r="K1607" s="18" t="b">
        <v>0</v>
      </c>
      <c r="N1607" s="1" t="b">
        <v>1</v>
      </c>
      <c r="R1607" s="18">
        <f t="shared" si="1"/>
        <v>1607</v>
      </c>
      <c r="S1607" s="18">
        <v>1607.0</v>
      </c>
    </row>
    <row r="1608">
      <c r="A1608" s="17" t="s">
        <v>239</v>
      </c>
      <c r="B1608" s="40">
        <v>1.0987779E7</v>
      </c>
      <c r="C1608" s="17" t="s">
        <v>35</v>
      </c>
      <c r="D1608" s="17" t="s">
        <v>36</v>
      </c>
      <c r="E1608" s="17" t="s">
        <v>241</v>
      </c>
      <c r="F1608" s="17" t="s">
        <v>242</v>
      </c>
      <c r="G1608" s="17" t="s">
        <v>5422</v>
      </c>
      <c r="H1608" s="17" t="s">
        <v>5423</v>
      </c>
      <c r="I1608" s="41" t="b">
        <v>0</v>
      </c>
      <c r="J1608" s="18" t="b">
        <v>0</v>
      </c>
      <c r="K1608" s="18" t="b">
        <v>0</v>
      </c>
      <c r="N1608" s="1" t="b">
        <v>0</v>
      </c>
      <c r="O1608" s="17" t="s">
        <v>5836</v>
      </c>
      <c r="R1608" s="18">
        <f t="shared" si="1"/>
        <v>1608</v>
      </c>
      <c r="S1608" s="18">
        <v>1608.0</v>
      </c>
    </row>
    <row r="1609">
      <c r="A1609" s="17" t="s">
        <v>239</v>
      </c>
      <c r="B1609" s="40">
        <v>1.632597E7</v>
      </c>
      <c r="C1609" s="17" t="s">
        <v>50</v>
      </c>
      <c r="D1609" s="17" t="s">
        <v>59</v>
      </c>
      <c r="E1609" s="17" t="s">
        <v>904</v>
      </c>
      <c r="F1609" s="17" t="s">
        <v>905</v>
      </c>
      <c r="G1609" s="17" t="s">
        <v>5425</v>
      </c>
      <c r="H1609" s="17" t="s">
        <v>5426</v>
      </c>
      <c r="I1609" s="41" t="b">
        <v>0</v>
      </c>
      <c r="J1609" s="18" t="b">
        <v>0</v>
      </c>
      <c r="K1609" s="18" t="b">
        <v>0</v>
      </c>
      <c r="N1609" s="1" t="b">
        <v>1</v>
      </c>
      <c r="R1609" s="18">
        <f t="shared" si="1"/>
        <v>1609</v>
      </c>
      <c r="S1609" s="18">
        <v>1609.0</v>
      </c>
    </row>
    <row r="1610">
      <c r="A1610" s="17" t="s">
        <v>197</v>
      </c>
      <c r="B1610" s="40">
        <v>2.6774864E7</v>
      </c>
      <c r="C1610" s="17" t="s">
        <v>50</v>
      </c>
      <c r="D1610" s="17" t="s">
        <v>59</v>
      </c>
      <c r="E1610" s="17" t="s">
        <v>289</v>
      </c>
      <c r="F1610" s="17" t="s">
        <v>290</v>
      </c>
      <c r="G1610" s="17" t="s">
        <v>5428</v>
      </c>
      <c r="H1610" s="17" t="s">
        <v>5429</v>
      </c>
      <c r="I1610" s="41" t="b">
        <v>0</v>
      </c>
      <c r="J1610" s="18" t="b">
        <v>0</v>
      </c>
      <c r="K1610" s="18" t="b">
        <v>0</v>
      </c>
      <c r="N1610" s="1" t="b">
        <v>1</v>
      </c>
      <c r="R1610" s="18">
        <f t="shared" si="1"/>
        <v>1610</v>
      </c>
      <c r="S1610" s="18">
        <v>1610.0</v>
      </c>
    </row>
    <row r="1611">
      <c r="A1611" s="17" t="s">
        <v>204</v>
      </c>
      <c r="B1611" s="40">
        <v>2.5240378E7</v>
      </c>
      <c r="C1611" s="17" t="s">
        <v>50</v>
      </c>
      <c r="D1611" s="17" t="s">
        <v>59</v>
      </c>
      <c r="E1611" s="17" t="s">
        <v>205</v>
      </c>
      <c r="F1611" s="17" t="s">
        <v>206</v>
      </c>
      <c r="G1611" s="17" t="s">
        <v>5431</v>
      </c>
      <c r="H1611" s="17" t="s">
        <v>5432</v>
      </c>
      <c r="I1611" s="45" t="b">
        <v>1</v>
      </c>
      <c r="J1611" s="18" t="b">
        <v>0</v>
      </c>
      <c r="K1611" s="18" t="b">
        <v>0</v>
      </c>
      <c r="N1611" s="1" t="b">
        <v>0</v>
      </c>
      <c r="O1611" s="1" t="s">
        <v>5834</v>
      </c>
      <c r="R1611" s="18">
        <f t="shared" si="1"/>
        <v>1611</v>
      </c>
      <c r="S1611" s="18">
        <v>1611.0</v>
      </c>
    </row>
    <row r="1612">
      <c r="A1612" s="17" t="s">
        <v>204</v>
      </c>
      <c r="B1612" s="40">
        <v>1.97400286E8</v>
      </c>
      <c r="C1612" s="17" t="s">
        <v>35</v>
      </c>
      <c r="D1612" s="17" t="s">
        <v>59</v>
      </c>
      <c r="E1612" s="17" t="s">
        <v>576</v>
      </c>
      <c r="F1612" s="17" t="s">
        <v>577</v>
      </c>
      <c r="G1612" s="17" t="s">
        <v>5435</v>
      </c>
      <c r="H1612" s="17" t="s">
        <v>5436</v>
      </c>
      <c r="I1612" s="41" t="b">
        <v>0</v>
      </c>
      <c r="J1612" s="18" t="b">
        <v>0</v>
      </c>
      <c r="K1612" s="18" t="b">
        <v>0</v>
      </c>
      <c r="N1612" s="1" t="b">
        <v>1</v>
      </c>
      <c r="R1612" s="18">
        <f t="shared" si="1"/>
        <v>1612</v>
      </c>
      <c r="S1612" s="18">
        <v>1612.0</v>
      </c>
    </row>
    <row r="1613">
      <c r="A1613" s="17" t="s">
        <v>295</v>
      </c>
      <c r="B1613" s="40">
        <v>4.9375465E7</v>
      </c>
      <c r="C1613" s="17" t="s">
        <v>59</v>
      </c>
      <c r="D1613" s="17" t="s">
        <v>50</v>
      </c>
      <c r="E1613" s="17" t="s">
        <v>1798</v>
      </c>
      <c r="F1613" s="17" t="s">
        <v>1799</v>
      </c>
      <c r="G1613" s="17" t="s">
        <v>5438</v>
      </c>
      <c r="H1613" s="17" t="s">
        <v>5439</v>
      </c>
      <c r="I1613" s="45" t="b">
        <v>1</v>
      </c>
      <c r="J1613" s="18" t="b">
        <v>0</v>
      </c>
      <c r="K1613" s="18" t="b">
        <v>0</v>
      </c>
      <c r="N1613" s="1" t="b">
        <v>1</v>
      </c>
      <c r="R1613" s="18">
        <f t="shared" si="1"/>
        <v>1613</v>
      </c>
      <c r="S1613" s="18">
        <v>1613.0</v>
      </c>
    </row>
    <row r="1614">
      <c r="A1614" s="17" t="s">
        <v>175</v>
      </c>
      <c r="B1614" s="40">
        <v>1.37878807E8</v>
      </c>
      <c r="C1614" s="17" t="s">
        <v>90</v>
      </c>
      <c r="D1614" s="17" t="s">
        <v>59</v>
      </c>
      <c r="E1614" s="17" t="s">
        <v>662</v>
      </c>
      <c r="F1614" s="17" t="s">
        <v>663</v>
      </c>
      <c r="G1614" s="17" t="s">
        <v>5442</v>
      </c>
      <c r="H1614" s="17" t="s">
        <v>5443</v>
      </c>
      <c r="I1614" s="45" t="b">
        <v>1</v>
      </c>
      <c r="J1614" s="18" t="b">
        <v>0</v>
      </c>
      <c r="K1614" s="18" t="b">
        <v>0</v>
      </c>
      <c r="N1614" s="1" t="b">
        <v>0</v>
      </c>
      <c r="O1614" s="1" t="s">
        <v>5839</v>
      </c>
      <c r="R1614" s="18">
        <f t="shared" si="1"/>
        <v>1614</v>
      </c>
      <c r="S1614" s="18">
        <v>1614.0</v>
      </c>
    </row>
    <row r="1615">
      <c r="A1615" s="17" t="s">
        <v>275</v>
      </c>
      <c r="B1615" s="40">
        <v>1.08326119E8</v>
      </c>
      <c r="C1615" s="17" t="s">
        <v>36</v>
      </c>
      <c r="D1615" s="17" t="s">
        <v>35</v>
      </c>
      <c r="E1615" s="17" t="s">
        <v>276</v>
      </c>
      <c r="F1615" s="17" t="s">
        <v>277</v>
      </c>
      <c r="G1615" s="17" t="s">
        <v>5445</v>
      </c>
      <c r="H1615" s="17" t="s">
        <v>5446</v>
      </c>
      <c r="I1615" s="41" t="b">
        <v>0</v>
      </c>
      <c r="J1615" s="18" t="b">
        <v>0</v>
      </c>
      <c r="K1615" s="18" t="b">
        <v>0</v>
      </c>
      <c r="N1615" s="1" t="b">
        <v>0</v>
      </c>
      <c r="O1615" s="1" t="s">
        <v>5837</v>
      </c>
      <c r="R1615" s="18">
        <f t="shared" si="1"/>
        <v>1615</v>
      </c>
      <c r="S1615" s="18">
        <v>1615.0</v>
      </c>
    </row>
    <row r="1616">
      <c r="A1616" s="17" t="s">
        <v>104</v>
      </c>
      <c r="B1616" s="40">
        <v>4.9040064E7</v>
      </c>
      <c r="C1616" s="17" t="s">
        <v>50</v>
      </c>
      <c r="D1616" s="17" t="s">
        <v>59</v>
      </c>
      <c r="E1616" s="17" t="s">
        <v>380</v>
      </c>
      <c r="F1616" s="17" t="s">
        <v>381</v>
      </c>
      <c r="G1616" s="17" t="s">
        <v>5448</v>
      </c>
      <c r="H1616" s="17" t="s">
        <v>5449</v>
      </c>
      <c r="I1616" s="41" t="b">
        <v>0</v>
      </c>
      <c r="J1616" s="18" t="b">
        <v>0</v>
      </c>
      <c r="K1616" s="18" t="b">
        <v>0</v>
      </c>
      <c r="N1616" s="1" t="b">
        <v>1</v>
      </c>
      <c r="R1616" s="18">
        <f t="shared" si="1"/>
        <v>1616</v>
      </c>
      <c r="S1616" s="18">
        <v>1616.0</v>
      </c>
    </row>
    <row r="1617">
      <c r="A1617" s="17" t="s">
        <v>104</v>
      </c>
      <c r="B1617" s="40">
        <v>4.90512E7</v>
      </c>
      <c r="C1617" s="17" t="s">
        <v>35</v>
      </c>
      <c r="D1617" s="17" t="s">
        <v>59</v>
      </c>
      <c r="E1617" s="17" t="s">
        <v>380</v>
      </c>
      <c r="F1617" s="17" t="s">
        <v>381</v>
      </c>
      <c r="G1617" s="17" t="s">
        <v>5451</v>
      </c>
      <c r="H1617" s="17" t="s">
        <v>5452</v>
      </c>
      <c r="I1617" s="41" t="b">
        <v>0</v>
      </c>
      <c r="J1617" s="18" t="b">
        <v>0</v>
      </c>
      <c r="K1617" s="18" t="b">
        <v>0</v>
      </c>
      <c r="N1617" s="1" t="b">
        <v>1</v>
      </c>
      <c r="R1617" s="18">
        <f t="shared" si="1"/>
        <v>1617</v>
      </c>
      <c r="S1617" s="18">
        <v>1617.0</v>
      </c>
    </row>
    <row r="1618">
      <c r="A1618" s="17" t="s">
        <v>104</v>
      </c>
      <c r="B1618" s="40">
        <v>4.9051753E7</v>
      </c>
      <c r="C1618" s="17" t="s">
        <v>59</v>
      </c>
      <c r="D1618" s="17" t="s">
        <v>35</v>
      </c>
      <c r="E1618" s="17" t="s">
        <v>380</v>
      </c>
      <c r="F1618" s="17" t="s">
        <v>381</v>
      </c>
      <c r="G1618" s="17" t="s">
        <v>5454</v>
      </c>
      <c r="H1618" s="17" t="s">
        <v>5455</v>
      </c>
      <c r="I1618" s="41" t="b">
        <v>0</v>
      </c>
      <c r="J1618" s="18" t="b">
        <v>0</v>
      </c>
      <c r="K1618" s="18" t="b">
        <v>0</v>
      </c>
      <c r="N1618" s="1" t="b">
        <v>1</v>
      </c>
      <c r="R1618" s="18">
        <f t="shared" si="1"/>
        <v>1618</v>
      </c>
      <c r="S1618" s="18">
        <v>1618.0</v>
      </c>
    </row>
    <row r="1619">
      <c r="A1619" s="17" t="s">
        <v>104</v>
      </c>
      <c r="B1619" s="40">
        <v>4.9052618E7</v>
      </c>
      <c r="C1619" s="17" t="s">
        <v>59</v>
      </c>
      <c r="D1619" s="17" t="s">
        <v>50</v>
      </c>
      <c r="E1619" s="17" t="s">
        <v>380</v>
      </c>
      <c r="F1619" s="17" t="s">
        <v>381</v>
      </c>
      <c r="G1619" s="17" t="s">
        <v>5457</v>
      </c>
      <c r="H1619" s="17" t="s">
        <v>5458</v>
      </c>
      <c r="I1619" s="41" t="b">
        <v>0</v>
      </c>
      <c r="J1619" s="18" t="b">
        <v>0</v>
      </c>
      <c r="K1619" s="18" t="b">
        <v>0</v>
      </c>
      <c r="N1619" s="1" t="b">
        <v>1</v>
      </c>
      <c r="R1619" s="18">
        <f t="shared" si="1"/>
        <v>1619</v>
      </c>
      <c r="S1619" s="18">
        <v>1619.0</v>
      </c>
    </row>
    <row r="1620">
      <c r="A1620" s="17" t="s">
        <v>89</v>
      </c>
      <c r="B1620" s="40">
        <v>3729256.0</v>
      </c>
      <c r="C1620" s="17" t="s">
        <v>59</v>
      </c>
      <c r="D1620" s="17" t="s">
        <v>35</v>
      </c>
      <c r="E1620" s="17" t="s">
        <v>192</v>
      </c>
      <c r="F1620" s="17" t="s">
        <v>193</v>
      </c>
      <c r="G1620" s="17" t="s">
        <v>5460</v>
      </c>
      <c r="H1620" s="17" t="s">
        <v>5461</v>
      </c>
      <c r="I1620" s="41" t="b">
        <v>0</v>
      </c>
      <c r="J1620" s="18" t="b">
        <v>0</v>
      </c>
      <c r="K1620" s="18" t="b">
        <v>0</v>
      </c>
      <c r="N1620" s="1" t="b">
        <v>1</v>
      </c>
      <c r="R1620" s="18">
        <f t="shared" si="1"/>
        <v>1620</v>
      </c>
      <c r="S1620" s="18">
        <v>1620.0</v>
      </c>
    </row>
    <row r="1621">
      <c r="A1621" s="17" t="s">
        <v>89</v>
      </c>
      <c r="B1621" s="40">
        <v>3729280.0</v>
      </c>
      <c r="C1621" s="17" t="s">
        <v>59</v>
      </c>
      <c r="D1621" s="17" t="s">
        <v>35</v>
      </c>
      <c r="E1621" s="17" t="s">
        <v>192</v>
      </c>
      <c r="F1621" s="17" t="s">
        <v>193</v>
      </c>
      <c r="G1621" s="17" t="s">
        <v>5463</v>
      </c>
      <c r="H1621" s="17" t="s">
        <v>5464</v>
      </c>
      <c r="I1621" s="41" t="b">
        <v>0</v>
      </c>
      <c r="J1621" s="18" t="b">
        <v>0</v>
      </c>
      <c r="K1621" s="18" t="b">
        <v>0</v>
      </c>
      <c r="N1621" s="1" t="b">
        <v>1</v>
      </c>
      <c r="R1621" s="18">
        <f t="shared" si="1"/>
        <v>1621</v>
      </c>
      <c r="S1621" s="18">
        <v>1621.0</v>
      </c>
    </row>
    <row r="1622">
      <c r="A1622" s="17" t="s">
        <v>89</v>
      </c>
      <c r="B1622" s="40">
        <v>8.9770627E7</v>
      </c>
      <c r="C1622" s="17" t="s">
        <v>59</v>
      </c>
      <c r="D1622" s="17" t="s">
        <v>50</v>
      </c>
      <c r="E1622" s="17" t="s">
        <v>1336</v>
      </c>
      <c r="F1622" s="17" t="s">
        <v>1337</v>
      </c>
      <c r="G1622" s="17" t="s">
        <v>5466</v>
      </c>
      <c r="H1622" s="17" t="s">
        <v>5467</v>
      </c>
      <c r="I1622" s="41" t="b">
        <v>0</v>
      </c>
      <c r="J1622" s="18" t="b">
        <v>0</v>
      </c>
      <c r="K1622" s="18" t="b">
        <v>0</v>
      </c>
      <c r="N1622" s="1" t="b">
        <v>1</v>
      </c>
      <c r="R1622" s="18">
        <f t="shared" si="1"/>
        <v>1622</v>
      </c>
      <c r="S1622" s="18">
        <v>1622.0</v>
      </c>
    </row>
    <row r="1623">
      <c r="A1623" s="17" t="s">
        <v>119</v>
      </c>
      <c r="B1623" s="40">
        <v>3.1181455E7</v>
      </c>
      <c r="C1623" s="17" t="s">
        <v>59</v>
      </c>
      <c r="D1623" s="17" t="s">
        <v>50</v>
      </c>
      <c r="E1623" s="17" t="s">
        <v>841</v>
      </c>
      <c r="F1623" s="17" t="s">
        <v>842</v>
      </c>
      <c r="G1623" s="17" t="s">
        <v>5469</v>
      </c>
      <c r="H1623" s="17" t="s">
        <v>5470</v>
      </c>
      <c r="I1623" s="41" t="b">
        <v>0</v>
      </c>
      <c r="J1623" s="18" t="b">
        <v>0</v>
      </c>
      <c r="K1623" s="18" t="b">
        <v>0</v>
      </c>
      <c r="N1623" s="1" t="b">
        <v>0</v>
      </c>
      <c r="O1623" s="17" t="s">
        <v>5844</v>
      </c>
      <c r="R1623" s="18">
        <f t="shared" si="1"/>
        <v>1623</v>
      </c>
      <c r="S1623" s="18">
        <v>1623.0</v>
      </c>
    </row>
    <row r="1624">
      <c r="A1624" s="17" t="s">
        <v>119</v>
      </c>
      <c r="B1624" s="40">
        <v>3.9471418E7</v>
      </c>
      <c r="C1624" s="17" t="s">
        <v>59</v>
      </c>
      <c r="D1624" s="17" t="s">
        <v>35</v>
      </c>
      <c r="E1624" s="17" t="s">
        <v>849</v>
      </c>
      <c r="F1624" s="17" t="s">
        <v>850</v>
      </c>
      <c r="G1624" s="17" t="s">
        <v>5472</v>
      </c>
      <c r="H1624" s="17" t="s">
        <v>5473</v>
      </c>
      <c r="I1624" s="41" t="b">
        <v>0</v>
      </c>
      <c r="J1624" s="18" t="b">
        <v>0</v>
      </c>
      <c r="K1624" s="18" t="b">
        <v>0</v>
      </c>
      <c r="N1624" s="1" t="b">
        <v>1</v>
      </c>
      <c r="R1624" s="18">
        <f t="shared" si="1"/>
        <v>1624</v>
      </c>
      <c r="S1624" s="18">
        <v>1624.0</v>
      </c>
    </row>
    <row r="1625">
      <c r="A1625" s="17" t="s">
        <v>119</v>
      </c>
      <c r="B1625" s="40">
        <v>3.9530647E7</v>
      </c>
      <c r="C1625" s="17" t="s">
        <v>288</v>
      </c>
      <c r="D1625" s="17" t="s">
        <v>35</v>
      </c>
      <c r="E1625" s="17" t="s">
        <v>849</v>
      </c>
      <c r="F1625" s="17" t="s">
        <v>850</v>
      </c>
      <c r="G1625" s="17" t="s">
        <v>5475</v>
      </c>
      <c r="H1625" s="17" t="s">
        <v>5476</v>
      </c>
      <c r="I1625" s="45" t="b">
        <v>1</v>
      </c>
      <c r="J1625" s="18" t="b">
        <v>0</v>
      </c>
      <c r="K1625" s="18" t="b">
        <v>0</v>
      </c>
      <c r="N1625" s="1" t="b">
        <v>1</v>
      </c>
      <c r="R1625" s="18">
        <f t="shared" si="1"/>
        <v>1625</v>
      </c>
      <c r="S1625" s="18">
        <v>1625.0</v>
      </c>
    </row>
    <row r="1626">
      <c r="A1626" s="17" t="s">
        <v>239</v>
      </c>
      <c r="B1626" s="40">
        <v>4.2295018E7</v>
      </c>
      <c r="C1626" s="17" t="s">
        <v>36</v>
      </c>
      <c r="D1626" s="17" t="s">
        <v>50</v>
      </c>
      <c r="E1626" s="17" t="s">
        <v>397</v>
      </c>
      <c r="F1626" s="17" t="s">
        <v>398</v>
      </c>
      <c r="G1626" s="17" t="s">
        <v>5478</v>
      </c>
      <c r="H1626" s="17" t="s">
        <v>5479</v>
      </c>
      <c r="I1626" s="41" t="b">
        <v>0</v>
      </c>
      <c r="J1626" s="18" t="b">
        <v>0</v>
      </c>
      <c r="K1626" s="18" t="b">
        <v>0</v>
      </c>
      <c r="N1626" s="1" t="b">
        <v>1</v>
      </c>
      <c r="R1626" s="18">
        <f t="shared" si="1"/>
        <v>1626</v>
      </c>
      <c r="S1626" s="18">
        <v>1626.0</v>
      </c>
    </row>
    <row r="1627">
      <c r="A1627" s="17" t="s">
        <v>484</v>
      </c>
      <c r="B1627" s="40">
        <v>4.1177871E7</v>
      </c>
      <c r="C1627" s="17" t="s">
        <v>236</v>
      </c>
      <c r="D1627" s="17" t="s">
        <v>50</v>
      </c>
      <c r="E1627" s="17" t="s">
        <v>485</v>
      </c>
      <c r="F1627" s="17" t="s">
        <v>486</v>
      </c>
      <c r="G1627" s="17" t="s">
        <v>5481</v>
      </c>
      <c r="H1627" s="17" t="s">
        <v>5482</v>
      </c>
      <c r="I1627" s="45" t="b">
        <v>1</v>
      </c>
      <c r="J1627" s="18" t="b">
        <v>0</v>
      </c>
      <c r="K1627" s="18" t="b">
        <v>0</v>
      </c>
      <c r="N1627" s="1" t="b">
        <v>1</v>
      </c>
      <c r="R1627" s="18">
        <f t="shared" si="1"/>
        <v>1627</v>
      </c>
      <c r="S1627" s="18">
        <v>1627.0</v>
      </c>
    </row>
    <row r="1628">
      <c r="A1628" s="17" t="s">
        <v>58</v>
      </c>
      <c r="B1628" s="40">
        <v>7.7684181E7</v>
      </c>
      <c r="C1628" s="17" t="s">
        <v>403</v>
      </c>
      <c r="D1628" s="17" t="s">
        <v>35</v>
      </c>
      <c r="E1628" s="17" t="s">
        <v>128</v>
      </c>
      <c r="F1628" s="17" t="s">
        <v>129</v>
      </c>
      <c r="G1628" s="17" t="s">
        <v>404</v>
      </c>
      <c r="H1628" s="17" t="s">
        <v>405</v>
      </c>
      <c r="I1628" s="45" t="b">
        <v>1</v>
      </c>
      <c r="J1628" s="18" t="b">
        <v>0</v>
      </c>
      <c r="K1628" s="18" t="b">
        <v>0</v>
      </c>
      <c r="N1628" s="1" t="b">
        <v>1</v>
      </c>
      <c r="R1628" s="18">
        <f t="shared" si="1"/>
        <v>1628</v>
      </c>
      <c r="S1628" s="18">
        <v>1628.0</v>
      </c>
    </row>
    <row r="1629">
      <c r="A1629" s="17" t="s">
        <v>104</v>
      </c>
      <c r="B1629" s="40">
        <v>4.9026431E7</v>
      </c>
      <c r="C1629" s="17" t="s">
        <v>35</v>
      </c>
      <c r="D1629" s="17" t="s">
        <v>36</v>
      </c>
      <c r="E1629" s="17" t="s">
        <v>380</v>
      </c>
      <c r="F1629" s="17" t="s">
        <v>381</v>
      </c>
      <c r="G1629" s="17" t="s">
        <v>5484</v>
      </c>
      <c r="H1629" s="17" t="s">
        <v>5485</v>
      </c>
      <c r="I1629" s="41" t="b">
        <v>0</v>
      </c>
      <c r="J1629" s="18" t="b">
        <v>0</v>
      </c>
      <c r="K1629" s="18" t="b">
        <v>0</v>
      </c>
      <c r="N1629" s="1" t="b">
        <v>1</v>
      </c>
      <c r="R1629" s="18">
        <f t="shared" si="1"/>
        <v>1629</v>
      </c>
      <c r="S1629" s="18">
        <v>1629.0</v>
      </c>
    </row>
    <row r="1630">
      <c r="A1630" s="17" t="s">
        <v>104</v>
      </c>
      <c r="B1630" s="40">
        <v>1.3264893E8</v>
      </c>
      <c r="C1630" s="17" t="s">
        <v>59</v>
      </c>
      <c r="D1630" s="17" t="s">
        <v>36</v>
      </c>
      <c r="E1630" s="17" t="s">
        <v>316</v>
      </c>
      <c r="F1630" s="17" t="s">
        <v>317</v>
      </c>
      <c r="G1630" s="17" t="s">
        <v>5487</v>
      </c>
      <c r="H1630" s="17" t="s">
        <v>5488</v>
      </c>
      <c r="I1630" s="41" t="b">
        <v>0</v>
      </c>
      <c r="J1630" s="18" t="b">
        <v>0</v>
      </c>
      <c r="K1630" s="18" t="b">
        <v>0</v>
      </c>
      <c r="N1630" s="1" t="b">
        <v>1</v>
      </c>
      <c r="R1630" s="18">
        <f t="shared" si="1"/>
        <v>1630</v>
      </c>
      <c r="S1630" s="18">
        <v>1630.0</v>
      </c>
    </row>
    <row r="1631">
      <c r="A1631" s="17" t="s">
        <v>104</v>
      </c>
      <c r="B1631" s="40">
        <v>1.32648934E8</v>
      </c>
      <c r="C1631" s="17" t="s">
        <v>35</v>
      </c>
      <c r="D1631" s="17" t="s">
        <v>36</v>
      </c>
      <c r="E1631" s="17" t="s">
        <v>316</v>
      </c>
      <c r="F1631" s="17" t="s">
        <v>317</v>
      </c>
      <c r="G1631" s="17" t="s">
        <v>5490</v>
      </c>
      <c r="H1631" s="17" t="s">
        <v>5491</v>
      </c>
      <c r="I1631" s="41" t="b">
        <v>0</v>
      </c>
      <c r="J1631" s="18" t="b">
        <v>0</v>
      </c>
      <c r="K1631" s="18" t="b">
        <v>0</v>
      </c>
      <c r="N1631" s="1" t="b">
        <v>1</v>
      </c>
      <c r="R1631" s="18">
        <f t="shared" si="1"/>
        <v>1631</v>
      </c>
      <c r="S1631" s="18">
        <v>1631.0</v>
      </c>
    </row>
    <row r="1632">
      <c r="A1632" s="17" t="s">
        <v>230</v>
      </c>
      <c r="B1632" s="40">
        <v>9.0084887E7</v>
      </c>
      <c r="C1632" s="17" t="s">
        <v>50</v>
      </c>
      <c r="D1632" s="17" t="s">
        <v>36</v>
      </c>
      <c r="E1632" s="17" t="s">
        <v>252</v>
      </c>
      <c r="F1632" s="17" t="s">
        <v>253</v>
      </c>
      <c r="G1632" s="17" t="s">
        <v>5493</v>
      </c>
      <c r="H1632" s="17" t="s">
        <v>5494</v>
      </c>
      <c r="I1632" s="41" t="b">
        <v>0</v>
      </c>
      <c r="J1632" s="18" t="b">
        <v>0</v>
      </c>
      <c r="K1632" s="18" t="b">
        <v>0</v>
      </c>
      <c r="N1632" s="1" t="b">
        <v>1</v>
      </c>
      <c r="R1632" s="18">
        <f t="shared" si="1"/>
        <v>1632</v>
      </c>
      <c r="S1632" s="18">
        <v>1632.0</v>
      </c>
    </row>
    <row r="1633">
      <c r="A1633" s="17" t="s">
        <v>175</v>
      </c>
      <c r="B1633" s="40">
        <v>1.17288559E8</v>
      </c>
      <c r="C1633" s="17" t="s">
        <v>35</v>
      </c>
      <c r="D1633" s="17" t="s">
        <v>59</v>
      </c>
      <c r="E1633" s="17" t="s">
        <v>325</v>
      </c>
      <c r="F1633" s="17" t="s">
        <v>326</v>
      </c>
      <c r="G1633" s="17" t="s">
        <v>5496</v>
      </c>
      <c r="H1633" s="17" t="s">
        <v>5497</v>
      </c>
      <c r="I1633" s="41" t="b">
        <v>0</v>
      </c>
      <c r="J1633" s="18" t="b">
        <v>0</v>
      </c>
      <c r="K1633" s="18" t="b">
        <v>0</v>
      </c>
      <c r="N1633" s="1" t="b">
        <v>1</v>
      </c>
      <c r="R1633" s="18">
        <f t="shared" si="1"/>
        <v>1633</v>
      </c>
      <c r="S1633" s="18">
        <v>1633.0</v>
      </c>
    </row>
    <row r="1634">
      <c r="A1634" s="17" t="s">
        <v>89</v>
      </c>
      <c r="B1634" s="40">
        <v>8.1923591E7</v>
      </c>
      <c r="C1634" s="17" t="s">
        <v>35</v>
      </c>
      <c r="D1634" s="17" t="s">
        <v>36</v>
      </c>
      <c r="E1634" s="17" t="s">
        <v>91</v>
      </c>
      <c r="F1634" s="17" t="s">
        <v>92</v>
      </c>
      <c r="G1634" s="17" t="s">
        <v>5499</v>
      </c>
      <c r="H1634" s="17" t="s">
        <v>5500</v>
      </c>
      <c r="I1634" s="41" t="b">
        <v>0</v>
      </c>
      <c r="J1634" s="18" t="b">
        <v>0</v>
      </c>
      <c r="K1634" s="18" t="b">
        <v>0</v>
      </c>
      <c r="N1634" s="1" t="b">
        <v>1</v>
      </c>
      <c r="R1634" s="18">
        <f t="shared" si="1"/>
        <v>1634</v>
      </c>
      <c r="S1634" s="18">
        <v>1634.0</v>
      </c>
    </row>
    <row r="1635">
      <c r="A1635" s="17" t="s">
        <v>197</v>
      </c>
      <c r="B1635" s="40">
        <v>2.6762167E7</v>
      </c>
      <c r="C1635" s="17" t="s">
        <v>352</v>
      </c>
      <c r="D1635" s="17" t="s">
        <v>36</v>
      </c>
      <c r="E1635" s="17" t="s">
        <v>289</v>
      </c>
      <c r="F1635" s="17" t="s">
        <v>290</v>
      </c>
      <c r="G1635" s="17" t="s">
        <v>5502</v>
      </c>
      <c r="H1635" s="17" t="s">
        <v>5503</v>
      </c>
      <c r="I1635" s="45" t="b">
        <v>1</v>
      </c>
      <c r="J1635" s="18" t="b">
        <v>0</v>
      </c>
      <c r="K1635" s="18" t="b">
        <v>0</v>
      </c>
      <c r="N1635" s="1" t="b">
        <v>1</v>
      </c>
      <c r="R1635" s="18">
        <f t="shared" si="1"/>
        <v>1635</v>
      </c>
      <c r="S1635" s="18">
        <v>1635.0</v>
      </c>
    </row>
    <row r="1636">
      <c r="A1636" s="17" t="s">
        <v>204</v>
      </c>
      <c r="B1636" s="40">
        <v>2.9227017E7</v>
      </c>
      <c r="C1636" s="17" t="s">
        <v>59</v>
      </c>
      <c r="D1636" s="17" t="s">
        <v>50</v>
      </c>
      <c r="E1636" s="17" t="s">
        <v>1027</v>
      </c>
      <c r="F1636" s="17" t="s">
        <v>1028</v>
      </c>
      <c r="G1636" s="17" t="s">
        <v>5505</v>
      </c>
      <c r="H1636" s="17" t="s">
        <v>5506</v>
      </c>
      <c r="I1636" s="41" t="b">
        <v>0</v>
      </c>
      <c r="J1636" s="18" t="b">
        <v>0</v>
      </c>
      <c r="K1636" s="18" t="b">
        <v>0</v>
      </c>
      <c r="N1636" s="1" t="b">
        <v>1</v>
      </c>
      <c r="R1636" s="18">
        <f t="shared" si="1"/>
        <v>1636</v>
      </c>
      <c r="S1636" s="18">
        <v>1636.0</v>
      </c>
    </row>
    <row r="1637">
      <c r="A1637" s="17" t="s">
        <v>175</v>
      </c>
      <c r="B1637" s="40">
        <v>1.17324344E8</v>
      </c>
      <c r="C1637" s="17" t="s">
        <v>35</v>
      </c>
      <c r="D1637" s="17" t="s">
        <v>36</v>
      </c>
      <c r="E1637" s="17" t="s">
        <v>325</v>
      </c>
      <c r="F1637" s="17" t="s">
        <v>326</v>
      </c>
      <c r="G1637" s="17" t="s">
        <v>5508</v>
      </c>
      <c r="H1637" s="17" t="s">
        <v>5509</v>
      </c>
      <c r="I1637" s="41" t="b">
        <v>0</v>
      </c>
      <c r="J1637" s="18" t="b">
        <v>0</v>
      </c>
      <c r="K1637" s="18" t="b">
        <v>0</v>
      </c>
      <c r="N1637" s="1" t="b">
        <v>1</v>
      </c>
      <c r="R1637" s="18">
        <f t="shared" si="1"/>
        <v>1637</v>
      </c>
      <c r="S1637" s="18">
        <v>1637.0</v>
      </c>
    </row>
    <row r="1638">
      <c r="A1638" s="17" t="s">
        <v>89</v>
      </c>
      <c r="B1638" s="40">
        <v>3731419.0</v>
      </c>
      <c r="C1638" s="17" t="s">
        <v>90</v>
      </c>
      <c r="D1638" s="17" t="s">
        <v>59</v>
      </c>
      <c r="E1638" s="17" t="s">
        <v>192</v>
      </c>
      <c r="F1638" s="17" t="s">
        <v>193</v>
      </c>
      <c r="G1638" s="17" t="s">
        <v>5511</v>
      </c>
      <c r="H1638" s="17" t="s">
        <v>5512</v>
      </c>
      <c r="I1638" s="45" t="b">
        <v>1</v>
      </c>
      <c r="J1638" s="18" t="b">
        <v>0</v>
      </c>
      <c r="K1638" s="18" t="b">
        <v>0</v>
      </c>
      <c r="N1638" s="1" t="b">
        <v>1</v>
      </c>
      <c r="R1638" s="18">
        <f t="shared" si="1"/>
        <v>1638</v>
      </c>
      <c r="S1638" s="18">
        <v>1638.0</v>
      </c>
    </row>
    <row r="1639">
      <c r="A1639" s="17" t="s">
        <v>147</v>
      </c>
      <c r="B1639" s="40">
        <v>1.05235917E8</v>
      </c>
      <c r="C1639" s="17" t="s">
        <v>50</v>
      </c>
      <c r="D1639" s="17" t="s">
        <v>59</v>
      </c>
      <c r="E1639" s="17" t="s">
        <v>148</v>
      </c>
      <c r="F1639" s="17" t="s">
        <v>149</v>
      </c>
      <c r="G1639" s="17" t="s">
        <v>5514</v>
      </c>
      <c r="H1639" s="17" t="s">
        <v>5515</v>
      </c>
      <c r="I1639" s="45" t="b">
        <v>1</v>
      </c>
      <c r="J1639" s="18" t="b">
        <v>0</v>
      </c>
      <c r="K1639" s="18" t="b">
        <v>0</v>
      </c>
      <c r="N1639" s="1" t="b">
        <v>1</v>
      </c>
      <c r="R1639" s="18">
        <f t="shared" si="1"/>
        <v>1639</v>
      </c>
      <c r="S1639" s="18">
        <v>1639.0</v>
      </c>
    </row>
    <row r="1640">
      <c r="A1640" s="17" t="s">
        <v>147</v>
      </c>
      <c r="B1640" s="40">
        <v>1.05272692E8</v>
      </c>
      <c r="C1640" s="17" t="s">
        <v>35</v>
      </c>
      <c r="D1640" s="17" t="s">
        <v>414</v>
      </c>
      <c r="E1640" s="17" t="s">
        <v>148</v>
      </c>
      <c r="F1640" s="17" t="s">
        <v>149</v>
      </c>
      <c r="G1640" s="17" t="s">
        <v>5517</v>
      </c>
      <c r="H1640" s="17" t="s">
        <v>5518</v>
      </c>
      <c r="I1640" s="45" t="b">
        <v>1</v>
      </c>
      <c r="J1640" s="18" t="b">
        <v>0</v>
      </c>
      <c r="K1640" s="18" t="b">
        <v>0</v>
      </c>
      <c r="N1640" s="1" t="b">
        <v>1</v>
      </c>
      <c r="R1640" s="18">
        <f t="shared" si="1"/>
        <v>1640</v>
      </c>
      <c r="S1640" s="18">
        <v>1640.0</v>
      </c>
    </row>
    <row r="1641">
      <c r="A1641" s="17" t="s">
        <v>119</v>
      </c>
      <c r="B1641" s="40">
        <v>3.1340616E7</v>
      </c>
      <c r="C1641" s="17" t="s">
        <v>5520</v>
      </c>
      <c r="D1641" s="17" t="s">
        <v>59</v>
      </c>
      <c r="E1641" s="17" t="s">
        <v>841</v>
      </c>
      <c r="F1641" s="17" t="s">
        <v>842</v>
      </c>
      <c r="G1641" s="17" t="s">
        <v>5521</v>
      </c>
      <c r="H1641" s="17" t="s">
        <v>5522</v>
      </c>
      <c r="I1641" s="45" t="b">
        <v>1</v>
      </c>
      <c r="J1641" s="18" t="b">
        <v>0</v>
      </c>
      <c r="K1641" s="18" t="b">
        <v>0</v>
      </c>
      <c r="N1641" s="1" t="b">
        <v>0</v>
      </c>
      <c r="O1641" s="17" t="s">
        <v>5844</v>
      </c>
      <c r="R1641" s="18">
        <f t="shared" si="1"/>
        <v>1641</v>
      </c>
      <c r="S1641" s="18">
        <v>1641.0</v>
      </c>
    </row>
    <row r="1642">
      <c r="A1642" s="17" t="s">
        <v>239</v>
      </c>
      <c r="B1642" s="40">
        <v>1.6325811E7</v>
      </c>
      <c r="C1642" s="17" t="s">
        <v>5524</v>
      </c>
      <c r="D1642" s="17" t="s">
        <v>36</v>
      </c>
      <c r="E1642" s="17" t="s">
        <v>904</v>
      </c>
      <c r="F1642" s="17" t="s">
        <v>905</v>
      </c>
      <c r="G1642" s="17" t="s">
        <v>5525</v>
      </c>
      <c r="H1642" s="17" t="s">
        <v>5526</v>
      </c>
      <c r="I1642" s="45" t="b">
        <v>1</v>
      </c>
      <c r="J1642" s="18" t="b">
        <v>0</v>
      </c>
      <c r="K1642" s="18" t="b">
        <v>0</v>
      </c>
      <c r="N1642" s="1" t="b">
        <v>1</v>
      </c>
      <c r="R1642" s="18">
        <f t="shared" si="1"/>
        <v>1642</v>
      </c>
      <c r="S1642" s="18">
        <v>1642.0</v>
      </c>
    </row>
    <row r="1643">
      <c r="A1643" s="17" t="s">
        <v>58</v>
      </c>
      <c r="B1643" s="40">
        <v>6.7545316E7</v>
      </c>
      <c r="C1643" s="17" t="s">
        <v>5529</v>
      </c>
      <c r="D1643" s="17" t="s">
        <v>59</v>
      </c>
      <c r="E1643" s="17" t="s">
        <v>496</v>
      </c>
      <c r="F1643" s="17" t="s">
        <v>497</v>
      </c>
      <c r="G1643" s="17" t="s">
        <v>5530</v>
      </c>
      <c r="H1643" s="17" t="s">
        <v>5531</v>
      </c>
      <c r="I1643" s="41" t="b">
        <v>0</v>
      </c>
      <c r="J1643" s="18" t="b">
        <v>0</v>
      </c>
      <c r="K1643" s="18" t="b">
        <v>0</v>
      </c>
      <c r="N1643" s="1" t="b">
        <v>1</v>
      </c>
      <c r="R1643" s="18">
        <f t="shared" si="1"/>
        <v>1643</v>
      </c>
      <c r="S1643" s="18">
        <v>1643.0</v>
      </c>
    </row>
    <row r="1644">
      <c r="A1644" s="17" t="s">
        <v>295</v>
      </c>
      <c r="B1644" s="40">
        <v>3.6996701E7</v>
      </c>
      <c r="C1644" s="17" t="s">
        <v>35</v>
      </c>
      <c r="D1644" s="17" t="s">
        <v>36</v>
      </c>
      <c r="E1644" s="17" t="s">
        <v>432</v>
      </c>
      <c r="F1644" s="17" t="s">
        <v>433</v>
      </c>
      <c r="G1644" s="17" t="s">
        <v>5534</v>
      </c>
      <c r="H1644" s="17" t="s">
        <v>5535</v>
      </c>
      <c r="I1644" s="45" t="b">
        <v>1</v>
      </c>
      <c r="J1644" s="18" t="b">
        <v>0</v>
      </c>
      <c r="K1644" s="18" t="b">
        <v>0</v>
      </c>
      <c r="N1644" s="1" t="b">
        <v>1</v>
      </c>
      <c r="R1644" s="18">
        <f t="shared" si="1"/>
        <v>1644</v>
      </c>
      <c r="S1644" s="18">
        <v>1644.0</v>
      </c>
    </row>
    <row r="1645">
      <c r="A1645" s="17" t="s">
        <v>147</v>
      </c>
      <c r="B1645" s="40">
        <v>1.05234498E8</v>
      </c>
      <c r="C1645" s="17" t="s">
        <v>35</v>
      </c>
      <c r="D1645" s="17" t="s">
        <v>59</v>
      </c>
      <c r="E1645" s="17" t="s">
        <v>148</v>
      </c>
      <c r="F1645" s="17" t="s">
        <v>149</v>
      </c>
      <c r="G1645" s="17" t="s">
        <v>5538</v>
      </c>
      <c r="H1645" s="17" t="s">
        <v>5539</v>
      </c>
      <c r="I1645" s="45" t="b">
        <v>1</v>
      </c>
      <c r="J1645" s="18" t="b">
        <v>0</v>
      </c>
      <c r="K1645" s="18" t="b">
        <v>0</v>
      </c>
      <c r="N1645" s="1" t="b">
        <v>1</v>
      </c>
      <c r="R1645" s="18">
        <f t="shared" si="1"/>
        <v>1645</v>
      </c>
      <c r="S1645" s="18">
        <v>1645.0</v>
      </c>
    </row>
    <row r="1646">
      <c r="A1646" s="17" t="s">
        <v>104</v>
      </c>
      <c r="B1646" s="40">
        <v>6.8816832E7</v>
      </c>
      <c r="C1646" s="17" t="s">
        <v>35</v>
      </c>
      <c r="D1646" s="17" t="s">
        <v>50</v>
      </c>
      <c r="E1646" s="17" t="s">
        <v>385</v>
      </c>
      <c r="F1646" s="17" t="s">
        <v>386</v>
      </c>
      <c r="G1646" s="17" t="s">
        <v>5541</v>
      </c>
      <c r="H1646" s="17" t="s">
        <v>5542</v>
      </c>
      <c r="I1646" s="41" t="b">
        <v>0</v>
      </c>
      <c r="J1646" s="18" t="b">
        <v>0</v>
      </c>
      <c r="K1646" s="18" t="b">
        <v>0</v>
      </c>
      <c r="N1646" s="1" t="b">
        <v>1</v>
      </c>
      <c r="R1646" s="18">
        <f t="shared" si="1"/>
        <v>1646</v>
      </c>
      <c r="S1646" s="18">
        <v>1646.0</v>
      </c>
    </row>
    <row r="1647">
      <c r="A1647" s="17" t="s">
        <v>89</v>
      </c>
      <c r="B1647" s="40">
        <v>8.9784963E7</v>
      </c>
      <c r="C1647" s="17" t="s">
        <v>5544</v>
      </c>
      <c r="D1647" s="17" t="s">
        <v>35</v>
      </c>
      <c r="E1647" s="17" t="s">
        <v>1336</v>
      </c>
      <c r="F1647" s="17" t="s">
        <v>1337</v>
      </c>
      <c r="G1647" s="17" t="s">
        <v>5545</v>
      </c>
      <c r="H1647" s="17" t="s">
        <v>5545</v>
      </c>
      <c r="I1647" s="41" t="b">
        <v>0</v>
      </c>
      <c r="J1647" s="18" t="b">
        <v>1</v>
      </c>
      <c r="K1647" s="18" t="b">
        <v>1</v>
      </c>
      <c r="L1647" s="46" t="s">
        <v>5829</v>
      </c>
      <c r="N1647" s="1" t="b">
        <v>1</v>
      </c>
      <c r="R1647" s="18">
        <f t="shared" si="1"/>
        <v>1647</v>
      </c>
      <c r="S1647" s="18">
        <v>1647.0</v>
      </c>
    </row>
    <row r="1648">
      <c r="A1648" s="17" t="s">
        <v>119</v>
      </c>
      <c r="B1648" s="40">
        <v>3.1181723E7</v>
      </c>
      <c r="C1648" s="17" t="s">
        <v>35</v>
      </c>
      <c r="D1648" s="17" t="s">
        <v>36</v>
      </c>
      <c r="E1648" s="17" t="s">
        <v>841</v>
      </c>
      <c r="F1648" s="17" t="s">
        <v>842</v>
      </c>
      <c r="G1648" s="17" t="s">
        <v>5548</v>
      </c>
      <c r="H1648" s="17" t="s">
        <v>5549</v>
      </c>
      <c r="I1648" s="45" t="b">
        <v>1</v>
      </c>
      <c r="J1648" s="18" t="b">
        <v>0</v>
      </c>
      <c r="K1648" s="18" t="b">
        <v>0</v>
      </c>
      <c r="N1648" s="1" t="b">
        <v>0</v>
      </c>
      <c r="O1648" s="17" t="s">
        <v>5844</v>
      </c>
      <c r="R1648" s="18">
        <f t="shared" si="1"/>
        <v>1648</v>
      </c>
      <c r="S1648" s="18">
        <v>1648.0</v>
      </c>
    </row>
    <row r="1649">
      <c r="A1649" s="17" t="s">
        <v>58</v>
      </c>
      <c r="B1649" s="40">
        <v>4.7566733E7</v>
      </c>
      <c r="C1649" s="17" t="s">
        <v>35</v>
      </c>
      <c r="D1649" s="17" t="s">
        <v>50</v>
      </c>
      <c r="E1649" s="17" t="s">
        <v>930</v>
      </c>
      <c r="F1649" s="17" t="s">
        <v>931</v>
      </c>
      <c r="G1649" s="17" t="s">
        <v>5551</v>
      </c>
      <c r="H1649" s="17" t="s">
        <v>5552</v>
      </c>
      <c r="I1649" s="41" t="b">
        <v>0</v>
      </c>
      <c r="J1649" s="18" t="b">
        <v>0</v>
      </c>
      <c r="K1649" s="18" t="b">
        <v>0</v>
      </c>
      <c r="N1649" s="1" t="b">
        <v>1</v>
      </c>
      <c r="R1649" s="18">
        <f t="shared" si="1"/>
        <v>1649</v>
      </c>
      <c r="S1649" s="18">
        <v>1649.0</v>
      </c>
    </row>
    <row r="1650">
      <c r="A1650" s="17" t="s">
        <v>58</v>
      </c>
      <c r="B1650" s="40">
        <v>7.7508532E7</v>
      </c>
      <c r="C1650" s="17" t="s">
        <v>36</v>
      </c>
      <c r="D1650" s="17" t="s">
        <v>59</v>
      </c>
      <c r="E1650" s="17" t="s">
        <v>128</v>
      </c>
      <c r="F1650" s="17" t="s">
        <v>129</v>
      </c>
      <c r="G1650" s="17" t="s">
        <v>5554</v>
      </c>
      <c r="H1650" s="17" t="s">
        <v>5555</v>
      </c>
      <c r="I1650" s="41" t="b">
        <v>0</v>
      </c>
      <c r="J1650" s="18" t="b">
        <v>0</v>
      </c>
      <c r="K1650" s="18" t="b">
        <v>0</v>
      </c>
      <c r="N1650" s="1" t="b">
        <v>1</v>
      </c>
      <c r="R1650" s="18">
        <f t="shared" si="1"/>
        <v>1650</v>
      </c>
      <c r="S1650" s="18">
        <v>1650.0</v>
      </c>
    </row>
    <row r="1651">
      <c r="A1651" s="17" t="s">
        <v>58</v>
      </c>
      <c r="B1651" s="40">
        <v>6.754655E7</v>
      </c>
      <c r="C1651" s="17" t="s">
        <v>50</v>
      </c>
      <c r="D1651" s="17" t="s">
        <v>5557</v>
      </c>
      <c r="E1651" s="17" t="s">
        <v>496</v>
      </c>
      <c r="F1651" s="17" t="s">
        <v>497</v>
      </c>
      <c r="G1651" s="17" t="s">
        <v>4003</v>
      </c>
      <c r="H1651" s="17" t="s">
        <v>5558</v>
      </c>
      <c r="I1651" s="41" t="b">
        <v>0</v>
      </c>
      <c r="J1651" s="18" t="b">
        <v>0</v>
      </c>
      <c r="K1651" s="18" t="b">
        <v>0</v>
      </c>
      <c r="N1651" s="1" t="b">
        <v>1</v>
      </c>
      <c r="R1651" s="18">
        <f t="shared" si="1"/>
        <v>1651</v>
      </c>
      <c r="S1651" s="18">
        <v>1651.0</v>
      </c>
    </row>
    <row r="1652">
      <c r="A1652" s="17" t="s">
        <v>197</v>
      </c>
      <c r="B1652" s="40">
        <v>3.8859525E7</v>
      </c>
      <c r="C1652" s="17" t="s">
        <v>5561</v>
      </c>
      <c r="D1652" s="17" t="s">
        <v>50</v>
      </c>
      <c r="E1652" s="17" t="s">
        <v>3319</v>
      </c>
      <c r="F1652" s="17" t="s">
        <v>3320</v>
      </c>
      <c r="G1652" s="17" t="s">
        <v>5562</v>
      </c>
      <c r="H1652" s="17" t="s">
        <v>5562</v>
      </c>
      <c r="I1652" s="41" t="b">
        <v>0</v>
      </c>
      <c r="J1652" s="18" t="b">
        <v>0</v>
      </c>
      <c r="K1652" s="18" t="b">
        <v>0</v>
      </c>
      <c r="L1652" s="57" t="s">
        <v>5854</v>
      </c>
      <c r="N1652" s="1" t="b">
        <v>1</v>
      </c>
      <c r="R1652" s="18">
        <f t="shared" si="1"/>
        <v>1652</v>
      </c>
      <c r="S1652" s="18">
        <v>1652.0</v>
      </c>
    </row>
    <row r="1653">
      <c r="A1653" s="17" t="s">
        <v>34</v>
      </c>
      <c r="B1653" s="40">
        <v>1295083.0</v>
      </c>
      <c r="C1653" s="17" t="s">
        <v>36</v>
      </c>
      <c r="D1653" s="17" t="s">
        <v>50</v>
      </c>
      <c r="E1653" s="17" t="s">
        <v>37</v>
      </c>
      <c r="F1653" s="17" t="s">
        <v>38</v>
      </c>
      <c r="G1653" s="17" t="s">
        <v>5565</v>
      </c>
      <c r="H1653" s="17" t="s">
        <v>5565</v>
      </c>
      <c r="I1653" s="41" t="b">
        <v>0</v>
      </c>
      <c r="J1653" s="18" t="b">
        <v>1</v>
      </c>
      <c r="K1653" s="18" t="b">
        <v>1</v>
      </c>
      <c r="L1653" s="46" t="s">
        <v>5829</v>
      </c>
      <c r="N1653" s="1" t="b">
        <v>1</v>
      </c>
      <c r="R1653" s="18">
        <f t="shared" si="1"/>
        <v>1653</v>
      </c>
      <c r="S1653" s="18">
        <v>1653.0</v>
      </c>
    </row>
    <row r="1654">
      <c r="A1654" s="17" t="s">
        <v>197</v>
      </c>
      <c r="B1654" s="40">
        <v>2.6697412E7</v>
      </c>
      <c r="C1654" s="17" t="s">
        <v>59</v>
      </c>
      <c r="D1654" s="17" t="s">
        <v>90</v>
      </c>
      <c r="E1654" s="17" t="s">
        <v>289</v>
      </c>
      <c r="F1654" s="17" t="s">
        <v>290</v>
      </c>
      <c r="G1654" s="17" t="s">
        <v>5567</v>
      </c>
      <c r="H1654" s="17" t="s">
        <v>5568</v>
      </c>
      <c r="I1654" s="45" t="b">
        <v>1</v>
      </c>
      <c r="J1654" s="18" t="b">
        <v>0</v>
      </c>
      <c r="K1654" s="18" t="b">
        <v>0</v>
      </c>
      <c r="N1654" s="1" t="b">
        <v>1</v>
      </c>
      <c r="R1654" s="18">
        <f t="shared" si="1"/>
        <v>1654</v>
      </c>
      <c r="S1654" s="18">
        <v>1654.0</v>
      </c>
    </row>
    <row r="1655">
      <c r="A1655" s="17" t="s">
        <v>197</v>
      </c>
      <c r="B1655" s="40">
        <v>2.6767893E7</v>
      </c>
      <c r="C1655" s="17" t="s">
        <v>50</v>
      </c>
      <c r="D1655" s="17" t="s">
        <v>59</v>
      </c>
      <c r="E1655" s="17" t="s">
        <v>289</v>
      </c>
      <c r="F1655" s="17" t="s">
        <v>290</v>
      </c>
      <c r="G1655" s="17" t="s">
        <v>5570</v>
      </c>
      <c r="H1655" s="17" t="s">
        <v>5571</v>
      </c>
      <c r="I1655" s="41" t="b">
        <v>0</v>
      </c>
      <c r="J1655" s="18" t="b">
        <v>0</v>
      </c>
      <c r="K1655" s="18" t="b">
        <v>0</v>
      </c>
      <c r="N1655" s="1" t="b">
        <v>1</v>
      </c>
      <c r="R1655" s="18">
        <f t="shared" si="1"/>
        <v>1655</v>
      </c>
      <c r="S1655" s="18">
        <v>1655.0</v>
      </c>
    </row>
    <row r="1656">
      <c r="A1656" s="17" t="s">
        <v>197</v>
      </c>
      <c r="B1656" s="40">
        <v>2.6780482E7</v>
      </c>
      <c r="C1656" s="17" t="s">
        <v>59</v>
      </c>
      <c r="D1656" s="17" t="s">
        <v>36</v>
      </c>
      <c r="E1656" s="17" t="s">
        <v>289</v>
      </c>
      <c r="F1656" s="17" t="s">
        <v>290</v>
      </c>
      <c r="G1656" s="17" t="s">
        <v>5573</v>
      </c>
      <c r="H1656" s="17" t="s">
        <v>5574</v>
      </c>
      <c r="I1656" s="41" t="b">
        <v>0</v>
      </c>
      <c r="J1656" s="18" t="b">
        <v>0</v>
      </c>
      <c r="K1656" s="18" t="b">
        <v>0</v>
      </c>
      <c r="N1656" s="1" t="b">
        <v>1</v>
      </c>
      <c r="R1656" s="18">
        <f t="shared" si="1"/>
        <v>1656</v>
      </c>
      <c r="S1656" s="18">
        <v>1656.0</v>
      </c>
    </row>
    <row r="1657">
      <c r="A1657" s="17" t="s">
        <v>204</v>
      </c>
      <c r="B1657" s="40">
        <v>4.7798711E7</v>
      </c>
      <c r="C1657" s="17" t="s">
        <v>35</v>
      </c>
      <c r="D1657" s="17" t="s">
        <v>36</v>
      </c>
      <c r="E1657" s="17" t="s">
        <v>211</v>
      </c>
      <c r="F1657" s="17" t="s">
        <v>212</v>
      </c>
      <c r="G1657" s="17" t="s">
        <v>5576</v>
      </c>
      <c r="H1657" s="17" t="s">
        <v>5577</v>
      </c>
      <c r="I1657" s="41" t="b">
        <v>0</v>
      </c>
      <c r="J1657" s="18" t="b">
        <v>0</v>
      </c>
      <c r="K1657" s="18" t="b">
        <v>0</v>
      </c>
      <c r="N1657" s="1" t="b">
        <v>1</v>
      </c>
      <c r="R1657" s="18">
        <f t="shared" si="1"/>
        <v>1657</v>
      </c>
      <c r="S1657" s="18">
        <v>1657.0</v>
      </c>
    </row>
    <row r="1658">
      <c r="A1658" s="17" t="s">
        <v>175</v>
      </c>
      <c r="B1658" s="40">
        <v>1.343174E8</v>
      </c>
      <c r="C1658" s="17" t="s">
        <v>634</v>
      </c>
      <c r="D1658" s="17" t="s">
        <v>59</v>
      </c>
      <c r="E1658" s="17" t="s">
        <v>1247</v>
      </c>
      <c r="F1658" s="17" t="s">
        <v>1248</v>
      </c>
      <c r="G1658" s="17" t="s">
        <v>5579</v>
      </c>
      <c r="H1658" s="17" t="s">
        <v>5580</v>
      </c>
      <c r="I1658" s="41" t="b">
        <v>0</v>
      </c>
      <c r="J1658" s="18" t="b">
        <v>0</v>
      </c>
      <c r="K1658" s="18" t="b">
        <v>0</v>
      </c>
      <c r="N1658" s="1" t="b">
        <v>0</v>
      </c>
      <c r="O1658" s="1" t="s">
        <v>5846</v>
      </c>
      <c r="R1658" s="18">
        <f t="shared" si="1"/>
        <v>1658</v>
      </c>
      <c r="S1658" s="18">
        <v>1658.0</v>
      </c>
    </row>
    <row r="1659">
      <c r="A1659" s="17" t="s">
        <v>97</v>
      </c>
      <c r="B1659" s="40">
        <v>2937156.0</v>
      </c>
      <c r="C1659" s="17" t="s">
        <v>35</v>
      </c>
      <c r="D1659" s="17" t="s">
        <v>36</v>
      </c>
      <c r="E1659" s="17" t="s">
        <v>98</v>
      </c>
      <c r="F1659" s="17" t="s">
        <v>99</v>
      </c>
      <c r="G1659" s="17" t="s">
        <v>5582</v>
      </c>
      <c r="H1659" s="17" t="s">
        <v>5583</v>
      </c>
      <c r="I1659" s="41" t="b">
        <v>0</v>
      </c>
      <c r="J1659" s="18" t="b">
        <v>0</v>
      </c>
      <c r="K1659" s="18" t="b">
        <v>0</v>
      </c>
      <c r="N1659" s="1" t="b">
        <v>1</v>
      </c>
      <c r="R1659" s="18">
        <f t="shared" si="1"/>
        <v>1659</v>
      </c>
      <c r="S1659" s="18">
        <v>1659.0</v>
      </c>
    </row>
    <row r="1660">
      <c r="A1660" s="17" t="s">
        <v>97</v>
      </c>
      <c r="B1660" s="40">
        <v>5977629.0</v>
      </c>
      <c r="C1660" s="17" t="s">
        <v>35</v>
      </c>
      <c r="D1660" s="17" t="s">
        <v>36</v>
      </c>
      <c r="E1660" s="17" t="s">
        <v>1316</v>
      </c>
      <c r="F1660" s="17" t="s">
        <v>1317</v>
      </c>
      <c r="G1660" s="17" t="s">
        <v>5585</v>
      </c>
      <c r="H1660" s="17" t="s">
        <v>5586</v>
      </c>
      <c r="I1660" s="45" t="b">
        <v>1</v>
      </c>
      <c r="J1660" s="18" t="b">
        <v>0</v>
      </c>
      <c r="K1660" s="18" t="b">
        <v>0</v>
      </c>
      <c r="N1660" s="1" t="b">
        <v>1</v>
      </c>
      <c r="R1660" s="18">
        <f t="shared" si="1"/>
        <v>1660</v>
      </c>
      <c r="S1660" s="18">
        <v>1660.0</v>
      </c>
    </row>
    <row r="1661">
      <c r="A1661" s="17" t="s">
        <v>97</v>
      </c>
      <c r="B1661" s="40">
        <v>5987525.0</v>
      </c>
      <c r="C1661" s="17" t="s">
        <v>236</v>
      </c>
      <c r="D1661" s="17" t="s">
        <v>50</v>
      </c>
      <c r="E1661" s="17" t="s">
        <v>1316</v>
      </c>
      <c r="F1661" s="17" t="s">
        <v>1317</v>
      </c>
      <c r="G1661" s="17" t="s">
        <v>5589</v>
      </c>
      <c r="H1661" s="17" t="s">
        <v>5590</v>
      </c>
      <c r="I1661" s="45" t="b">
        <v>1</v>
      </c>
      <c r="J1661" s="18" t="b">
        <v>0</v>
      </c>
      <c r="K1661" s="18" t="b">
        <v>0</v>
      </c>
      <c r="N1661" s="1" t="b">
        <v>1</v>
      </c>
      <c r="R1661" s="18">
        <f t="shared" si="1"/>
        <v>1661</v>
      </c>
      <c r="S1661" s="18">
        <v>1661.0</v>
      </c>
    </row>
    <row r="1662">
      <c r="A1662" s="17" t="s">
        <v>68</v>
      </c>
      <c r="B1662" s="40">
        <v>1.36505553E8</v>
      </c>
      <c r="C1662" s="17" t="s">
        <v>35</v>
      </c>
      <c r="D1662" s="17" t="s">
        <v>36</v>
      </c>
      <c r="E1662" s="17" t="s">
        <v>307</v>
      </c>
      <c r="F1662" s="17" t="s">
        <v>308</v>
      </c>
      <c r="G1662" s="17" t="s">
        <v>5592</v>
      </c>
      <c r="H1662" s="17" t="s">
        <v>5593</v>
      </c>
      <c r="I1662" s="41" t="b">
        <v>0</v>
      </c>
      <c r="J1662" s="18" t="b">
        <v>0</v>
      </c>
      <c r="K1662" s="18" t="b">
        <v>0</v>
      </c>
      <c r="N1662" s="1" t="b">
        <v>1</v>
      </c>
      <c r="R1662" s="18">
        <f t="shared" si="1"/>
        <v>1662</v>
      </c>
      <c r="S1662" s="18">
        <v>1662.0</v>
      </c>
    </row>
    <row r="1663">
      <c r="A1663" s="17" t="s">
        <v>104</v>
      </c>
      <c r="B1663" s="40">
        <v>4.903868E7</v>
      </c>
      <c r="C1663" s="17" t="s">
        <v>288</v>
      </c>
      <c r="D1663" s="17" t="s">
        <v>35</v>
      </c>
      <c r="E1663" s="17" t="s">
        <v>380</v>
      </c>
      <c r="F1663" s="17" t="s">
        <v>381</v>
      </c>
      <c r="G1663" s="17" t="s">
        <v>5595</v>
      </c>
      <c r="H1663" s="17" t="s">
        <v>5596</v>
      </c>
      <c r="I1663" s="45" t="b">
        <v>1</v>
      </c>
      <c r="J1663" s="18" t="b">
        <v>0</v>
      </c>
      <c r="K1663" s="18" t="b">
        <v>0</v>
      </c>
      <c r="N1663" s="1" t="b">
        <v>1</v>
      </c>
      <c r="R1663" s="18">
        <f t="shared" si="1"/>
        <v>1663</v>
      </c>
      <c r="S1663" s="18">
        <v>1663.0</v>
      </c>
    </row>
    <row r="1664">
      <c r="A1664" s="17" t="s">
        <v>104</v>
      </c>
      <c r="B1664" s="40">
        <v>4.9040221E7</v>
      </c>
      <c r="C1664" s="17" t="s">
        <v>59</v>
      </c>
      <c r="D1664" s="17" t="s">
        <v>90</v>
      </c>
      <c r="E1664" s="17" t="s">
        <v>380</v>
      </c>
      <c r="F1664" s="17" t="s">
        <v>381</v>
      </c>
      <c r="G1664" s="17" t="s">
        <v>5598</v>
      </c>
      <c r="H1664" s="17" t="s">
        <v>5599</v>
      </c>
      <c r="I1664" s="45" t="b">
        <v>1</v>
      </c>
      <c r="J1664" s="18" t="b">
        <v>0</v>
      </c>
      <c r="K1664" s="18" t="b">
        <v>0</v>
      </c>
      <c r="N1664" s="1" t="b">
        <v>1</v>
      </c>
      <c r="R1664" s="18">
        <f t="shared" si="1"/>
        <v>1664</v>
      </c>
      <c r="S1664" s="18">
        <v>1664.0</v>
      </c>
    </row>
    <row r="1665">
      <c r="A1665" s="17" t="s">
        <v>89</v>
      </c>
      <c r="B1665" s="40">
        <v>3728451.0</v>
      </c>
      <c r="C1665" s="17" t="s">
        <v>59</v>
      </c>
      <c r="D1665" s="17" t="s">
        <v>36</v>
      </c>
      <c r="E1665" s="17" t="s">
        <v>192</v>
      </c>
      <c r="F1665" s="17" t="s">
        <v>193</v>
      </c>
      <c r="G1665" s="17" t="s">
        <v>5601</v>
      </c>
      <c r="H1665" s="17" t="s">
        <v>5602</v>
      </c>
      <c r="I1665" s="41" t="b">
        <v>0</v>
      </c>
      <c r="J1665" s="18" t="b">
        <v>0</v>
      </c>
      <c r="K1665" s="18" t="b">
        <v>0</v>
      </c>
      <c r="N1665" s="1" t="b">
        <v>1</v>
      </c>
      <c r="R1665" s="18">
        <f t="shared" si="1"/>
        <v>1665</v>
      </c>
      <c r="S1665" s="18">
        <v>1665.0</v>
      </c>
    </row>
    <row r="1666">
      <c r="A1666" s="17" t="s">
        <v>89</v>
      </c>
      <c r="B1666" s="40">
        <v>3782686.0</v>
      </c>
      <c r="C1666" s="17" t="s">
        <v>176</v>
      </c>
      <c r="D1666" s="17" t="s">
        <v>36</v>
      </c>
      <c r="E1666" s="17" t="s">
        <v>192</v>
      </c>
      <c r="F1666" s="17" t="s">
        <v>193</v>
      </c>
      <c r="G1666" s="17" t="s">
        <v>5604</v>
      </c>
      <c r="H1666" s="17" t="s">
        <v>5605</v>
      </c>
      <c r="I1666" s="45" t="b">
        <v>1</v>
      </c>
      <c r="J1666" s="18" t="b">
        <v>0</v>
      </c>
      <c r="K1666" s="18" t="b">
        <v>0</v>
      </c>
      <c r="N1666" s="1" t="b">
        <v>1</v>
      </c>
      <c r="R1666" s="18">
        <f t="shared" si="1"/>
        <v>1666</v>
      </c>
      <c r="S1666" s="18">
        <v>1666.0</v>
      </c>
    </row>
    <row r="1667">
      <c r="A1667" s="17" t="s">
        <v>89</v>
      </c>
      <c r="B1667" s="40">
        <v>8.1895911E7</v>
      </c>
      <c r="C1667" s="17" t="s">
        <v>35</v>
      </c>
      <c r="D1667" s="17" t="s">
        <v>36</v>
      </c>
      <c r="E1667" s="17" t="s">
        <v>91</v>
      </c>
      <c r="F1667" s="17" t="s">
        <v>92</v>
      </c>
      <c r="G1667" s="17" t="s">
        <v>835</v>
      </c>
      <c r="H1667" s="17" t="s">
        <v>836</v>
      </c>
      <c r="I1667" s="41" t="b">
        <v>0</v>
      </c>
      <c r="J1667" s="18" t="b">
        <v>0</v>
      </c>
      <c r="K1667" s="18" t="b">
        <v>0</v>
      </c>
      <c r="N1667" s="1" t="b">
        <v>1</v>
      </c>
      <c r="R1667" s="18">
        <f t="shared" si="1"/>
        <v>1667</v>
      </c>
      <c r="S1667" s="18">
        <v>1667.0</v>
      </c>
    </row>
    <row r="1668">
      <c r="A1668" s="17" t="s">
        <v>239</v>
      </c>
      <c r="B1668" s="40">
        <v>1.1033369E7</v>
      </c>
      <c r="C1668" s="17" t="s">
        <v>35</v>
      </c>
      <c r="D1668" s="17" t="s">
        <v>36</v>
      </c>
      <c r="E1668" s="17" t="s">
        <v>241</v>
      </c>
      <c r="F1668" s="17" t="s">
        <v>242</v>
      </c>
      <c r="G1668" s="17" t="s">
        <v>5607</v>
      </c>
      <c r="H1668" s="17" t="s">
        <v>5608</v>
      </c>
      <c r="I1668" s="41" t="b">
        <v>0</v>
      </c>
      <c r="J1668" s="18" t="b">
        <v>0</v>
      </c>
      <c r="K1668" s="18" t="b">
        <v>0</v>
      </c>
      <c r="N1668" s="1" t="b">
        <v>0</v>
      </c>
      <c r="O1668" s="17" t="s">
        <v>5836</v>
      </c>
      <c r="R1668" s="18">
        <f t="shared" si="1"/>
        <v>1668</v>
      </c>
      <c r="S1668" s="18">
        <v>1668.0</v>
      </c>
    </row>
    <row r="1669">
      <c r="A1669" s="17" t="s">
        <v>239</v>
      </c>
      <c r="B1669" s="40">
        <v>1.1058791E7</v>
      </c>
      <c r="C1669" s="17" t="s">
        <v>50</v>
      </c>
      <c r="D1669" s="17" t="s">
        <v>59</v>
      </c>
      <c r="E1669" s="17" t="s">
        <v>241</v>
      </c>
      <c r="F1669" s="17" t="s">
        <v>242</v>
      </c>
      <c r="G1669" s="17" t="s">
        <v>5610</v>
      </c>
      <c r="H1669" s="17" t="s">
        <v>5611</v>
      </c>
      <c r="I1669" s="41" t="b">
        <v>0</v>
      </c>
      <c r="J1669" s="18" t="b">
        <v>0</v>
      </c>
      <c r="K1669" s="18" t="b">
        <v>0</v>
      </c>
      <c r="N1669" s="1" t="b">
        <v>0</v>
      </c>
      <c r="O1669" s="17" t="s">
        <v>5836</v>
      </c>
      <c r="R1669" s="18">
        <f t="shared" si="1"/>
        <v>1669</v>
      </c>
      <c r="S1669" s="18">
        <v>1669.0</v>
      </c>
    </row>
    <row r="1670">
      <c r="A1670" s="17" t="s">
        <v>239</v>
      </c>
      <c r="B1670" s="40">
        <v>4.2294066E7</v>
      </c>
      <c r="C1670" s="17" t="s">
        <v>35</v>
      </c>
      <c r="D1670" s="17" t="s">
        <v>36</v>
      </c>
      <c r="E1670" s="17" t="s">
        <v>397</v>
      </c>
      <c r="F1670" s="17" t="s">
        <v>398</v>
      </c>
      <c r="G1670" s="17" t="s">
        <v>5613</v>
      </c>
      <c r="H1670" s="17" t="s">
        <v>5614</v>
      </c>
      <c r="I1670" s="41" t="b">
        <v>0</v>
      </c>
      <c r="J1670" s="18" t="b">
        <v>0</v>
      </c>
      <c r="K1670" s="18" t="b">
        <v>0</v>
      </c>
      <c r="N1670" s="1" t="b">
        <v>1</v>
      </c>
      <c r="R1670" s="18">
        <f t="shared" si="1"/>
        <v>1670</v>
      </c>
      <c r="S1670" s="18">
        <v>1670.0</v>
      </c>
    </row>
    <row r="1671">
      <c r="A1671" s="17" t="s">
        <v>484</v>
      </c>
      <c r="B1671" s="40">
        <v>2.9671839E7</v>
      </c>
      <c r="C1671" s="17" t="s">
        <v>35</v>
      </c>
      <c r="D1671" s="17" t="s">
        <v>36</v>
      </c>
      <c r="E1671" s="17" t="s">
        <v>1157</v>
      </c>
      <c r="F1671" s="17" t="s">
        <v>1158</v>
      </c>
      <c r="G1671" s="17" t="s">
        <v>2322</v>
      </c>
      <c r="H1671" s="17" t="s">
        <v>1555</v>
      </c>
      <c r="I1671" s="41" t="b">
        <v>0</v>
      </c>
      <c r="J1671" s="18" t="b">
        <v>0</v>
      </c>
      <c r="K1671" s="18" t="b">
        <v>0</v>
      </c>
      <c r="N1671" s="1" t="b">
        <v>1</v>
      </c>
      <c r="R1671" s="18">
        <f t="shared" si="1"/>
        <v>1671</v>
      </c>
      <c r="S1671" s="18">
        <v>1671.0</v>
      </c>
    </row>
    <row r="1672">
      <c r="A1672" s="17" t="s">
        <v>58</v>
      </c>
      <c r="B1672" s="40">
        <v>4.7567015E7</v>
      </c>
      <c r="C1672" s="17" t="s">
        <v>352</v>
      </c>
      <c r="D1672" s="17" t="s">
        <v>36</v>
      </c>
      <c r="E1672" s="17" t="s">
        <v>930</v>
      </c>
      <c r="F1672" s="17" t="s">
        <v>931</v>
      </c>
      <c r="G1672" s="17" t="s">
        <v>1374</v>
      </c>
      <c r="H1672" s="17" t="s">
        <v>1375</v>
      </c>
      <c r="I1672" s="41" t="b">
        <v>0</v>
      </c>
      <c r="J1672" s="18" t="b">
        <v>0</v>
      </c>
      <c r="K1672" s="18" t="b">
        <v>0</v>
      </c>
      <c r="N1672" s="1" t="b">
        <v>1</v>
      </c>
      <c r="R1672" s="18">
        <f t="shared" si="1"/>
        <v>1672</v>
      </c>
      <c r="S1672" s="18">
        <v>1672.0</v>
      </c>
    </row>
    <row r="1673">
      <c r="A1673" s="17" t="s">
        <v>58</v>
      </c>
      <c r="B1673" s="40">
        <v>4.903044E7</v>
      </c>
      <c r="C1673" s="17" t="s">
        <v>59</v>
      </c>
      <c r="D1673" s="17" t="s">
        <v>938</v>
      </c>
      <c r="E1673" s="17" t="s">
        <v>60</v>
      </c>
      <c r="F1673" s="17" t="s">
        <v>61</v>
      </c>
      <c r="G1673" s="17" t="s">
        <v>5617</v>
      </c>
      <c r="H1673" s="17" t="s">
        <v>5618</v>
      </c>
      <c r="I1673" s="41" t="b">
        <v>0</v>
      </c>
      <c r="J1673" s="18" t="b">
        <v>0</v>
      </c>
      <c r="K1673" s="18" t="b">
        <v>0</v>
      </c>
      <c r="N1673" s="1" t="b">
        <v>1</v>
      </c>
      <c r="R1673" s="18">
        <f t="shared" si="1"/>
        <v>1673</v>
      </c>
      <c r="S1673" s="18">
        <v>1673.0</v>
      </c>
    </row>
    <row r="1674">
      <c r="A1674" s="17" t="s">
        <v>58</v>
      </c>
      <c r="B1674" s="40">
        <v>4.9039273E7</v>
      </c>
      <c r="C1674" s="17" t="s">
        <v>35</v>
      </c>
      <c r="D1674" s="17" t="s">
        <v>36</v>
      </c>
      <c r="E1674" s="17" t="s">
        <v>60</v>
      </c>
      <c r="F1674" s="17" t="s">
        <v>61</v>
      </c>
      <c r="G1674" s="17" t="s">
        <v>5620</v>
      </c>
      <c r="H1674" s="17" t="s">
        <v>5621</v>
      </c>
      <c r="I1674" s="41" t="b">
        <v>0</v>
      </c>
      <c r="J1674" s="18" t="b">
        <v>0</v>
      </c>
      <c r="K1674" s="18" t="b">
        <v>0</v>
      </c>
      <c r="N1674" s="1" t="b">
        <v>1</v>
      </c>
      <c r="R1674" s="18">
        <f t="shared" si="1"/>
        <v>1674</v>
      </c>
      <c r="S1674" s="18">
        <v>1674.0</v>
      </c>
    </row>
    <row r="1675">
      <c r="A1675" s="17" t="s">
        <v>58</v>
      </c>
      <c r="B1675" s="40">
        <v>6.7545316E7</v>
      </c>
      <c r="C1675" s="17" t="s">
        <v>59</v>
      </c>
      <c r="D1675" s="17" t="s">
        <v>5623</v>
      </c>
      <c r="E1675" s="17" t="s">
        <v>496</v>
      </c>
      <c r="F1675" s="17" t="s">
        <v>497</v>
      </c>
      <c r="G1675" s="17" t="s">
        <v>5624</v>
      </c>
      <c r="H1675" s="17" t="s">
        <v>5625</v>
      </c>
      <c r="I1675" s="41" t="b">
        <v>0</v>
      </c>
      <c r="J1675" s="18" t="b">
        <v>0</v>
      </c>
      <c r="K1675" s="18" t="b">
        <v>0</v>
      </c>
      <c r="N1675" s="1" t="b">
        <v>1</v>
      </c>
      <c r="R1675" s="18">
        <f t="shared" si="1"/>
        <v>1675</v>
      </c>
      <c r="S1675" s="18">
        <v>1675.0</v>
      </c>
    </row>
    <row r="1676">
      <c r="A1676" s="17" t="s">
        <v>204</v>
      </c>
      <c r="B1676" s="40">
        <v>2.9228889E7</v>
      </c>
      <c r="C1676" s="17" t="s">
        <v>59</v>
      </c>
      <c r="D1676" s="17" t="s">
        <v>35</v>
      </c>
      <c r="E1676" s="17" t="s">
        <v>1027</v>
      </c>
      <c r="F1676" s="17" t="s">
        <v>1028</v>
      </c>
      <c r="G1676" s="17" t="s">
        <v>5628</v>
      </c>
      <c r="H1676" s="17" t="s">
        <v>5629</v>
      </c>
      <c r="I1676" s="41" t="b">
        <v>0</v>
      </c>
      <c r="J1676" s="18" t="b">
        <v>0</v>
      </c>
      <c r="K1676" s="18" t="b">
        <v>0</v>
      </c>
      <c r="N1676" s="1" t="b">
        <v>1</v>
      </c>
      <c r="R1676" s="18">
        <f t="shared" si="1"/>
        <v>1676</v>
      </c>
      <c r="S1676" s="18">
        <v>1676.0</v>
      </c>
    </row>
    <row r="1677">
      <c r="A1677" s="17" t="s">
        <v>112</v>
      </c>
      <c r="B1677" s="40">
        <v>4.8303969E7</v>
      </c>
      <c r="C1677" s="17" t="s">
        <v>36</v>
      </c>
      <c r="D1677" s="17" t="s">
        <v>50</v>
      </c>
      <c r="E1677" s="17" t="s">
        <v>776</v>
      </c>
      <c r="F1677" s="17" t="s">
        <v>777</v>
      </c>
      <c r="G1677" s="17" t="s">
        <v>5631</v>
      </c>
      <c r="H1677" s="17" t="s">
        <v>5632</v>
      </c>
      <c r="I1677" s="41" t="b">
        <v>0</v>
      </c>
      <c r="J1677" s="18" t="b">
        <v>0</v>
      </c>
      <c r="K1677" s="18" t="b">
        <v>0</v>
      </c>
      <c r="N1677" s="1" t="b">
        <v>1</v>
      </c>
      <c r="R1677" s="18">
        <f t="shared" si="1"/>
        <v>1677</v>
      </c>
      <c r="S1677" s="18">
        <v>1677.0</v>
      </c>
    </row>
    <row r="1678">
      <c r="A1678" s="17" t="s">
        <v>230</v>
      </c>
      <c r="B1678" s="40">
        <v>4.4715626E7</v>
      </c>
      <c r="C1678" s="17" t="s">
        <v>36</v>
      </c>
      <c r="D1678" s="17" t="s">
        <v>352</v>
      </c>
      <c r="E1678" s="17" t="s">
        <v>232</v>
      </c>
      <c r="F1678" s="17" t="s">
        <v>233</v>
      </c>
      <c r="G1678" s="17" t="s">
        <v>5634</v>
      </c>
      <c r="H1678" s="17" t="s">
        <v>5635</v>
      </c>
      <c r="I1678" s="45" t="b">
        <v>1</v>
      </c>
      <c r="J1678" s="18" t="b">
        <v>0</v>
      </c>
      <c r="K1678" s="18" t="b">
        <v>0</v>
      </c>
      <c r="N1678" s="1" t="b">
        <v>0</v>
      </c>
      <c r="O1678" s="1" t="s">
        <v>5835</v>
      </c>
      <c r="R1678" s="18">
        <f t="shared" si="1"/>
        <v>1678</v>
      </c>
      <c r="S1678" s="18">
        <v>1678.0</v>
      </c>
    </row>
    <row r="1679">
      <c r="A1679" s="17" t="s">
        <v>197</v>
      </c>
      <c r="B1679" s="40">
        <v>2.6774941E7</v>
      </c>
      <c r="C1679" s="17" t="s">
        <v>59</v>
      </c>
      <c r="D1679" s="17" t="s">
        <v>35</v>
      </c>
      <c r="E1679" s="17" t="s">
        <v>289</v>
      </c>
      <c r="F1679" s="17" t="s">
        <v>290</v>
      </c>
      <c r="G1679" s="17" t="s">
        <v>5637</v>
      </c>
      <c r="H1679" s="17" t="s">
        <v>5638</v>
      </c>
      <c r="I1679" s="41" t="b">
        <v>0</v>
      </c>
      <c r="J1679" s="18" t="b">
        <v>0</v>
      </c>
      <c r="K1679" s="18" t="b">
        <v>0</v>
      </c>
      <c r="N1679" s="1" t="b">
        <v>1</v>
      </c>
      <c r="R1679" s="18">
        <f t="shared" si="1"/>
        <v>1679</v>
      </c>
      <c r="S1679" s="18">
        <v>1679.0</v>
      </c>
    </row>
    <row r="1680">
      <c r="A1680" s="17" t="s">
        <v>204</v>
      </c>
      <c r="B1680" s="40">
        <v>4.7783492E7</v>
      </c>
      <c r="C1680" s="17" t="s">
        <v>36</v>
      </c>
      <c r="D1680" s="17" t="s">
        <v>50</v>
      </c>
      <c r="E1680" s="17" t="s">
        <v>211</v>
      </c>
      <c r="F1680" s="17" t="s">
        <v>212</v>
      </c>
      <c r="G1680" s="17" t="s">
        <v>5640</v>
      </c>
      <c r="H1680" s="17" t="s">
        <v>5641</v>
      </c>
      <c r="I1680" s="41" t="b">
        <v>0</v>
      </c>
      <c r="J1680" s="18" t="b">
        <v>0</v>
      </c>
      <c r="K1680" s="18" t="b">
        <v>0</v>
      </c>
      <c r="N1680" s="1" t="b">
        <v>1</v>
      </c>
      <c r="R1680" s="18">
        <f t="shared" si="1"/>
        <v>1680</v>
      </c>
      <c r="S1680" s="18">
        <v>1680.0</v>
      </c>
    </row>
    <row r="1681">
      <c r="A1681" s="17" t="s">
        <v>147</v>
      </c>
      <c r="B1681" s="40">
        <v>1.05235354E8</v>
      </c>
      <c r="C1681" s="17" t="s">
        <v>288</v>
      </c>
      <c r="D1681" s="17" t="s">
        <v>35</v>
      </c>
      <c r="E1681" s="17" t="s">
        <v>148</v>
      </c>
      <c r="F1681" s="17" t="s">
        <v>149</v>
      </c>
      <c r="G1681" s="17" t="s">
        <v>5643</v>
      </c>
      <c r="H1681" s="17" t="s">
        <v>5644</v>
      </c>
      <c r="I1681" s="45" t="b">
        <v>1</v>
      </c>
      <c r="J1681" s="18" t="b">
        <v>0</v>
      </c>
      <c r="K1681" s="18" t="b">
        <v>0</v>
      </c>
      <c r="N1681" s="1" t="b">
        <v>1</v>
      </c>
      <c r="R1681" s="18">
        <f t="shared" si="1"/>
        <v>1681</v>
      </c>
      <c r="S1681" s="18">
        <v>1681.0</v>
      </c>
    </row>
    <row r="1682">
      <c r="A1682" s="17" t="s">
        <v>97</v>
      </c>
      <c r="B1682" s="40">
        <v>1.40924636E8</v>
      </c>
      <c r="C1682" s="17" t="s">
        <v>36</v>
      </c>
      <c r="D1682" s="17" t="s">
        <v>50</v>
      </c>
      <c r="E1682" s="17" t="s">
        <v>183</v>
      </c>
      <c r="F1682" s="17" t="s">
        <v>184</v>
      </c>
      <c r="G1682" s="17" t="s">
        <v>5646</v>
      </c>
      <c r="H1682" s="17" t="s">
        <v>5647</v>
      </c>
      <c r="I1682" s="41" t="b">
        <v>0</v>
      </c>
      <c r="J1682" s="18" t="b">
        <v>0</v>
      </c>
      <c r="K1682" s="18" t="b">
        <v>0</v>
      </c>
      <c r="N1682" s="1" t="b">
        <v>1</v>
      </c>
      <c r="R1682" s="18">
        <f t="shared" si="1"/>
        <v>1682</v>
      </c>
      <c r="S1682" s="18">
        <v>1682.0</v>
      </c>
    </row>
    <row r="1683">
      <c r="A1683" s="17" t="s">
        <v>104</v>
      </c>
      <c r="B1683" s="40">
        <v>4.9041346E7</v>
      </c>
      <c r="C1683" s="17" t="s">
        <v>36</v>
      </c>
      <c r="D1683" s="17" t="s">
        <v>50</v>
      </c>
      <c r="E1683" s="17" t="s">
        <v>380</v>
      </c>
      <c r="F1683" s="17" t="s">
        <v>381</v>
      </c>
      <c r="G1683" s="17" t="s">
        <v>5649</v>
      </c>
      <c r="H1683" s="17" t="s">
        <v>5650</v>
      </c>
      <c r="I1683" s="41" t="b">
        <v>0</v>
      </c>
      <c r="J1683" s="18" t="b">
        <v>0</v>
      </c>
      <c r="K1683" s="18" t="b">
        <v>0</v>
      </c>
      <c r="N1683" s="1" t="b">
        <v>1</v>
      </c>
      <c r="R1683" s="18">
        <f t="shared" si="1"/>
        <v>1683</v>
      </c>
      <c r="S1683" s="18">
        <v>1683.0</v>
      </c>
    </row>
    <row r="1684">
      <c r="A1684" s="17" t="s">
        <v>239</v>
      </c>
      <c r="B1684" s="40">
        <v>1.9145952E7</v>
      </c>
      <c r="C1684" s="17" t="s">
        <v>59</v>
      </c>
      <c r="D1684" s="17" t="s">
        <v>35</v>
      </c>
      <c r="E1684" s="17" t="s">
        <v>1362</v>
      </c>
      <c r="F1684" s="17" t="s">
        <v>1363</v>
      </c>
      <c r="G1684" s="17" t="s">
        <v>5652</v>
      </c>
      <c r="H1684" s="17" t="s">
        <v>5653</v>
      </c>
      <c r="I1684" s="41" t="b">
        <v>0</v>
      </c>
      <c r="J1684" s="18" t="b">
        <v>0</v>
      </c>
      <c r="K1684" s="18" t="b">
        <v>0</v>
      </c>
      <c r="N1684" s="1" t="b">
        <v>1</v>
      </c>
      <c r="R1684" s="18">
        <f t="shared" si="1"/>
        <v>1684</v>
      </c>
      <c r="S1684" s="18">
        <v>1684.0</v>
      </c>
    </row>
    <row r="1685">
      <c r="A1685" s="17" t="s">
        <v>197</v>
      </c>
      <c r="B1685" s="40">
        <v>2.6697294E7</v>
      </c>
      <c r="C1685" s="17" t="s">
        <v>36</v>
      </c>
      <c r="D1685" s="17" t="s">
        <v>50</v>
      </c>
      <c r="E1685" s="17" t="s">
        <v>289</v>
      </c>
      <c r="F1685" s="17" t="s">
        <v>290</v>
      </c>
      <c r="G1685" s="17" t="s">
        <v>5655</v>
      </c>
      <c r="H1685" s="17" t="s">
        <v>5656</v>
      </c>
      <c r="I1685" s="41" t="b">
        <v>0</v>
      </c>
      <c r="J1685" s="18" t="b">
        <v>0</v>
      </c>
      <c r="K1685" s="18" t="b">
        <v>0</v>
      </c>
      <c r="N1685" s="1" t="b">
        <v>1</v>
      </c>
      <c r="R1685" s="18">
        <f t="shared" si="1"/>
        <v>1685</v>
      </c>
      <c r="S1685" s="18">
        <v>1685.0</v>
      </c>
    </row>
    <row r="1686">
      <c r="A1686" s="17" t="s">
        <v>204</v>
      </c>
      <c r="B1686" s="40">
        <v>2.9228887E7</v>
      </c>
      <c r="C1686" s="17" t="s">
        <v>59</v>
      </c>
      <c r="D1686" s="17" t="s">
        <v>35</v>
      </c>
      <c r="E1686" s="17" t="s">
        <v>1027</v>
      </c>
      <c r="F1686" s="17" t="s">
        <v>1028</v>
      </c>
      <c r="G1686" s="17" t="s">
        <v>5658</v>
      </c>
      <c r="H1686" s="17" t="s">
        <v>5659</v>
      </c>
      <c r="I1686" s="41" t="b">
        <v>0</v>
      </c>
      <c r="J1686" s="18" t="b">
        <v>0</v>
      </c>
      <c r="K1686" s="18" t="b">
        <v>0</v>
      </c>
      <c r="N1686" s="1" t="b">
        <v>1</v>
      </c>
      <c r="R1686" s="18">
        <f t="shared" si="1"/>
        <v>1686</v>
      </c>
      <c r="S1686" s="18">
        <v>1686.0</v>
      </c>
    </row>
    <row r="1687">
      <c r="A1687" s="17" t="s">
        <v>275</v>
      </c>
      <c r="B1687" s="40">
        <v>6.9651253E7</v>
      </c>
      <c r="C1687" s="17" t="s">
        <v>50</v>
      </c>
      <c r="D1687" s="17" t="s">
        <v>59</v>
      </c>
      <c r="E1687" s="17" t="s">
        <v>719</v>
      </c>
      <c r="F1687" s="17" t="s">
        <v>720</v>
      </c>
      <c r="G1687" s="17" t="s">
        <v>5661</v>
      </c>
      <c r="H1687" s="17" t="s">
        <v>5662</v>
      </c>
      <c r="I1687" s="45" t="b">
        <v>1</v>
      </c>
      <c r="J1687" s="18" t="b">
        <v>0</v>
      </c>
      <c r="K1687" s="18" t="b">
        <v>0</v>
      </c>
      <c r="N1687" s="1" t="b">
        <v>1</v>
      </c>
      <c r="R1687" s="18">
        <f t="shared" si="1"/>
        <v>1687</v>
      </c>
      <c r="S1687" s="18">
        <v>1687.0</v>
      </c>
    </row>
    <row r="1688">
      <c r="A1688" s="17" t="s">
        <v>239</v>
      </c>
      <c r="B1688" s="40">
        <v>4.2294974E7</v>
      </c>
      <c r="C1688" s="17" t="s">
        <v>59</v>
      </c>
      <c r="D1688" s="17" t="s">
        <v>35</v>
      </c>
      <c r="E1688" s="17" t="s">
        <v>397</v>
      </c>
      <c r="F1688" s="17" t="s">
        <v>398</v>
      </c>
      <c r="G1688" s="17" t="s">
        <v>5665</v>
      </c>
      <c r="H1688" s="17" t="s">
        <v>5666</v>
      </c>
      <c r="I1688" s="41" t="b">
        <v>0</v>
      </c>
      <c r="J1688" s="18" t="b">
        <v>0</v>
      </c>
      <c r="K1688" s="18" t="b">
        <v>0</v>
      </c>
      <c r="N1688" s="1" t="b">
        <v>1</v>
      </c>
      <c r="R1688" s="18">
        <f t="shared" si="1"/>
        <v>1688</v>
      </c>
      <c r="S1688" s="18">
        <v>1688.0</v>
      </c>
    </row>
    <row r="1689">
      <c r="A1689" s="17" t="s">
        <v>197</v>
      </c>
      <c r="B1689" s="40">
        <v>2.6774972E7</v>
      </c>
      <c r="C1689" s="17" t="s">
        <v>59</v>
      </c>
      <c r="D1689" s="17" t="s">
        <v>35</v>
      </c>
      <c r="E1689" s="17" t="s">
        <v>289</v>
      </c>
      <c r="F1689" s="17" t="s">
        <v>290</v>
      </c>
      <c r="G1689" s="17" t="s">
        <v>5668</v>
      </c>
      <c r="H1689" s="17" t="s">
        <v>5669</v>
      </c>
      <c r="I1689" s="41" t="b">
        <v>0</v>
      </c>
      <c r="J1689" s="18" t="b">
        <v>0</v>
      </c>
      <c r="K1689" s="18" t="b">
        <v>0</v>
      </c>
      <c r="N1689" s="1" t="b">
        <v>1</v>
      </c>
      <c r="R1689" s="18">
        <f t="shared" si="1"/>
        <v>1689</v>
      </c>
      <c r="S1689" s="18">
        <v>1689.0</v>
      </c>
    </row>
    <row r="1690">
      <c r="A1690" s="17" t="s">
        <v>204</v>
      </c>
      <c r="B1690" s="40">
        <v>2.5240361E7</v>
      </c>
      <c r="C1690" s="17" t="s">
        <v>176</v>
      </c>
      <c r="D1690" s="17" t="s">
        <v>634</v>
      </c>
      <c r="E1690" s="17" t="s">
        <v>205</v>
      </c>
      <c r="F1690" s="17" t="s">
        <v>206</v>
      </c>
      <c r="G1690" s="17" t="s">
        <v>5671</v>
      </c>
      <c r="H1690" s="17" t="s">
        <v>5672</v>
      </c>
      <c r="I1690" s="45" t="b">
        <v>1</v>
      </c>
      <c r="J1690" s="18" t="b">
        <v>0</v>
      </c>
      <c r="K1690" s="18" t="b">
        <v>0</v>
      </c>
      <c r="N1690" s="1" t="b">
        <v>0</v>
      </c>
      <c r="O1690" s="1" t="s">
        <v>5834</v>
      </c>
      <c r="R1690" s="18">
        <f t="shared" si="1"/>
        <v>1690</v>
      </c>
      <c r="S1690" s="18">
        <v>1690.0</v>
      </c>
    </row>
    <row r="1691">
      <c r="A1691" s="17" t="s">
        <v>147</v>
      </c>
      <c r="B1691" s="40">
        <v>1.05275092E8</v>
      </c>
      <c r="C1691" s="17" t="s">
        <v>50</v>
      </c>
      <c r="D1691" s="17" t="s">
        <v>59</v>
      </c>
      <c r="E1691" s="17" t="s">
        <v>148</v>
      </c>
      <c r="F1691" s="17" t="s">
        <v>149</v>
      </c>
      <c r="G1691" s="17" t="s">
        <v>5675</v>
      </c>
      <c r="H1691" s="17" t="s">
        <v>5676</v>
      </c>
      <c r="I1691" s="41" t="b">
        <v>0</v>
      </c>
      <c r="J1691" s="18" t="b">
        <v>0</v>
      </c>
      <c r="K1691" s="18" t="b">
        <v>0</v>
      </c>
      <c r="N1691" s="1" t="b">
        <v>1</v>
      </c>
      <c r="R1691" s="18">
        <f t="shared" si="1"/>
        <v>1691</v>
      </c>
      <c r="S1691" s="18">
        <v>1691.0</v>
      </c>
    </row>
    <row r="1692">
      <c r="A1692" s="17" t="s">
        <v>97</v>
      </c>
      <c r="B1692" s="40">
        <v>1.40734771E8</v>
      </c>
      <c r="C1692" s="17" t="s">
        <v>50</v>
      </c>
      <c r="D1692" s="17" t="s">
        <v>36</v>
      </c>
      <c r="E1692" s="17" t="s">
        <v>183</v>
      </c>
      <c r="F1692" s="17" t="s">
        <v>184</v>
      </c>
      <c r="G1692" s="17" t="s">
        <v>5678</v>
      </c>
      <c r="H1692" s="17" t="s">
        <v>5678</v>
      </c>
      <c r="I1692" s="41" t="b">
        <v>0</v>
      </c>
      <c r="J1692" s="18" t="b">
        <v>0</v>
      </c>
      <c r="K1692" s="18" t="b">
        <v>0</v>
      </c>
      <c r="L1692" s="56"/>
      <c r="N1692" s="1" t="b">
        <v>1</v>
      </c>
      <c r="R1692" s="18">
        <f t="shared" si="1"/>
        <v>1692</v>
      </c>
      <c r="S1692" s="18">
        <v>1692.0</v>
      </c>
    </row>
    <row r="1693">
      <c r="A1693" s="17" t="s">
        <v>58</v>
      </c>
      <c r="B1693" s="40">
        <v>7.7682252E7</v>
      </c>
      <c r="C1693" s="17" t="s">
        <v>50</v>
      </c>
      <c r="D1693" s="17" t="s">
        <v>236</v>
      </c>
      <c r="E1693" s="17" t="s">
        <v>128</v>
      </c>
      <c r="F1693" s="17" t="s">
        <v>129</v>
      </c>
      <c r="G1693" s="17" t="s">
        <v>5680</v>
      </c>
      <c r="H1693" s="17" t="s">
        <v>5681</v>
      </c>
      <c r="I1693" s="45" t="b">
        <v>1</v>
      </c>
      <c r="J1693" s="18" t="b">
        <v>0</v>
      </c>
      <c r="K1693" s="18" t="b">
        <v>0</v>
      </c>
      <c r="N1693" s="1" t="b">
        <v>1</v>
      </c>
      <c r="R1693" s="18">
        <f t="shared" si="1"/>
        <v>1693</v>
      </c>
      <c r="S1693" s="18">
        <v>1693.0</v>
      </c>
    </row>
    <row r="1694">
      <c r="A1694" s="17" t="s">
        <v>204</v>
      </c>
      <c r="B1694" s="40">
        <v>4.7783352E7</v>
      </c>
      <c r="C1694" s="17" t="s">
        <v>50</v>
      </c>
      <c r="D1694" s="17" t="s">
        <v>36</v>
      </c>
      <c r="E1694" s="17" t="s">
        <v>211</v>
      </c>
      <c r="F1694" s="17" t="s">
        <v>212</v>
      </c>
      <c r="G1694" s="17" t="s">
        <v>3477</v>
      </c>
      <c r="H1694" s="17" t="s">
        <v>3478</v>
      </c>
      <c r="I1694" s="41" t="b">
        <v>0</v>
      </c>
      <c r="J1694" s="18" t="b">
        <v>0</v>
      </c>
      <c r="K1694" s="18" t="b">
        <v>0</v>
      </c>
      <c r="N1694" s="1" t="b">
        <v>1</v>
      </c>
      <c r="R1694" s="18">
        <f t="shared" si="1"/>
        <v>1694</v>
      </c>
      <c r="S1694" s="18">
        <v>1694.0</v>
      </c>
    </row>
    <row r="1695">
      <c r="A1695" s="17" t="s">
        <v>68</v>
      </c>
      <c r="B1695" s="40">
        <v>9.5449266E7</v>
      </c>
      <c r="C1695" s="17" t="s">
        <v>90</v>
      </c>
      <c r="D1695" s="17" t="s">
        <v>59</v>
      </c>
      <c r="E1695" s="17" t="s">
        <v>1400</v>
      </c>
      <c r="F1695" s="17" t="s">
        <v>1401</v>
      </c>
      <c r="G1695" s="17" t="s">
        <v>5683</v>
      </c>
      <c r="H1695" s="17" t="s">
        <v>5684</v>
      </c>
      <c r="I1695" s="45" t="b">
        <v>1</v>
      </c>
      <c r="J1695" s="18" t="b">
        <v>0</v>
      </c>
      <c r="K1695" s="18" t="b">
        <v>0</v>
      </c>
      <c r="N1695" s="1" t="b">
        <v>1</v>
      </c>
      <c r="R1695" s="18">
        <f t="shared" si="1"/>
        <v>1695</v>
      </c>
      <c r="S1695" s="18">
        <v>1695.0</v>
      </c>
    </row>
    <row r="1696">
      <c r="A1696" s="17" t="s">
        <v>197</v>
      </c>
      <c r="B1696" s="40">
        <v>8.5270827E7</v>
      </c>
      <c r="C1696" s="17" t="s">
        <v>36</v>
      </c>
      <c r="D1696" s="17" t="s">
        <v>421</v>
      </c>
      <c r="E1696" s="17" t="s">
        <v>513</v>
      </c>
      <c r="F1696" s="17" t="s">
        <v>514</v>
      </c>
      <c r="G1696" s="17" t="s">
        <v>5686</v>
      </c>
      <c r="H1696" s="17" t="s">
        <v>5687</v>
      </c>
      <c r="I1696" s="45" t="b">
        <v>1</v>
      </c>
      <c r="J1696" s="18" t="b">
        <v>0</v>
      </c>
      <c r="K1696" s="18" t="b">
        <v>0</v>
      </c>
      <c r="N1696" s="1" t="b">
        <v>1</v>
      </c>
      <c r="R1696" s="18">
        <f t="shared" si="1"/>
        <v>1696</v>
      </c>
      <c r="S1696" s="18">
        <v>1696.0</v>
      </c>
    </row>
    <row r="1697">
      <c r="A1697" s="17" t="s">
        <v>97</v>
      </c>
      <c r="B1697" s="40">
        <v>1.40734755E8</v>
      </c>
      <c r="C1697" s="17" t="s">
        <v>50</v>
      </c>
      <c r="D1697" s="17" t="s">
        <v>36</v>
      </c>
      <c r="E1697" s="17" t="s">
        <v>183</v>
      </c>
      <c r="F1697" s="17" t="s">
        <v>184</v>
      </c>
      <c r="G1697" s="17" t="s">
        <v>5689</v>
      </c>
      <c r="H1697" s="17" t="s">
        <v>5690</v>
      </c>
      <c r="I1697" s="41" t="b">
        <v>0</v>
      </c>
      <c r="J1697" s="18" t="b">
        <v>0</v>
      </c>
      <c r="K1697" s="18" t="b">
        <v>0</v>
      </c>
      <c r="N1697" s="1" t="b">
        <v>1</v>
      </c>
      <c r="R1697" s="18">
        <f t="shared" si="1"/>
        <v>1697</v>
      </c>
      <c r="S1697" s="18">
        <v>1697.0</v>
      </c>
    </row>
    <row r="1698">
      <c r="A1698" s="17" t="s">
        <v>104</v>
      </c>
      <c r="B1698" s="40">
        <v>4.9051174E7</v>
      </c>
      <c r="C1698" s="17" t="s">
        <v>5692</v>
      </c>
      <c r="D1698" s="17" t="s">
        <v>36</v>
      </c>
      <c r="E1698" s="17" t="s">
        <v>380</v>
      </c>
      <c r="F1698" s="17" t="s">
        <v>381</v>
      </c>
      <c r="G1698" s="17" t="s">
        <v>5693</v>
      </c>
      <c r="H1698" s="17" t="s">
        <v>5694</v>
      </c>
      <c r="I1698" s="41" t="b">
        <v>0</v>
      </c>
      <c r="J1698" s="18" t="b">
        <v>0</v>
      </c>
      <c r="K1698" s="18" t="b">
        <v>0</v>
      </c>
      <c r="N1698" s="1" t="b">
        <v>1</v>
      </c>
      <c r="R1698" s="18">
        <f t="shared" si="1"/>
        <v>1698</v>
      </c>
      <c r="S1698" s="18">
        <v>1698.0</v>
      </c>
    </row>
    <row r="1699">
      <c r="A1699" s="17" t="s">
        <v>295</v>
      </c>
      <c r="B1699" s="40">
        <v>1.26042E7</v>
      </c>
      <c r="C1699" s="17" t="s">
        <v>35</v>
      </c>
      <c r="D1699" s="17" t="s">
        <v>36</v>
      </c>
      <c r="E1699" s="17" t="s">
        <v>427</v>
      </c>
      <c r="F1699" s="17" t="s">
        <v>428</v>
      </c>
      <c r="G1699" s="17" t="s">
        <v>1681</v>
      </c>
      <c r="H1699" s="17" t="s">
        <v>1682</v>
      </c>
      <c r="I1699" s="45" t="b">
        <v>1</v>
      </c>
      <c r="J1699" s="18" t="b">
        <v>0</v>
      </c>
      <c r="K1699" s="18" t="b">
        <v>0</v>
      </c>
      <c r="N1699" s="1" t="b">
        <v>1</v>
      </c>
      <c r="R1699" s="18">
        <f t="shared" si="1"/>
        <v>1699</v>
      </c>
      <c r="S1699" s="18">
        <v>1699.0</v>
      </c>
    </row>
    <row r="1700">
      <c r="A1700" s="17" t="s">
        <v>239</v>
      </c>
      <c r="B1700" s="40">
        <v>1.1010457E7</v>
      </c>
      <c r="C1700" s="17" t="s">
        <v>35</v>
      </c>
      <c r="D1700" s="17" t="s">
        <v>36</v>
      </c>
      <c r="E1700" s="17" t="s">
        <v>241</v>
      </c>
      <c r="F1700" s="17" t="s">
        <v>242</v>
      </c>
      <c r="G1700" s="17" t="s">
        <v>5697</v>
      </c>
      <c r="H1700" s="17" t="s">
        <v>5698</v>
      </c>
      <c r="I1700" s="41" t="b">
        <v>0</v>
      </c>
      <c r="J1700" s="18" t="b">
        <v>0</v>
      </c>
      <c r="K1700" s="18" t="b">
        <v>0</v>
      </c>
      <c r="N1700" s="1" t="b">
        <v>0</v>
      </c>
      <c r="O1700" s="1" t="s">
        <v>5836</v>
      </c>
      <c r="R1700" s="18">
        <f t="shared" si="1"/>
        <v>1700</v>
      </c>
      <c r="S1700" s="18">
        <v>1700.0</v>
      </c>
    </row>
    <row r="1701">
      <c r="A1701" s="17" t="s">
        <v>77</v>
      </c>
      <c r="B1701" s="40">
        <v>8.7960906E7</v>
      </c>
      <c r="C1701" s="17" t="s">
        <v>50</v>
      </c>
      <c r="D1701" s="17" t="s">
        <v>36</v>
      </c>
      <c r="E1701" s="17" t="s">
        <v>224</v>
      </c>
      <c r="F1701" s="17" t="s">
        <v>225</v>
      </c>
      <c r="G1701" s="17" t="s">
        <v>5700</v>
      </c>
      <c r="H1701" s="17" t="s">
        <v>5701</v>
      </c>
      <c r="I1701" s="41" t="b">
        <v>0</v>
      </c>
      <c r="J1701" s="18" t="b">
        <v>0</v>
      </c>
      <c r="K1701" s="18" t="b">
        <v>0</v>
      </c>
      <c r="N1701" s="1" t="b">
        <v>1</v>
      </c>
      <c r="R1701" s="18">
        <f t="shared" si="1"/>
        <v>1701</v>
      </c>
      <c r="S1701" s="18">
        <v>1701.0</v>
      </c>
    </row>
    <row r="1702">
      <c r="A1702" s="17" t="s">
        <v>147</v>
      </c>
      <c r="B1702" s="40">
        <v>1.0527538E8</v>
      </c>
      <c r="C1702" s="17" t="s">
        <v>50</v>
      </c>
      <c r="D1702" s="17" t="s">
        <v>59</v>
      </c>
      <c r="E1702" s="17" t="s">
        <v>148</v>
      </c>
      <c r="F1702" s="17" t="s">
        <v>149</v>
      </c>
      <c r="G1702" s="17" t="s">
        <v>5703</v>
      </c>
      <c r="H1702" s="17" t="s">
        <v>5704</v>
      </c>
      <c r="I1702" s="45" t="b">
        <v>1</v>
      </c>
      <c r="J1702" s="18" t="b">
        <v>0</v>
      </c>
      <c r="K1702" s="18" t="b">
        <v>0</v>
      </c>
      <c r="N1702" s="1" t="b">
        <v>1</v>
      </c>
      <c r="R1702" s="18">
        <f t="shared" si="1"/>
        <v>1702</v>
      </c>
      <c r="S1702" s="18">
        <v>1702.0</v>
      </c>
    </row>
    <row r="1703">
      <c r="A1703" s="17" t="s">
        <v>104</v>
      </c>
      <c r="B1703" s="40">
        <v>1.32642192E8</v>
      </c>
      <c r="C1703" s="17" t="s">
        <v>50</v>
      </c>
      <c r="D1703" s="17" t="s">
        <v>59</v>
      </c>
      <c r="E1703" s="17" t="s">
        <v>316</v>
      </c>
      <c r="F1703" s="17" t="s">
        <v>317</v>
      </c>
      <c r="G1703" s="17" t="s">
        <v>5706</v>
      </c>
      <c r="H1703" s="17" t="s">
        <v>5707</v>
      </c>
      <c r="I1703" s="41" t="b">
        <v>0</v>
      </c>
      <c r="J1703" s="18" t="b">
        <v>0</v>
      </c>
      <c r="K1703" s="18" t="b">
        <v>0</v>
      </c>
      <c r="N1703" s="1" t="b">
        <v>1</v>
      </c>
      <c r="R1703" s="18">
        <f t="shared" si="1"/>
        <v>1703</v>
      </c>
      <c r="S1703" s="18">
        <v>1703.0</v>
      </c>
    </row>
    <row r="1704">
      <c r="A1704" s="17" t="s">
        <v>119</v>
      </c>
      <c r="B1704" s="40">
        <v>4.2322402E7</v>
      </c>
      <c r="C1704" s="17" t="s">
        <v>50</v>
      </c>
      <c r="D1704" s="17" t="s">
        <v>36</v>
      </c>
      <c r="E1704" s="17" t="s">
        <v>473</v>
      </c>
      <c r="F1704" s="17" t="s">
        <v>474</v>
      </c>
      <c r="G1704" s="17" t="s">
        <v>5709</v>
      </c>
      <c r="H1704" s="17" t="s">
        <v>5710</v>
      </c>
      <c r="I1704" s="45" t="b">
        <v>1</v>
      </c>
      <c r="J1704" s="18" t="b">
        <v>0</v>
      </c>
      <c r="K1704" s="18" t="b">
        <v>0</v>
      </c>
      <c r="N1704" s="1" t="b">
        <v>1</v>
      </c>
      <c r="R1704" s="18">
        <f t="shared" si="1"/>
        <v>1704</v>
      </c>
      <c r="S1704" s="18">
        <v>1704.0</v>
      </c>
    </row>
    <row r="1705">
      <c r="A1705" s="17" t="s">
        <v>68</v>
      </c>
      <c r="B1705" s="40">
        <v>1.36496188E8</v>
      </c>
      <c r="C1705" s="17" t="s">
        <v>36</v>
      </c>
      <c r="D1705" s="17" t="s">
        <v>176</v>
      </c>
      <c r="E1705" s="17" t="s">
        <v>307</v>
      </c>
      <c r="F1705" s="17" t="s">
        <v>308</v>
      </c>
      <c r="G1705" s="17" t="s">
        <v>5713</v>
      </c>
      <c r="H1705" s="17" t="s">
        <v>5714</v>
      </c>
      <c r="I1705" s="45" t="b">
        <v>1</v>
      </c>
      <c r="J1705" s="18" t="b">
        <v>0</v>
      </c>
      <c r="K1705" s="18" t="b">
        <v>0</v>
      </c>
      <c r="N1705" s="1" t="b">
        <v>1</v>
      </c>
      <c r="R1705" s="18">
        <f t="shared" si="1"/>
        <v>1705</v>
      </c>
      <c r="S1705" s="18">
        <v>1705.0</v>
      </c>
    </row>
    <row r="1706">
      <c r="A1706" s="17" t="s">
        <v>68</v>
      </c>
      <c r="B1706" s="40">
        <v>1.36504892E8</v>
      </c>
      <c r="C1706" s="17" t="s">
        <v>36</v>
      </c>
      <c r="D1706" s="17" t="s">
        <v>35</v>
      </c>
      <c r="E1706" s="17" t="s">
        <v>307</v>
      </c>
      <c r="F1706" s="17" t="s">
        <v>308</v>
      </c>
      <c r="G1706" s="17" t="s">
        <v>5716</v>
      </c>
      <c r="H1706" s="17" t="s">
        <v>5717</v>
      </c>
      <c r="I1706" s="45" t="b">
        <v>1</v>
      </c>
      <c r="J1706" s="18" t="b">
        <v>0</v>
      </c>
      <c r="K1706" s="18" t="b">
        <v>0</v>
      </c>
      <c r="N1706" s="1" t="b">
        <v>1</v>
      </c>
      <c r="R1706" s="18">
        <f t="shared" si="1"/>
        <v>1706</v>
      </c>
      <c r="S1706" s="18">
        <v>1706.0</v>
      </c>
    </row>
    <row r="1707">
      <c r="A1707" s="17" t="s">
        <v>197</v>
      </c>
      <c r="B1707" s="40">
        <v>1.1998701E8</v>
      </c>
      <c r="C1707" s="17" t="s">
        <v>177</v>
      </c>
      <c r="D1707" s="17" t="s">
        <v>50</v>
      </c>
      <c r="E1707" s="17" t="s">
        <v>519</v>
      </c>
      <c r="F1707" s="17" t="s">
        <v>520</v>
      </c>
      <c r="G1707" s="17" t="s">
        <v>5720</v>
      </c>
      <c r="H1707" s="17" t="s">
        <v>5721</v>
      </c>
      <c r="I1707" s="45" t="b">
        <v>1</v>
      </c>
      <c r="J1707" s="18" t="b">
        <v>0</v>
      </c>
      <c r="K1707" s="18" t="b">
        <v>0</v>
      </c>
      <c r="N1707" s="1" t="b">
        <v>1</v>
      </c>
      <c r="R1707" s="18">
        <f t="shared" si="1"/>
        <v>1707</v>
      </c>
      <c r="S1707" s="18">
        <v>1707.0</v>
      </c>
    </row>
    <row r="1708">
      <c r="A1708" s="17" t="s">
        <v>204</v>
      </c>
      <c r="B1708" s="40">
        <v>2.5234373E7</v>
      </c>
      <c r="C1708" s="17" t="s">
        <v>50</v>
      </c>
      <c r="D1708" s="17" t="s">
        <v>59</v>
      </c>
      <c r="E1708" s="17" t="s">
        <v>205</v>
      </c>
      <c r="F1708" s="17" t="s">
        <v>206</v>
      </c>
      <c r="G1708" s="17" t="s">
        <v>5723</v>
      </c>
      <c r="H1708" s="17" t="s">
        <v>5724</v>
      </c>
      <c r="I1708" s="45" t="b">
        <v>1</v>
      </c>
      <c r="J1708" s="18" t="b">
        <v>0</v>
      </c>
      <c r="K1708" s="18" t="b">
        <v>0</v>
      </c>
      <c r="N1708" s="1" t="b">
        <v>0</v>
      </c>
      <c r="O1708" s="1" t="s">
        <v>5834</v>
      </c>
      <c r="R1708" s="18">
        <f t="shared" si="1"/>
        <v>1708</v>
      </c>
      <c r="S1708" s="18">
        <v>1708.0</v>
      </c>
    </row>
    <row r="1709">
      <c r="A1709" s="17" t="s">
        <v>175</v>
      </c>
      <c r="B1709" s="40">
        <v>1.1739469E8</v>
      </c>
      <c r="C1709" s="17" t="s">
        <v>50</v>
      </c>
      <c r="D1709" s="17" t="s">
        <v>35</v>
      </c>
      <c r="E1709" s="17" t="s">
        <v>325</v>
      </c>
      <c r="F1709" s="17" t="s">
        <v>326</v>
      </c>
      <c r="G1709" s="17" t="s">
        <v>5727</v>
      </c>
      <c r="H1709" s="17" t="s">
        <v>5728</v>
      </c>
      <c r="I1709" s="41" t="b">
        <v>0</v>
      </c>
      <c r="J1709" s="18" t="b">
        <v>0</v>
      </c>
      <c r="K1709" s="18" t="b">
        <v>0</v>
      </c>
      <c r="N1709" s="1" t="b">
        <v>1</v>
      </c>
      <c r="R1709" s="18">
        <f t="shared" si="1"/>
        <v>1709</v>
      </c>
      <c r="S1709" s="18">
        <v>1709.0</v>
      </c>
    </row>
    <row r="1710">
      <c r="A1710" s="17" t="s">
        <v>97</v>
      </c>
      <c r="B1710" s="40">
        <v>2939773.0</v>
      </c>
      <c r="C1710" s="17" t="s">
        <v>403</v>
      </c>
      <c r="D1710" s="17" t="s">
        <v>35</v>
      </c>
      <c r="E1710" s="17" t="s">
        <v>98</v>
      </c>
      <c r="F1710" s="17" t="s">
        <v>99</v>
      </c>
      <c r="G1710" s="17" t="s">
        <v>5730</v>
      </c>
      <c r="H1710" s="17" t="s">
        <v>1191</v>
      </c>
      <c r="I1710" s="41" t="b">
        <v>0</v>
      </c>
      <c r="J1710" s="18" t="b">
        <v>0</v>
      </c>
      <c r="K1710" s="18" t="b">
        <v>0</v>
      </c>
      <c r="N1710" s="1" t="b">
        <v>1</v>
      </c>
      <c r="R1710" s="18">
        <f t="shared" si="1"/>
        <v>1710</v>
      </c>
      <c r="S1710" s="18">
        <v>1710.0</v>
      </c>
    </row>
    <row r="1711">
      <c r="A1711" s="17" t="s">
        <v>104</v>
      </c>
      <c r="B1711" s="40">
        <v>4.9041975E7</v>
      </c>
      <c r="C1711" s="17" t="s">
        <v>50</v>
      </c>
      <c r="D1711" s="17" t="s">
        <v>36</v>
      </c>
      <c r="E1711" s="17" t="s">
        <v>380</v>
      </c>
      <c r="F1711" s="17" t="s">
        <v>381</v>
      </c>
      <c r="G1711" s="17" t="s">
        <v>5732</v>
      </c>
      <c r="H1711" s="17" t="s">
        <v>5733</v>
      </c>
      <c r="I1711" s="41" t="b">
        <v>0</v>
      </c>
      <c r="J1711" s="18" t="b">
        <v>0</v>
      </c>
      <c r="K1711" s="18" t="b">
        <v>0</v>
      </c>
      <c r="N1711" s="1" t="b">
        <v>1</v>
      </c>
      <c r="R1711" s="18">
        <f t="shared" si="1"/>
        <v>1711</v>
      </c>
      <c r="S1711" s="18">
        <v>1711.0</v>
      </c>
    </row>
    <row r="1712">
      <c r="A1712" s="17" t="s">
        <v>204</v>
      </c>
      <c r="B1712" s="40">
        <v>6.1498885E7</v>
      </c>
      <c r="C1712" s="17" t="s">
        <v>35</v>
      </c>
      <c r="D1712" s="17" t="s">
        <v>59</v>
      </c>
      <c r="E1712" s="17" t="s">
        <v>566</v>
      </c>
      <c r="F1712" s="17" t="s">
        <v>567</v>
      </c>
      <c r="G1712" s="17" t="s">
        <v>5735</v>
      </c>
      <c r="H1712" s="17" t="s">
        <v>5736</v>
      </c>
      <c r="I1712" s="41" t="b">
        <v>0</v>
      </c>
      <c r="J1712" s="18" t="b">
        <v>0</v>
      </c>
      <c r="K1712" s="18" t="b">
        <v>0</v>
      </c>
      <c r="N1712" s="1" t="b">
        <v>1</v>
      </c>
      <c r="R1712" s="18">
        <f t="shared" si="1"/>
        <v>1712</v>
      </c>
      <c r="S1712" s="18">
        <v>1712.0</v>
      </c>
    </row>
    <row r="1713">
      <c r="A1713" s="17" t="s">
        <v>147</v>
      </c>
      <c r="B1713" s="40">
        <v>1.05272663E8</v>
      </c>
      <c r="C1713" s="17" t="s">
        <v>35</v>
      </c>
      <c r="D1713" s="17" t="s">
        <v>59</v>
      </c>
      <c r="E1713" s="17" t="s">
        <v>148</v>
      </c>
      <c r="F1713" s="17" t="s">
        <v>149</v>
      </c>
      <c r="G1713" s="17" t="s">
        <v>5738</v>
      </c>
      <c r="H1713" s="17" t="s">
        <v>5739</v>
      </c>
      <c r="I1713" s="45" t="b">
        <v>1</v>
      </c>
      <c r="J1713" s="18" t="b">
        <v>0</v>
      </c>
      <c r="K1713" s="18" t="b">
        <v>0</v>
      </c>
      <c r="N1713" s="1" t="b">
        <v>1</v>
      </c>
      <c r="R1713" s="18">
        <f t="shared" si="1"/>
        <v>1713</v>
      </c>
      <c r="S1713" s="18">
        <v>1713.0</v>
      </c>
    </row>
    <row r="1714">
      <c r="A1714" s="17" t="s">
        <v>175</v>
      </c>
      <c r="B1714" s="40">
        <v>3.7170579E7</v>
      </c>
      <c r="C1714" s="17" t="s">
        <v>50</v>
      </c>
      <c r="D1714" s="17" t="s">
        <v>59</v>
      </c>
      <c r="E1714" s="17" t="s">
        <v>301</v>
      </c>
      <c r="F1714" s="17" t="s">
        <v>302</v>
      </c>
      <c r="G1714" s="17" t="s">
        <v>5741</v>
      </c>
      <c r="H1714" s="17" t="s">
        <v>5742</v>
      </c>
      <c r="I1714" s="45" t="b">
        <v>1</v>
      </c>
      <c r="J1714" s="18" t="b">
        <v>0</v>
      </c>
      <c r="K1714" s="18" t="b">
        <v>0</v>
      </c>
      <c r="N1714" s="1" t="b">
        <v>1</v>
      </c>
      <c r="R1714" s="18">
        <f t="shared" si="1"/>
        <v>1714</v>
      </c>
      <c r="S1714" s="18">
        <v>1714.0</v>
      </c>
    </row>
    <row r="1715">
      <c r="A1715" s="17" t="s">
        <v>175</v>
      </c>
      <c r="B1715" s="40">
        <v>3.7171434E7</v>
      </c>
      <c r="C1715" s="17" t="s">
        <v>50</v>
      </c>
      <c r="D1715" s="17" t="s">
        <v>59</v>
      </c>
      <c r="E1715" s="17" t="s">
        <v>301</v>
      </c>
      <c r="F1715" s="17" t="s">
        <v>302</v>
      </c>
      <c r="G1715" s="17" t="s">
        <v>5745</v>
      </c>
      <c r="H1715" s="17" t="s">
        <v>5746</v>
      </c>
      <c r="I1715" s="41" t="b">
        <v>0</v>
      </c>
      <c r="J1715" s="18" t="b">
        <v>0</v>
      </c>
      <c r="K1715" s="18" t="b">
        <v>0</v>
      </c>
      <c r="N1715" s="1" t="b">
        <v>1</v>
      </c>
      <c r="R1715" s="18">
        <f t="shared" si="1"/>
        <v>1715</v>
      </c>
      <c r="S1715" s="18">
        <v>1715.0</v>
      </c>
    </row>
    <row r="1716">
      <c r="A1716" s="17" t="s">
        <v>678</v>
      </c>
      <c r="B1716" s="40">
        <v>3.8419735E7</v>
      </c>
      <c r="C1716" s="17" t="s">
        <v>35</v>
      </c>
      <c r="D1716" s="17" t="s">
        <v>59</v>
      </c>
      <c r="E1716" s="17" t="s">
        <v>679</v>
      </c>
      <c r="F1716" s="17" t="s">
        <v>680</v>
      </c>
      <c r="G1716" s="17" t="s">
        <v>5748</v>
      </c>
      <c r="H1716" s="17" t="s">
        <v>5749</v>
      </c>
      <c r="I1716" s="41" t="b">
        <v>0</v>
      </c>
      <c r="J1716" s="18" t="b">
        <v>0</v>
      </c>
      <c r="K1716" s="18" t="b">
        <v>0</v>
      </c>
      <c r="N1716" s="1" t="b">
        <v>0</v>
      </c>
      <c r="O1716" s="1" t="s">
        <v>5840</v>
      </c>
      <c r="R1716" s="18">
        <f t="shared" si="1"/>
        <v>1716</v>
      </c>
      <c r="S1716" s="18">
        <v>1716.0</v>
      </c>
    </row>
    <row r="1717">
      <c r="A1717" s="17" t="s">
        <v>77</v>
      </c>
      <c r="B1717" s="40">
        <v>8.7960902E7</v>
      </c>
      <c r="C1717" s="17" t="s">
        <v>35</v>
      </c>
      <c r="D1717" s="17" t="s">
        <v>59</v>
      </c>
      <c r="E1717" s="17" t="s">
        <v>224</v>
      </c>
      <c r="F1717" s="17" t="s">
        <v>225</v>
      </c>
      <c r="G1717" s="17" t="s">
        <v>5751</v>
      </c>
      <c r="H1717" s="17" t="s">
        <v>5752</v>
      </c>
      <c r="I1717" s="41" t="b">
        <v>0</v>
      </c>
      <c r="J1717" s="18" t="b">
        <v>0</v>
      </c>
      <c r="K1717" s="18" t="b">
        <v>0</v>
      </c>
      <c r="N1717" s="1" t="b">
        <v>1</v>
      </c>
      <c r="R1717" s="18">
        <f t="shared" si="1"/>
        <v>1717</v>
      </c>
      <c r="S1717" s="18">
        <v>1717.0</v>
      </c>
    </row>
    <row r="1718">
      <c r="A1718" s="17" t="s">
        <v>119</v>
      </c>
      <c r="B1718" s="40">
        <v>7673806.0</v>
      </c>
      <c r="C1718" s="17" t="s">
        <v>50</v>
      </c>
      <c r="D1718" s="17" t="s">
        <v>59</v>
      </c>
      <c r="E1718" s="17" t="s">
        <v>121</v>
      </c>
      <c r="F1718" s="17" t="s">
        <v>122</v>
      </c>
      <c r="G1718" s="17" t="s">
        <v>5754</v>
      </c>
      <c r="H1718" s="17" t="s">
        <v>5755</v>
      </c>
      <c r="I1718" s="45" t="b">
        <v>1</v>
      </c>
      <c r="J1718" s="18" t="b">
        <v>0</v>
      </c>
      <c r="K1718" s="18" t="b">
        <v>0</v>
      </c>
      <c r="N1718" s="1" t="b">
        <v>1</v>
      </c>
      <c r="R1718" s="18">
        <f t="shared" si="1"/>
        <v>1718</v>
      </c>
      <c r="S1718" s="18">
        <v>1718.0</v>
      </c>
    </row>
    <row r="1719">
      <c r="A1719" s="17" t="s">
        <v>58</v>
      </c>
      <c r="B1719" s="40">
        <v>7.7599568E7</v>
      </c>
      <c r="C1719" s="17" t="s">
        <v>59</v>
      </c>
      <c r="D1719" s="17" t="s">
        <v>36</v>
      </c>
      <c r="E1719" s="17" t="s">
        <v>128</v>
      </c>
      <c r="F1719" s="17" t="s">
        <v>129</v>
      </c>
      <c r="G1719" s="17" t="s">
        <v>5758</v>
      </c>
      <c r="H1719" s="17" t="s">
        <v>5759</v>
      </c>
      <c r="I1719" s="41" t="b">
        <v>0</v>
      </c>
      <c r="J1719" s="18" t="b">
        <v>0</v>
      </c>
      <c r="K1719" s="18" t="b">
        <v>0</v>
      </c>
      <c r="N1719" s="1" t="b">
        <v>1</v>
      </c>
      <c r="R1719" s="18">
        <f t="shared" si="1"/>
        <v>1719</v>
      </c>
      <c r="S1719" s="18">
        <v>1719.0</v>
      </c>
    </row>
    <row r="1720">
      <c r="A1720" s="17" t="s">
        <v>104</v>
      </c>
      <c r="B1720" s="40">
        <v>6.8839313E7</v>
      </c>
      <c r="C1720" s="17" t="s">
        <v>50</v>
      </c>
      <c r="D1720" s="17" t="s">
        <v>59</v>
      </c>
      <c r="E1720" s="17" t="s">
        <v>385</v>
      </c>
      <c r="F1720" s="17" t="s">
        <v>386</v>
      </c>
      <c r="G1720" s="17" t="s">
        <v>5761</v>
      </c>
      <c r="H1720" s="17" t="s">
        <v>4502</v>
      </c>
      <c r="I1720" s="41" t="b">
        <v>0</v>
      </c>
      <c r="J1720" s="18" t="b">
        <v>0</v>
      </c>
      <c r="K1720" s="18" t="b">
        <v>0</v>
      </c>
      <c r="N1720" s="1" t="b">
        <v>1</v>
      </c>
      <c r="R1720" s="18">
        <f t="shared" si="1"/>
        <v>1720</v>
      </c>
      <c r="S1720" s="18">
        <v>1720.0</v>
      </c>
    </row>
    <row r="1721">
      <c r="A1721" s="17" t="s">
        <v>119</v>
      </c>
      <c r="B1721" s="40">
        <v>3.9709316E7</v>
      </c>
      <c r="C1721" s="17" t="s">
        <v>36</v>
      </c>
      <c r="D1721" s="17" t="s">
        <v>35</v>
      </c>
      <c r="E1721" s="17" t="s">
        <v>468</v>
      </c>
      <c r="F1721" s="17" t="s">
        <v>469</v>
      </c>
      <c r="G1721" s="17" t="s">
        <v>5763</v>
      </c>
      <c r="H1721" s="17" t="s">
        <v>5763</v>
      </c>
      <c r="I1721" s="41" t="b">
        <v>0</v>
      </c>
      <c r="J1721" s="18" t="b">
        <v>0</v>
      </c>
      <c r="K1721" s="18" t="b">
        <v>0</v>
      </c>
      <c r="L1721" s="56"/>
      <c r="N1721" s="1" t="b">
        <v>1</v>
      </c>
      <c r="R1721" s="18">
        <f t="shared" si="1"/>
        <v>1721</v>
      </c>
      <c r="S1721" s="18">
        <v>1721.0</v>
      </c>
    </row>
    <row r="1722">
      <c r="A1722" s="17" t="s">
        <v>197</v>
      </c>
      <c r="B1722" s="40">
        <v>2.6696689E7</v>
      </c>
      <c r="C1722" s="17" t="s">
        <v>35</v>
      </c>
      <c r="D1722" s="17" t="s">
        <v>36</v>
      </c>
      <c r="E1722" s="17" t="s">
        <v>289</v>
      </c>
      <c r="F1722" s="17" t="s">
        <v>290</v>
      </c>
      <c r="G1722" s="17" t="s">
        <v>5765</v>
      </c>
      <c r="H1722" s="17" t="s">
        <v>5766</v>
      </c>
      <c r="I1722" s="41" t="b">
        <v>0</v>
      </c>
      <c r="J1722" s="18" t="b">
        <v>0</v>
      </c>
      <c r="K1722" s="18" t="b">
        <v>0</v>
      </c>
      <c r="N1722" s="1" t="b">
        <v>1</v>
      </c>
      <c r="R1722" s="18">
        <f t="shared" si="1"/>
        <v>1722</v>
      </c>
      <c r="S1722" s="18">
        <v>1722.0</v>
      </c>
    </row>
    <row r="1723">
      <c r="A1723" s="17" t="s">
        <v>34</v>
      </c>
      <c r="B1723" s="40">
        <v>1.1284392E8</v>
      </c>
      <c r="C1723" s="17" t="s">
        <v>36</v>
      </c>
      <c r="D1723" s="17" t="s">
        <v>35</v>
      </c>
      <c r="E1723" s="17" t="s">
        <v>437</v>
      </c>
      <c r="F1723" s="17" t="s">
        <v>438</v>
      </c>
      <c r="G1723" s="17" t="s">
        <v>5768</v>
      </c>
      <c r="H1723" s="17" t="s">
        <v>5769</v>
      </c>
      <c r="I1723" s="41" t="b">
        <v>0</v>
      </c>
      <c r="J1723" s="18" t="b">
        <v>0</v>
      </c>
      <c r="K1723" s="18" t="b">
        <v>0</v>
      </c>
      <c r="N1723" s="1" t="b">
        <v>1</v>
      </c>
      <c r="R1723" s="18">
        <f t="shared" si="1"/>
        <v>1723</v>
      </c>
      <c r="S1723" s="18">
        <v>1723.0</v>
      </c>
    </row>
    <row r="1724">
      <c r="A1724" s="17" t="s">
        <v>97</v>
      </c>
      <c r="B1724" s="40">
        <v>5.5174799E7</v>
      </c>
      <c r="C1724" s="17" t="s">
        <v>36</v>
      </c>
      <c r="D1724" s="17" t="s">
        <v>50</v>
      </c>
      <c r="E1724" s="17" t="s">
        <v>137</v>
      </c>
      <c r="F1724" s="17" t="s">
        <v>138</v>
      </c>
      <c r="G1724" s="17" t="s">
        <v>5771</v>
      </c>
      <c r="H1724" s="17" t="s">
        <v>5772</v>
      </c>
      <c r="I1724" s="45" t="b">
        <v>1</v>
      </c>
      <c r="J1724" s="18" t="b">
        <v>0</v>
      </c>
      <c r="K1724" s="18" t="b">
        <v>0</v>
      </c>
      <c r="N1724" s="1" t="b">
        <v>1</v>
      </c>
      <c r="R1724" s="18">
        <f t="shared" si="1"/>
        <v>1724</v>
      </c>
      <c r="S1724" s="18">
        <v>1724.0</v>
      </c>
    </row>
    <row r="1725">
      <c r="A1725" s="17" t="s">
        <v>77</v>
      </c>
      <c r="B1725" s="40">
        <v>8.7958012E7</v>
      </c>
      <c r="C1725" s="17" t="s">
        <v>634</v>
      </c>
      <c r="D1725" s="17" t="s">
        <v>59</v>
      </c>
      <c r="E1725" s="17" t="s">
        <v>224</v>
      </c>
      <c r="F1725" s="17" t="s">
        <v>225</v>
      </c>
      <c r="G1725" s="17" t="s">
        <v>2303</v>
      </c>
      <c r="H1725" s="17" t="s">
        <v>2304</v>
      </c>
      <c r="I1725" s="45" t="b">
        <v>1</v>
      </c>
      <c r="J1725" s="18" t="b">
        <v>0</v>
      </c>
      <c r="K1725" s="18" t="b">
        <v>0</v>
      </c>
      <c r="N1725" s="1" t="b">
        <v>1</v>
      </c>
      <c r="R1725" s="18">
        <f t="shared" si="1"/>
        <v>1725</v>
      </c>
      <c r="S1725" s="18">
        <v>1725.0</v>
      </c>
    </row>
    <row r="1726">
      <c r="A1726" s="17" t="s">
        <v>275</v>
      </c>
      <c r="B1726" s="40">
        <v>1.08243952E8</v>
      </c>
      <c r="C1726" s="17" t="s">
        <v>35</v>
      </c>
      <c r="D1726" s="17" t="s">
        <v>59</v>
      </c>
      <c r="E1726" s="17" t="s">
        <v>276</v>
      </c>
      <c r="F1726" s="17" t="s">
        <v>277</v>
      </c>
      <c r="G1726" s="17" t="s">
        <v>5775</v>
      </c>
      <c r="H1726" s="17" t="s">
        <v>5775</v>
      </c>
      <c r="I1726" s="41" t="b">
        <v>0</v>
      </c>
      <c r="J1726" s="18" t="b">
        <v>1</v>
      </c>
      <c r="K1726" s="18" t="b">
        <v>1</v>
      </c>
      <c r="L1726" s="46" t="s">
        <v>5829</v>
      </c>
      <c r="N1726" s="1" t="b">
        <v>0</v>
      </c>
      <c r="O1726" s="1" t="s">
        <v>5837</v>
      </c>
      <c r="R1726" s="18">
        <f t="shared" si="1"/>
        <v>1726</v>
      </c>
      <c r="S1726" s="18">
        <v>1726.0</v>
      </c>
    </row>
    <row r="1727">
      <c r="A1727" s="17" t="s">
        <v>104</v>
      </c>
      <c r="B1727" s="40">
        <v>4.9032263E7</v>
      </c>
      <c r="C1727" s="17" t="s">
        <v>59</v>
      </c>
      <c r="D1727" s="17" t="s">
        <v>50</v>
      </c>
      <c r="E1727" s="17" t="s">
        <v>380</v>
      </c>
      <c r="F1727" s="17" t="s">
        <v>381</v>
      </c>
      <c r="G1727" s="17" t="s">
        <v>5777</v>
      </c>
      <c r="H1727" s="17" t="s">
        <v>5778</v>
      </c>
      <c r="I1727" s="41" t="b">
        <v>0</v>
      </c>
      <c r="J1727" s="18" t="b">
        <v>0</v>
      </c>
      <c r="K1727" s="18" t="b">
        <v>0</v>
      </c>
      <c r="N1727" s="1" t="b">
        <v>1</v>
      </c>
      <c r="R1727" s="18">
        <f t="shared" si="1"/>
        <v>1727</v>
      </c>
      <c r="S1727" s="18">
        <v>1727.0</v>
      </c>
    </row>
    <row r="1728">
      <c r="A1728" s="17" t="s">
        <v>104</v>
      </c>
      <c r="B1728" s="40">
        <v>4.9041156E7</v>
      </c>
      <c r="C1728" s="17" t="s">
        <v>288</v>
      </c>
      <c r="D1728" s="17" t="s">
        <v>35</v>
      </c>
      <c r="E1728" s="17" t="s">
        <v>380</v>
      </c>
      <c r="F1728" s="17" t="s">
        <v>381</v>
      </c>
      <c r="G1728" s="17" t="s">
        <v>2178</v>
      </c>
      <c r="H1728" s="17" t="s">
        <v>2179</v>
      </c>
      <c r="I1728" s="45" t="b">
        <v>1</v>
      </c>
      <c r="J1728" s="18" t="b">
        <v>0</v>
      </c>
      <c r="K1728" s="18" t="b">
        <v>0</v>
      </c>
      <c r="N1728" s="1" t="b">
        <v>1</v>
      </c>
      <c r="R1728" s="18">
        <f t="shared" si="1"/>
        <v>1728</v>
      </c>
      <c r="S1728" s="18">
        <v>1728.0</v>
      </c>
    </row>
    <row r="1729">
      <c r="A1729" s="17" t="s">
        <v>112</v>
      </c>
      <c r="B1729" s="40">
        <v>4.8480022E7</v>
      </c>
      <c r="C1729" s="17" t="s">
        <v>36</v>
      </c>
      <c r="D1729" s="17" t="s">
        <v>35</v>
      </c>
      <c r="E1729" s="17" t="s">
        <v>776</v>
      </c>
      <c r="F1729" s="17" t="s">
        <v>777</v>
      </c>
      <c r="G1729" s="17" t="s">
        <v>5780</v>
      </c>
      <c r="H1729" s="17" t="s">
        <v>5781</v>
      </c>
      <c r="I1729" s="41" t="b">
        <v>0</v>
      </c>
      <c r="J1729" s="18" t="b">
        <v>0</v>
      </c>
      <c r="K1729" s="18" t="b">
        <v>0</v>
      </c>
      <c r="N1729" s="1" t="b">
        <v>1</v>
      </c>
      <c r="R1729" s="18">
        <f t="shared" si="1"/>
        <v>1729</v>
      </c>
      <c r="S1729" s="18">
        <v>1729.0</v>
      </c>
    </row>
    <row r="1730">
      <c r="A1730" s="17" t="s">
        <v>49</v>
      </c>
      <c r="B1730" s="40">
        <v>9.512462E7</v>
      </c>
      <c r="C1730" s="17" t="s">
        <v>50</v>
      </c>
      <c r="D1730" s="17" t="s">
        <v>36</v>
      </c>
      <c r="E1730" s="17" t="s">
        <v>785</v>
      </c>
      <c r="F1730" s="17" t="s">
        <v>786</v>
      </c>
      <c r="G1730" s="17" t="s">
        <v>5783</v>
      </c>
      <c r="H1730" s="17" t="s">
        <v>5784</v>
      </c>
      <c r="I1730" s="41" t="b">
        <v>0</v>
      </c>
      <c r="J1730" s="18" t="b">
        <v>0</v>
      </c>
      <c r="K1730" s="18" t="b">
        <v>0</v>
      </c>
      <c r="N1730" s="1" t="b">
        <v>0</v>
      </c>
      <c r="O1730" s="1" t="s">
        <v>5834</v>
      </c>
      <c r="R1730" s="18">
        <f t="shared" si="1"/>
        <v>1730</v>
      </c>
      <c r="S1730" s="18">
        <v>1730.0</v>
      </c>
    </row>
    <row r="1731">
      <c r="A1731" s="17" t="s">
        <v>89</v>
      </c>
      <c r="B1731" s="40">
        <v>3731449.0</v>
      </c>
      <c r="C1731" s="17" t="s">
        <v>50</v>
      </c>
      <c r="D1731" s="17" t="s">
        <v>59</v>
      </c>
      <c r="E1731" s="17" t="s">
        <v>192</v>
      </c>
      <c r="F1731" s="17" t="s">
        <v>193</v>
      </c>
      <c r="G1731" s="17" t="s">
        <v>5786</v>
      </c>
      <c r="H1731" s="17" t="s">
        <v>5787</v>
      </c>
      <c r="I1731" s="41" t="b">
        <v>0</v>
      </c>
      <c r="J1731" s="18" t="b">
        <v>0</v>
      </c>
      <c r="K1731" s="18" t="b">
        <v>0</v>
      </c>
      <c r="N1731" s="1" t="b">
        <v>1</v>
      </c>
      <c r="R1731" s="18">
        <f t="shared" si="1"/>
        <v>1731</v>
      </c>
      <c r="S1731" s="18">
        <v>1731.0</v>
      </c>
    </row>
    <row r="1732">
      <c r="A1732" s="17" t="s">
        <v>89</v>
      </c>
      <c r="B1732" s="40">
        <v>8.1908534E7</v>
      </c>
      <c r="C1732" s="17" t="s">
        <v>35</v>
      </c>
      <c r="D1732" s="17" t="s">
        <v>36</v>
      </c>
      <c r="E1732" s="17" t="s">
        <v>91</v>
      </c>
      <c r="F1732" s="17" t="s">
        <v>92</v>
      </c>
      <c r="G1732" s="17" t="s">
        <v>5789</v>
      </c>
      <c r="H1732" s="17" t="s">
        <v>5790</v>
      </c>
      <c r="I1732" s="41" t="b">
        <v>0</v>
      </c>
      <c r="J1732" s="18" t="b">
        <v>0</v>
      </c>
      <c r="K1732" s="18" t="b">
        <v>0</v>
      </c>
      <c r="N1732" s="1" t="b">
        <v>1</v>
      </c>
      <c r="R1732" s="18">
        <f t="shared" si="1"/>
        <v>1732</v>
      </c>
      <c r="S1732" s="18">
        <v>1732.0</v>
      </c>
    </row>
    <row r="1733">
      <c r="A1733" s="17" t="s">
        <v>119</v>
      </c>
      <c r="B1733" s="40">
        <v>3.1182598E7</v>
      </c>
      <c r="C1733" s="17" t="s">
        <v>59</v>
      </c>
      <c r="D1733" s="17" t="s">
        <v>35</v>
      </c>
      <c r="E1733" s="17" t="s">
        <v>841</v>
      </c>
      <c r="F1733" s="17" t="s">
        <v>842</v>
      </c>
      <c r="G1733" s="17" t="s">
        <v>5792</v>
      </c>
      <c r="H1733" s="17" t="s">
        <v>5793</v>
      </c>
      <c r="I1733" s="41" t="b">
        <v>0</v>
      </c>
      <c r="J1733" s="18" t="b">
        <v>0</v>
      </c>
      <c r="K1733" s="18" t="b">
        <v>0</v>
      </c>
      <c r="N1733" s="1" t="b">
        <v>0</v>
      </c>
      <c r="O1733" s="3" t="s">
        <v>5844</v>
      </c>
      <c r="R1733" s="18">
        <f t="shared" si="1"/>
        <v>1733</v>
      </c>
      <c r="S1733" s="18">
        <v>1733.0</v>
      </c>
    </row>
    <row r="1734">
      <c r="A1734" s="17" t="s">
        <v>119</v>
      </c>
      <c r="B1734" s="40">
        <v>6.1744515E7</v>
      </c>
      <c r="C1734" s="17" t="s">
        <v>36</v>
      </c>
      <c r="D1734" s="17" t="s">
        <v>35</v>
      </c>
      <c r="E1734" s="17" t="s">
        <v>478</v>
      </c>
      <c r="F1734" s="17" t="s">
        <v>479</v>
      </c>
      <c r="G1734" s="17" t="s">
        <v>5795</v>
      </c>
      <c r="H1734" s="17" t="s">
        <v>5796</v>
      </c>
      <c r="I1734" s="41" t="b">
        <v>0</v>
      </c>
      <c r="J1734" s="18" t="b">
        <v>0</v>
      </c>
      <c r="K1734" s="18" t="b">
        <v>0</v>
      </c>
      <c r="N1734" s="1" t="b">
        <v>1</v>
      </c>
      <c r="R1734" s="18">
        <f t="shared" si="1"/>
        <v>1734</v>
      </c>
      <c r="S1734" s="18">
        <v>1734.0</v>
      </c>
    </row>
    <row r="1735">
      <c r="A1735" s="17" t="s">
        <v>58</v>
      </c>
      <c r="B1735" s="40">
        <v>6.7711518E7</v>
      </c>
      <c r="C1735" s="17" t="s">
        <v>59</v>
      </c>
      <c r="D1735" s="17" t="s">
        <v>50</v>
      </c>
      <c r="E1735" s="17" t="s">
        <v>496</v>
      </c>
      <c r="F1735" s="17" t="s">
        <v>497</v>
      </c>
      <c r="G1735" s="17" t="s">
        <v>5798</v>
      </c>
      <c r="H1735" s="17" t="s">
        <v>5799</v>
      </c>
      <c r="I1735" s="41" t="b">
        <v>0</v>
      </c>
      <c r="J1735" s="18" t="b">
        <v>0</v>
      </c>
      <c r="K1735" s="18" t="b">
        <v>0</v>
      </c>
      <c r="N1735" s="1" t="b">
        <v>1</v>
      </c>
      <c r="R1735" s="18">
        <f t="shared" si="1"/>
        <v>1735</v>
      </c>
      <c r="S1735" s="18">
        <v>1735.0</v>
      </c>
    </row>
    <row r="1736">
      <c r="A1736" s="17" t="s">
        <v>204</v>
      </c>
      <c r="B1736" s="40">
        <v>1.97409865E8</v>
      </c>
      <c r="C1736" s="17" t="s">
        <v>50</v>
      </c>
      <c r="D1736" s="17" t="s">
        <v>59</v>
      </c>
      <c r="E1736" s="17" t="s">
        <v>576</v>
      </c>
      <c r="F1736" s="17" t="s">
        <v>577</v>
      </c>
      <c r="G1736" s="17" t="s">
        <v>5801</v>
      </c>
      <c r="H1736" s="17" t="s">
        <v>5802</v>
      </c>
      <c r="I1736" s="41" t="b">
        <v>0</v>
      </c>
      <c r="J1736" s="18" t="b">
        <v>0</v>
      </c>
      <c r="K1736" s="18" t="b">
        <v>0</v>
      </c>
      <c r="N1736" s="1" t="b">
        <v>1</v>
      </c>
      <c r="R1736" s="18">
        <f t="shared" si="1"/>
        <v>1736</v>
      </c>
      <c r="S1736" s="18">
        <v>1736.0</v>
      </c>
    </row>
    <row r="1737">
      <c r="A1737" s="17" t="s">
        <v>68</v>
      </c>
      <c r="B1737" s="40">
        <v>1.36496907E8</v>
      </c>
      <c r="C1737" s="17" t="s">
        <v>50</v>
      </c>
      <c r="D1737" s="17" t="s">
        <v>36</v>
      </c>
      <c r="E1737" s="17" t="s">
        <v>307</v>
      </c>
      <c r="F1737" s="17" t="s">
        <v>308</v>
      </c>
      <c r="G1737" s="17" t="s">
        <v>5804</v>
      </c>
      <c r="H1737" s="17" t="s">
        <v>5805</v>
      </c>
      <c r="I1737" s="41" t="b">
        <v>0</v>
      </c>
      <c r="J1737" s="18" t="b">
        <v>0</v>
      </c>
      <c r="K1737" s="18" t="b">
        <v>0</v>
      </c>
      <c r="N1737" s="1" t="b">
        <v>1</v>
      </c>
      <c r="R1737" s="18">
        <f t="shared" si="1"/>
        <v>1737</v>
      </c>
      <c r="S1737" s="18">
        <v>1737.0</v>
      </c>
    </row>
    <row r="1738">
      <c r="A1738" s="17" t="s">
        <v>119</v>
      </c>
      <c r="B1738" s="40">
        <v>4.3094194E7</v>
      </c>
      <c r="C1738" s="17" t="s">
        <v>50</v>
      </c>
      <c r="D1738" s="17" t="s">
        <v>59</v>
      </c>
      <c r="E1738" s="17" t="s">
        <v>868</v>
      </c>
      <c r="F1738" s="17" t="s">
        <v>869</v>
      </c>
      <c r="G1738" s="17" t="s">
        <v>5807</v>
      </c>
      <c r="H1738" s="17" t="s">
        <v>5808</v>
      </c>
      <c r="I1738" s="41" t="b">
        <v>0</v>
      </c>
      <c r="J1738" s="18" t="b">
        <v>0</v>
      </c>
      <c r="K1738" s="18" t="b">
        <v>0</v>
      </c>
      <c r="N1738" s="1" t="b">
        <v>1</v>
      </c>
      <c r="R1738" s="18">
        <f t="shared" si="1"/>
        <v>1738</v>
      </c>
      <c r="S1738" s="18">
        <v>1738.0</v>
      </c>
    </row>
    <row r="1739">
      <c r="A1739" s="17" t="s">
        <v>340</v>
      </c>
      <c r="B1739" s="40">
        <v>5.1065495E7</v>
      </c>
      <c r="C1739" s="17" t="s">
        <v>50</v>
      </c>
      <c r="D1739" s="17" t="s">
        <v>35</v>
      </c>
      <c r="E1739" s="17" t="s">
        <v>341</v>
      </c>
      <c r="F1739" s="17" t="s">
        <v>342</v>
      </c>
      <c r="G1739" s="17" t="s">
        <v>5810</v>
      </c>
      <c r="H1739" s="17" t="s">
        <v>5811</v>
      </c>
      <c r="I1739" s="45" t="b">
        <v>1</v>
      </c>
      <c r="J1739" s="18" t="b">
        <v>0</v>
      </c>
      <c r="K1739" s="18" t="b">
        <v>0</v>
      </c>
      <c r="N1739" s="1" t="b">
        <v>1</v>
      </c>
      <c r="R1739" s="18">
        <f t="shared" si="1"/>
        <v>1739</v>
      </c>
      <c r="S1739" s="18">
        <v>1739.0</v>
      </c>
    </row>
    <row r="1740">
      <c r="A1740" s="17" t="s">
        <v>68</v>
      </c>
      <c r="B1740" s="40">
        <v>8524957.0</v>
      </c>
      <c r="C1740" s="17" t="s">
        <v>50</v>
      </c>
      <c r="D1740" s="17" t="s">
        <v>36</v>
      </c>
      <c r="E1740" s="17" t="s">
        <v>69</v>
      </c>
      <c r="F1740" s="17" t="s">
        <v>70</v>
      </c>
      <c r="G1740" s="17" t="s">
        <v>5813</v>
      </c>
      <c r="H1740" s="17" t="s">
        <v>5814</v>
      </c>
      <c r="I1740" s="41" t="b">
        <v>0</v>
      </c>
      <c r="J1740" s="18" t="b">
        <v>0</v>
      </c>
      <c r="K1740" s="18" t="b">
        <v>0</v>
      </c>
      <c r="N1740" s="1" t="b">
        <v>0</v>
      </c>
      <c r="O1740" s="1" t="s">
        <v>5831</v>
      </c>
      <c r="R1740" s="18">
        <f t="shared" si="1"/>
        <v>1740</v>
      </c>
      <c r="S1740" s="18">
        <v>1740.0</v>
      </c>
    </row>
    <row r="1741">
      <c r="A1741" s="17" t="s">
        <v>58</v>
      </c>
      <c r="B1741" s="40">
        <v>7.7683415E7</v>
      </c>
      <c r="C1741" s="17" t="s">
        <v>50</v>
      </c>
      <c r="D1741" s="17" t="s">
        <v>36</v>
      </c>
      <c r="E1741" s="17" t="s">
        <v>128</v>
      </c>
      <c r="F1741" s="17" t="s">
        <v>129</v>
      </c>
      <c r="G1741" s="17" t="s">
        <v>5816</v>
      </c>
      <c r="H1741" s="17" t="s">
        <v>5817</v>
      </c>
      <c r="I1741" s="41" t="b">
        <v>0</v>
      </c>
      <c r="J1741" s="18" t="b">
        <v>0</v>
      </c>
      <c r="K1741" s="18" t="b">
        <v>0</v>
      </c>
      <c r="N1741" s="1" t="b">
        <v>1</v>
      </c>
      <c r="R1741" s="18">
        <f t="shared" si="1"/>
        <v>1741</v>
      </c>
      <c r="S1741" s="18">
        <v>1741.0</v>
      </c>
    </row>
    <row r="1742">
      <c r="A1742" s="17" t="s">
        <v>104</v>
      </c>
      <c r="B1742" s="40">
        <v>2.524535E7</v>
      </c>
      <c r="C1742" s="17" t="s">
        <v>50</v>
      </c>
      <c r="D1742" s="17" t="s">
        <v>59</v>
      </c>
      <c r="E1742" s="17" t="s">
        <v>105</v>
      </c>
      <c r="F1742" s="17" t="s">
        <v>106</v>
      </c>
      <c r="G1742" s="17" t="s">
        <v>1094</v>
      </c>
      <c r="H1742" s="17" t="s">
        <v>1095</v>
      </c>
      <c r="I1742" s="45" t="b">
        <v>1</v>
      </c>
      <c r="J1742" s="18" t="b">
        <v>0</v>
      </c>
      <c r="K1742" s="18" t="b">
        <v>0</v>
      </c>
      <c r="N1742" s="1" t="b">
        <v>1</v>
      </c>
      <c r="R1742" s="18">
        <f t="shared" si="1"/>
        <v>1742</v>
      </c>
      <c r="S1742" s="18">
        <v>1742.0</v>
      </c>
    </row>
    <row r="1743">
      <c r="A1743" s="17" t="s">
        <v>89</v>
      </c>
      <c r="B1743" s="40">
        <v>3780763.0</v>
      </c>
      <c r="C1743" s="17" t="s">
        <v>35</v>
      </c>
      <c r="D1743" s="17" t="s">
        <v>36</v>
      </c>
      <c r="E1743" s="17" t="s">
        <v>192</v>
      </c>
      <c r="F1743" s="17" t="s">
        <v>193</v>
      </c>
      <c r="G1743" s="17" t="s">
        <v>3552</v>
      </c>
      <c r="H1743" s="17" t="s">
        <v>3553</v>
      </c>
      <c r="I1743" s="45" t="b">
        <v>1</v>
      </c>
      <c r="J1743" s="18" t="b">
        <v>0</v>
      </c>
      <c r="K1743" s="18" t="b">
        <v>0</v>
      </c>
      <c r="N1743" s="1" t="b">
        <v>1</v>
      </c>
      <c r="R1743" s="18">
        <f t="shared" si="1"/>
        <v>1743</v>
      </c>
      <c r="S1743" s="18">
        <v>1743.0</v>
      </c>
    </row>
    <row r="1744">
      <c r="A1744" s="17" t="s">
        <v>119</v>
      </c>
      <c r="B1744" s="40">
        <v>7675237.0</v>
      </c>
      <c r="C1744" s="17" t="s">
        <v>50</v>
      </c>
      <c r="D1744" s="17" t="s">
        <v>35</v>
      </c>
      <c r="E1744" s="17" t="s">
        <v>121</v>
      </c>
      <c r="F1744" s="17" t="s">
        <v>122</v>
      </c>
      <c r="G1744" s="17" t="s">
        <v>3555</v>
      </c>
      <c r="H1744" s="17" t="s">
        <v>3555</v>
      </c>
      <c r="I1744" s="41" t="b">
        <v>0</v>
      </c>
      <c r="J1744" s="18" t="b">
        <v>1</v>
      </c>
      <c r="K1744" s="18" t="b">
        <v>1</v>
      </c>
      <c r="L1744" s="46" t="s">
        <v>5829</v>
      </c>
      <c r="N1744" s="1" t="b">
        <v>1</v>
      </c>
      <c r="R1744" s="18">
        <f t="shared" si="1"/>
        <v>1744</v>
      </c>
      <c r="S1744" s="18">
        <v>1744.0</v>
      </c>
    </row>
    <row r="1745">
      <c r="A1745" s="17" t="s">
        <v>295</v>
      </c>
      <c r="B1745" s="40">
        <v>1.79218294E8</v>
      </c>
      <c r="C1745" s="17" t="s">
        <v>35</v>
      </c>
      <c r="D1745" s="17" t="s">
        <v>36</v>
      </c>
      <c r="E1745" s="17" t="s">
        <v>374</v>
      </c>
      <c r="F1745" s="17" t="s">
        <v>375</v>
      </c>
      <c r="G1745" s="17" t="s">
        <v>2029</v>
      </c>
      <c r="H1745" s="17" t="s">
        <v>2030</v>
      </c>
      <c r="I1745" s="45" t="b">
        <v>1</v>
      </c>
      <c r="J1745" s="18" t="b">
        <v>0</v>
      </c>
      <c r="K1745" s="18" t="b">
        <v>0</v>
      </c>
      <c r="N1745" s="1" t="b">
        <v>1</v>
      </c>
      <c r="R1745" s="18">
        <f t="shared" si="1"/>
        <v>1745</v>
      </c>
      <c r="S1745" s="18">
        <v>1745.0</v>
      </c>
    </row>
    <row r="1746">
      <c r="A1746" s="17" t="s">
        <v>77</v>
      </c>
      <c r="B1746" s="40">
        <v>8.7933162E7</v>
      </c>
      <c r="C1746" s="17" t="s">
        <v>2409</v>
      </c>
      <c r="D1746" s="17" t="s">
        <v>36</v>
      </c>
      <c r="E1746" s="17" t="s">
        <v>224</v>
      </c>
      <c r="F1746" s="17" t="s">
        <v>225</v>
      </c>
      <c r="G1746" s="17" t="s">
        <v>2410</v>
      </c>
      <c r="H1746" s="17" t="s">
        <v>2411</v>
      </c>
      <c r="I1746" s="41" t="b">
        <v>0</v>
      </c>
      <c r="J1746" s="18" t="b">
        <v>0</v>
      </c>
      <c r="K1746" s="18" t="b">
        <v>0</v>
      </c>
      <c r="N1746" s="1" t="b">
        <v>1</v>
      </c>
      <c r="R1746" s="18">
        <f t="shared" si="1"/>
        <v>1746</v>
      </c>
      <c r="S1746" s="18">
        <v>1746.0</v>
      </c>
    </row>
    <row r="1747">
      <c r="A1747" s="17" t="s">
        <v>295</v>
      </c>
      <c r="B1747" s="40">
        <v>4.1227275E7</v>
      </c>
      <c r="C1747" s="17" t="s">
        <v>36</v>
      </c>
      <c r="D1747" s="17" t="s">
        <v>59</v>
      </c>
      <c r="E1747" s="17" t="s">
        <v>296</v>
      </c>
      <c r="F1747" s="17" t="s">
        <v>297</v>
      </c>
      <c r="G1747" s="17" t="s">
        <v>3335</v>
      </c>
      <c r="H1747" s="17" t="s">
        <v>3336</v>
      </c>
      <c r="I1747" s="45" t="b">
        <v>1</v>
      </c>
      <c r="J1747" s="18" t="b">
        <v>0</v>
      </c>
      <c r="K1747" s="18" t="b">
        <v>0</v>
      </c>
      <c r="N1747" s="1" t="b">
        <v>1</v>
      </c>
      <c r="R1747" s="18">
        <f t="shared" si="1"/>
        <v>1747</v>
      </c>
      <c r="S1747" s="18">
        <v>1747.0</v>
      </c>
    </row>
    <row r="1748">
      <c r="A1748" s="17" t="s">
        <v>295</v>
      </c>
      <c r="B1748" s="40">
        <v>4.1236603E7</v>
      </c>
      <c r="C1748" s="17" t="s">
        <v>50</v>
      </c>
      <c r="D1748" s="17" t="s">
        <v>36</v>
      </c>
      <c r="E1748" s="17" t="s">
        <v>296</v>
      </c>
      <c r="F1748" s="17" t="s">
        <v>297</v>
      </c>
      <c r="G1748" s="17" t="s">
        <v>3339</v>
      </c>
      <c r="H1748" s="17" t="s">
        <v>3340</v>
      </c>
      <c r="I1748" s="41" t="b">
        <v>0</v>
      </c>
      <c r="J1748" s="18" t="b">
        <v>0</v>
      </c>
      <c r="K1748" s="18" t="b">
        <v>0</v>
      </c>
      <c r="N1748" s="1" t="b">
        <v>1</v>
      </c>
      <c r="R1748" s="18">
        <f t="shared" si="1"/>
        <v>1748</v>
      </c>
      <c r="S1748" s="18">
        <v>1748.0</v>
      </c>
    </row>
    <row r="1749">
      <c r="A1749" s="17" t="s">
        <v>77</v>
      </c>
      <c r="B1749" s="40">
        <v>4.3105072E7</v>
      </c>
      <c r="C1749" s="17" t="s">
        <v>50</v>
      </c>
      <c r="D1749" s="17" t="s">
        <v>59</v>
      </c>
      <c r="E1749" s="17" t="s">
        <v>78</v>
      </c>
      <c r="F1749" s="17" t="s">
        <v>79</v>
      </c>
      <c r="G1749" s="17" t="s">
        <v>3342</v>
      </c>
      <c r="H1749" s="17" t="s">
        <v>3343</v>
      </c>
      <c r="I1749" s="41" t="b">
        <v>0</v>
      </c>
      <c r="J1749" s="18" t="b">
        <v>0</v>
      </c>
      <c r="K1749" s="18" t="b">
        <v>0</v>
      </c>
      <c r="N1749" s="1" t="b">
        <v>1</v>
      </c>
      <c r="R1749" s="18">
        <f t="shared" si="1"/>
        <v>1749</v>
      </c>
      <c r="S1749" s="18">
        <v>1749.0</v>
      </c>
    </row>
    <row r="1750">
      <c r="A1750" s="17" t="s">
        <v>104</v>
      </c>
      <c r="B1750" s="40">
        <v>2.5225628E7</v>
      </c>
      <c r="C1750" s="17" t="s">
        <v>50</v>
      </c>
      <c r="D1750" s="17" t="s">
        <v>59</v>
      </c>
      <c r="E1750" s="17" t="s">
        <v>105</v>
      </c>
      <c r="F1750" s="17" t="s">
        <v>106</v>
      </c>
      <c r="G1750" s="17" t="s">
        <v>3345</v>
      </c>
      <c r="H1750" s="17" t="s">
        <v>3346</v>
      </c>
      <c r="I1750" s="45" t="b">
        <v>1</v>
      </c>
      <c r="J1750" s="18" t="b">
        <v>0</v>
      </c>
      <c r="K1750" s="18" t="b">
        <v>0</v>
      </c>
      <c r="N1750" s="1" t="b">
        <v>1</v>
      </c>
      <c r="R1750" s="18">
        <f t="shared" si="1"/>
        <v>1750</v>
      </c>
      <c r="S1750" s="18">
        <v>1750.0</v>
      </c>
    </row>
    <row r="1751">
      <c r="A1751" s="17" t="s">
        <v>119</v>
      </c>
      <c r="B1751" s="40">
        <v>4.3076582E7</v>
      </c>
      <c r="C1751" s="17" t="s">
        <v>35</v>
      </c>
      <c r="D1751" s="17" t="s">
        <v>59</v>
      </c>
      <c r="E1751" s="17" t="s">
        <v>868</v>
      </c>
      <c r="F1751" s="17" t="s">
        <v>869</v>
      </c>
      <c r="G1751" s="17" t="s">
        <v>5819</v>
      </c>
      <c r="H1751" s="17" t="s">
        <v>5820</v>
      </c>
      <c r="I1751" s="41" t="b">
        <v>0</v>
      </c>
      <c r="J1751" s="18" t="b">
        <v>0</v>
      </c>
      <c r="K1751" s="18" t="b">
        <v>0</v>
      </c>
      <c r="N1751" s="1" t="b">
        <v>1</v>
      </c>
      <c r="R1751" s="18">
        <f t="shared" si="1"/>
        <v>1751</v>
      </c>
      <c r="S1751" s="18">
        <v>1751.0</v>
      </c>
    </row>
    <row r="1752">
      <c r="A1752" s="17" t="s">
        <v>119</v>
      </c>
      <c r="B1752" s="40">
        <v>4.3076583E7</v>
      </c>
      <c r="C1752" s="17" t="s">
        <v>35</v>
      </c>
      <c r="D1752" s="17" t="s">
        <v>59</v>
      </c>
      <c r="E1752" s="17" t="s">
        <v>868</v>
      </c>
      <c r="F1752" s="17" t="s">
        <v>869</v>
      </c>
      <c r="G1752" s="17" t="s">
        <v>5822</v>
      </c>
      <c r="H1752" s="17" t="s">
        <v>5823</v>
      </c>
      <c r="I1752" s="45" t="b">
        <v>1</v>
      </c>
      <c r="J1752" s="18" t="b">
        <v>0</v>
      </c>
      <c r="K1752" s="18" t="b">
        <v>0</v>
      </c>
      <c r="N1752" s="1" t="b">
        <v>1</v>
      </c>
      <c r="R1752" s="18">
        <f t="shared" si="1"/>
        <v>1752</v>
      </c>
      <c r="S1752" s="18">
        <v>1752.0</v>
      </c>
    </row>
    <row r="1753">
      <c r="A1753" s="17" t="s">
        <v>119</v>
      </c>
      <c r="B1753" s="40">
        <v>4.3094072E7</v>
      </c>
      <c r="C1753" s="17" t="s">
        <v>50</v>
      </c>
      <c r="D1753" s="17" t="s">
        <v>36</v>
      </c>
      <c r="E1753" s="17" t="s">
        <v>868</v>
      </c>
      <c r="F1753" s="17" t="s">
        <v>869</v>
      </c>
      <c r="G1753" s="17" t="s">
        <v>3349</v>
      </c>
      <c r="H1753" s="17" t="s">
        <v>3350</v>
      </c>
      <c r="I1753" s="41" t="b">
        <v>0</v>
      </c>
      <c r="J1753" s="18" t="b">
        <v>0</v>
      </c>
      <c r="K1753" s="18" t="b">
        <v>0</v>
      </c>
      <c r="N1753" s="1" t="b">
        <v>1</v>
      </c>
      <c r="R1753" s="18">
        <f t="shared" si="1"/>
        <v>1753</v>
      </c>
      <c r="S1753" s="18">
        <v>1753.0</v>
      </c>
    </row>
    <row r="1754">
      <c r="A1754" s="17"/>
      <c r="B1754" s="17"/>
      <c r="C1754" s="17"/>
      <c r="D1754" s="17"/>
      <c r="E1754" s="17"/>
      <c r="F1754" s="17"/>
      <c r="G1754" s="17"/>
      <c r="H1754" s="17"/>
      <c r="I1754" s="17"/>
      <c r="R1754" s="18">
        <f t="shared" si="1"/>
        <v>1754</v>
      </c>
      <c r="S1754" s="18">
        <v>1754.0</v>
      </c>
    </row>
    <row r="1755">
      <c r="A1755" s="17"/>
      <c r="B1755" s="17"/>
      <c r="C1755" s="17"/>
      <c r="D1755" s="17"/>
      <c r="E1755" s="17"/>
      <c r="F1755" s="17"/>
      <c r="G1755" s="17"/>
      <c r="H1755" s="17"/>
      <c r="I1755" s="17"/>
      <c r="R1755" s="18">
        <f t="shared" si="1"/>
        <v>1755</v>
      </c>
      <c r="S1755" s="18">
        <v>1755.0</v>
      </c>
    </row>
  </sheetData>
  <conditionalFormatting sqref="J2:K1755 N2:N1753">
    <cfRule type="cellIs" dxfId="0" priority="1" operator="equal">
      <formula>"TRUE"</formula>
    </cfRule>
  </conditionalFormatting>
  <conditionalFormatting sqref="J2:K1755 N2:N1753">
    <cfRule type="cellIs" dxfId="1" priority="2" operator="equal">
      <formula>"FALSE"</formula>
    </cfRule>
  </conditionalFormatting>
  <conditionalFormatting sqref="G1:G1755">
    <cfRule type="beginsWith" dxfId="0" priority="3" operator="beginsWith" text="p.">
      <formula>LEFT((G1),LEN("p."))=("p.")</formula>
    </cfRule>
  </conditionalFormatting>
  <conditionalFormatting sqref="G2:G1755">
    <cfRule type="beginsWith" dxfId="1" priority="4" operator="beginsWith" text="c.">
      <formula>LEFT((G2),LEN("c."))=("c.")</formula>
    </cfRule>
  </conditionalFormatting>
  <conditionalFormatting sqref="I2:I1755">
    <cfRule type="cellIs" dxfId="0" priority="5" operator="equal">
      <formula>"TRUE"</formula>
    </cfRule>
  </conditionalFormatting>
  <conditionalFormatting sqref="I2:I1755">
    <cfRule type="cellIs" dxfId="1" priority="6" operator="equal">
      <formula>"FALSE"</formula>
    </cfRule>
  </conditionalFormatting>
  <conditionalFormatting sqref="L2:L1755">
    <cfRule type="cellIs" dxfId="4" priority="7" operator="equal">
      <formula>"c.syntax"</formula>
    </cfRule>
  </conditionalFormatting>
  <conditionalFormatting sqref="O2:O1755">
    <cfRule type="notContainsBlanks" dxfId="5" priority="8">
      <formula>LEN(TRIM(O2))&gt;0</formula>
    </cfRule>
  </conditionalFormatting>
  <drawing r:id="rId1"/>
</worksheet>
</file>