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G:\Otros ordenadores\KnightLore\0_IES\01_Ciclos\DAW\0613-DWES\EjExTr\Trabajo1EVA\"/>
    </mc:Choice>
  </mc:AlternateContent>
  <xr:revisionPtr revIDLastSave="0" documentId="13_ncr:1_{062B9445-19C0-447C-ACB0-8A3562006D92}" xr6:coauthVersionLast="47" xr6:coauthVersionMax="47" xr10:uidLastSave="{00000000-0000-0000-0000-000000000000}"/>
  <bookViews>
    <workbookView xWindow="-108" yWindow="-108" windowWidth="23256" windowHeight="12456" xr2:uid="{00000000-000D-0000-FFFF-FFFF00000000}"/>
  </bookViews>
  <sheets>
    <sheet name="RB1" sheetId="5" r:id="rId1"/>
    <sheet name="RB2" sheetId="7" r:id="rId2"/>
    <sheet name="Hoja2" sheetId="2" state="hidden" r:id="rId3"/>
  </sheets>
  <definedNames>
    <definedName name="Lista" localSheetId="0">'RB1'!$J$2:$J$5</definedName>
    <definedName name="Lista" localSheetId="1">'RB2'!$J$2:$J$5</definedName>
    <definedName name="Lista">#REF!</definedName>
    <definedName name="ListaN">Hoja2!$A$1:$A$4</definedName>
    <definedName name="OLE_LINK1" localSheetId="0">'RB1'!$C$10</definedName>
    <definedName name="OLE_LINK1" localSheetId="1">'RB2'!#REF!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7" l="1"/>
  <c r="H7" i="7"/>
  <c r="H6" i="7"/>
  <c r="B9" i="7"/>
  <c r="B11" i="5"/>
  <c r="H9" i="5"/>
  <c r="H8" i="5"/>
  <c r="H7" i="5"/>
  <c r="H6" i="5"/>
  <c r="H10" i="7" l="1"/>
  <c r="G10" i="5" s="1"/>
  <c r="H10" i="5" s="1"/>
  <c r="H12" i="5" s="1"/>
</calcChain>
</file>

<file path=xl/sharedStrings.xml><?xml version="1.0" encoding="utf-8"?>
<sst xmlns="http://schemas.openxmlformats.org/spreadsheetml/2006/main" count="116" uniqueCount="76">
  <si>
    <t>NIVEL DE LOGRO</t>
  </si>
  <si>
    <t>Selecciona el nivel</t>
  </si>
  <si>
    <t>Nivel</t>
  </si>
  <si>
    <t>Nivel 4</t>
  </si>
  <si>
    <t>Nivel 1</t>
  </si>
  <si>
    <t>Nivel 2</t>
  </si>
  <si>
    <t>Nivel 3</t>
  </si>
  <si>
    <t>No corresponde</t>
  </si>
  <si>
    <t>Puntuación</t>
  </si>
  <si>
    <t>PUNTUACIÓN TOTAL</t>
  </si>
  <si>
    <t xml:space="preserve"> </t>
  </si>
  <si>
    <t>CRITERIO</t>
  </si>
  <si>
    <t>PENALIZACIONES: Lista de penalizaciones y su peso en la calificación</t>
  </si>
  <si>
    <t>PUNTUACIÓN MÁXIMA</t>
  </si>
  <si>
    <t>‰</t>
  </si>
  <si>
    <t xml:space="preserve">Criterio 1:
Cumplimiento Requisitos funcionales
</t>
  </si>
  <si>
    <t>EL módulo presenta errores de ejecución, no da los resultados esperados o falta alguna de los requisitos por implementar</t>
  </si>
  <si>
    <t>EL módulo se ejecuta correctamente y presenta los resultados esperados. Todos los requisitos se han implementado.</t>
  </si>
  <si>
    <t>Cumple nivel 2 e incluye un diseño mejorado sobre la arquitectura mínima propuesta</t>
  </si>
  <si>
    <t>Criterio 4:
Documentación : Contenido y formato.</t>
  </si>
  <si>
    <t>Nivel 3, incluye anexos y secciones adiccionales que aportan una mejor presencia y comprensión del proyecto.</t>
  </si>
  <si>
    <t>Cumple con la arquitectura fijada, el modelo de datos es compatible con el solicitado y sigue las guías de estilo facilitadas.</t>
  </si>
  <si>
    <t xml:space="preserve">Criterio 2:
Seguimiento de las guías de estilo y arquitectura de aplicación
</t>
  </si>
  <si>
    <t>No se utiliza la orientación a objetos. No hay comentarios suficientes en el código.No realiza control suficiente de las variables de sesión ni las reglas de perfilado. El código no se ha distribuido de forma suficiente en archivos que agrupan funciones similares.</t>
  </si>
  <si>
    <t>Cumple Nivel 2, con mejoras notables sobre los requisitos míniumos. Introduce métodos optimizados de acceso a datos, flujos de navegación o diseño de funciones más robusto y eficiente.</t>
  </si>
  <si>
    <t>Cumple Nivel 3, añadiendo mejoras significativas , patrones de diseño y/o planteamientos que mejoran la arquitectura inicial. (Quedan excluidas la mejoras en el frontend (scripts, estilos).</t>
  </si>
  <si>
    <t xml:space="preserve">Criterio 3  :
Codificación, Seguridad de aplicación y lógica de navegación y pruebas.
</t>
  </si>
  <si>
    <t>Cumple nivel 2 y el 100% de los archivos incluyen comentarios significativos.</t>
  </si>
  <si>
    <t xml:space="preserve">Cumple nivel 3, todas las funciones tienen una cabecera de comentarios donde se indica una breve descripción de la funcionalidad, los parametros de entrada y las salidas. </t>
  </si>
  <si>
    <t>No contempla todos los contenidos especificados y/o  el formato no es el solicitado. Existen errores técnicos en 1 o más secciones.</t>
  </si>
  <si>
    <t>Contempla todos los contenidos especificados y/o  el formato  es el solicitado. Todos los contenidos técnicos son correctos , con un nivel de explicación suficiente.</t>
  </si>
  <si>
    <t>Nivel suficiente de documentación</t>
  </si>
  <si>
    <t>Comentarios en el código de la funciones</t>
  </si>
  <si>
    <t>Comentarios sobre los nombres de la variables</t>
  </si>
  <si>
    <t>Ubicación tabulada, mensajes entendibles y útiles</t>
  </si>
  <si>
    <t>Utiliza orientación a objetos en la implementación de la funciones. Se hace un uso correcto del seguimiento de las sesiones y las funciones de control de perfilado. Al menos el 50% de los archivos incluyen comentarios significativos.</t>
  </si>
  <si>
    <t>Comentarios : Cabeceras</t>
  </si>
  <si>
    <t>Documentación estilo javaDoc, PHP tambien permite una estructura similar</t>
  </si>
  <si>
    <t>Modelo de datos</t>
  </si>
  <si>
    <t>Significativamente disinto :  Relaciones entre tablas, Tipos de datos, nombres de objetos</t>
  </si>
  <si>
    <t>Documentación del código:</t>
  </si>
  <si>
    <t>Ampliación de detalle</t>
  </si>
  <si>
    <t>Tablas, gráficos, explicaciones más extensas</t>
  </si>
  <si>
    <t>Anexos</t>
  </si>
  <si>
    <t>Explicacion de fragmentos de código</t>
  </si>
  <si>
    <t>Configuraciones del proyecto</t>
  </si>
  <si>
    <t>NO INCLUYE FRONTEND!!</t>
  </si>
  <si>
    <t>Documentación de proyecto:</t>
  </si>
  <si>
    <t>Funcionalidades Extra:</t>
  </si>
  <si>
    <r>
      <t xml:space="preserve">Criterio 5:
Aportación al grupo
</t>
    </r>
    <r>
      <rPr>
        <b/>
        <i/>
        <sz val="11"/>
        <color rgb="FF000000"/>
        <rFont val="Calibri"/>
        <family val="2"/>
        <scheme val="minor"/>
      </rPr>
      <t xml:space="preserve">      (RUBRICA RB-2)</t>
    </r>
  </si>
  <si>
    <t xml:space="preserve"> RB-1</t>
  </si>
  <si>
    <t xml:space="preserve"> RB-2</t>
  </si>
  <si>
    <t xml:space="preserve">Criterio 1:
Commits en el respositorio
</t>
  </si>
  <si>
    <t xml:space="preserve">Criterio 2:
Defensa técnica del proyecto
</t>
  </si>
  <si>
    <t>No tiene commits o un número significativamente bajo</t>
  </si>
  <si>
    <t>Conoce el proyecto, y responde de manera correcta a las cuestiones planteadas durante la defensa</t>
  </si>
  <si>
    <t xml:space="preserve">Criterio 3  :
Autoevaluación
</t>
  </si>
  <si>
    <t>Numero suficiente, en línea con el resto del miembros del equipo</t>
  </si>
  <si>
    <t>Evidencia un desconocimiento del proyecto : ubicación de archivos, código realizado, documentación. No responde correctamente a las cuestiones planteadas durante la defensa</t>
  </si>
  <si>
    <t>Se considera insatisfecho con su aportación al proyecto.</t>
  </si>
  <si>
    <t>Se considera satisfecho con su aportación al proyecto</t>
  </si>
  <si>
    <t>Cumple Nivel 2 y además incluye un  nivel de detalle ampliado en alguna(s) sección(es).</t>
  </si>
  <si>
    <t>Las recogidas en el documento de especificaciones</t>
  </si>
  <si>
    <t>Cumple nivel 3 e incluye alguna funcionalidad extra de las relacionadas o aprobadas durante el proyecto.</t>
  </si>
  <si>
    <t>Mejora en el modelo : (mejoras contempladas en enunciado o nueva aprobadas por el profesor)</t>
  </si>
  <si>
    <t>Otras, tras estudio de viabilidad y aprobación por parte del profesor.</t>
  </si>
  <si>
    <t>Nivel 1 (0)</t>
  </si>
  <si>
    <t>Nivel 2 (0,5)</t>
  </si>
  <si>
    <t>Nivel 3 (0,75)</t>
  </si>
  <si>
    <t>Nivel 4 (1)</t>
  </si>
  <si>
    <t>Nivel 2 (1)</t>
  </si>
  <si>
    <t>Nivel 3 (--)</t>
  </si>
  <si>
    <t>Nivel 4 (--)</t>
  </si>
  <si>
    <t>Sesión de 20min donde se efectuarán preguntas aleatorias sobre el trabajo a cualquier miembro del grupo</t>
  </si>
  <si>
    <t>Defensa técnica del proyecto</t>
  </si>
  <si>
    <t>La arquitectura de implementación / despliegue no responde a las especificada. No se siguen las guías de estilo facilitadas. Se ha utilizado un modelo de datos significativamente distintos del consensuado al inicio del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</si>
</sst>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4"/>
      <color rgb="FFFFFFFF"/>
      <name val="Calibri"/>
      <family val="2"/>
      <scheme val="minor"/>
    </font>
    <font>
      <sz val="14"/>
      <color rgb="FFFFFFFF"/>
      <name val="Calibri"/>
      <family val="2"/>
      <scheme val="minor"/>
    </font>
    <font>
      <sz val="14"/>
      <color theme="1"/>
      <name val="Calibri"/>
      <family val="2"/>
      <scheme val="minor"/>
    </font>
    <font>
      <sz val="14"/>
      <name val="Calibri"/>
      <family val="2"/>
      <scheme val="minor"/>
    </font>
    <font>
      <sz val="14"/>
      <color theme="0"/>
      <name val="Calibri"/>
      <family val="2"/>
      <scheme val="minor"/>
    </font>
    <font>
      <b/>
      <sz val="14"/>
      <color theme="1"/>
      <name val="Calibri"/>
      <family val="2"/>
      <scheme val="minor"/>
    </font>
    <font>
      <b/>
      <sz val="12"/>
      <color rgb="FFFFFFFF"/>
      <name val="Calibri"/>
      <family val="2"/>
      <scheme val="minor"/>
    </font>
    <font>
      <b/>
      <sz val="12"/>
      <color rgb="FF000000"/>
      <name val="Calibri"/>
      <family val="2"/>
      <scheme val="minor"/>
    </font>
    <font>
      <sz val="11"/>
      <color rgb="FF333333"/>
      <name val="Calibri"/>
      <family val="2"/>
      <scheme val="minor"/>
    </font>
    <font>
      <b/>
      <sz val="11"/>
      <color rgb="FF000000"/>
      <name val="Calibri"/>
      <family val="2"/>
      <scheme val="minor"/>
    </font>
    <font>
      <b/>
      <sz val="11"/>
      <color theme="1"/>
      <name val="Calibri"/>
      <family val="2"/>
      <scheme val="minor"/>
    </font>
    <font>
      <b/>
      <sz val="11"/>
      <color rgb="FFFFFFFF"/>
      <name val="Calibri"/>
      <family val="2"/>
      <scheme val="minor"/>
    </font>
    <font>
      <b/>
      <sz val="10"/>
      <color rgb="FFFFFFFF"/>
      <name val="Calibri"/>
      <family val="2"/>
      <scheme val="minor"/>
    </font>
    <font>
      <sz val="8"/>
      <name val="Calibri"/>
      <family val="2"/>
      <scheme val="minor"/>
    </font>
    <font>
      <b/>
      <sz val="12"/>
      <color theme="1"/>
      <name val="Calibri"/>
      <family val="2"/>
      <scheme val="minor"/>
    </font>
    <font>
      <b/>
      <i/>
      <sz val="10"/>
      <color rgb="FF000000"/>
      <name val="Calibri"/>
      <family val="2"/>
      <scheme val="minor"/>
    </font>
    <font>
      <b/>
      <sz val="10"/>
      <color rgb="FFFFFFFF"/>
      <name val="Calibri"/>
      <family val="2"/>
    </font>
    <font>
      <b/>
      <i/>
      <sz val="11"/>
      <color rgb="FF000000"/>
      <name val="Calibri"/>
      <family val="2"/>
      <scheme val="minor"/>
    </font>
    <font>
      <b/>
      <sz val="12"/>
      <name val="Calibri"/>
      <family val="2"/>
      <scheme val="minor"/>
    </font>
    <font>
      <b/>
      <i/>
      <sz val="10"/>
      <color theme="1"/>
      <name val="Calibri"/>
      <family val="2"/>
      <scheme val="minor"/>
    </font>
  </fonts>
  <fills count="11">
    <fill>
      <patternFill patternType="none"/>
    </fill>
    <fill>
      <patternFill patternType="gray125"/>
    </fill>
    <fill>
      <patternFill patternType="solid">
        <fgColor rgb="FF5B9BD5"/>
        <bgColor indexed="64"/>
      </patternFill>
    </fill>
    <fill>
      <patternFill patternType="solid">
        <fgColor rgb="FF9BC2E6"/>
        <bgColor indexed="64"/>
      </patternFill>
    </fill>
    <fill>
      <patternFill patternType="solid">
        <fgColor rgb="FF333F4F"/>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C1"/>
        <bgColor indexed="64"/>
      </patternFill>
    </fill>
    <fill>
      <patternFill patternType="solid">
        <fgColor theme="0"/>
        <bgColor indexed="64"/>
      </patternFill>
    </fill>
    <fill>
      <patternFill patternType="solid">
        <fgColor theme="4" tint="-0.249977111117893"/>
        <bgColor indexed="64"/>
      </patternFill>
    </fill>
    <fill>
      <patternFill patternType="solid">
        <fgColor theme="0" tint="-0.14999847407452621"/>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1">
    <xf numFmtId="0" fontId="0" fillId="0" borderId="0"/>
  </cellStyleXfs>
  <cellXfs count="72">
    <xf numFmtId="0" fontId="0" fillId="0" borderId="0" xfId="0"/>
    <xf numFmtId="0" fontId="3" fillId="0" borderId="0" xfId="0" applyFont="1"/>
    <xf numFmtId="0" fontId="5" fillId="0" borderId="0" xfId="0" applyFont="1"/>
    <xf numFmtId="0" fontId="4" fillId="0" borderId="0" xfId="0" applyFont="1"/>
    <xf numFmtId="0" fontId="6" fillId="0" borderId="0" xfId="0" applyFont="1" applyAlignment="1">
      <alignment horizontal="center"/>
    </xf>
    <xf numFmtId="2" fontId="8" fillId="5" borderId="10" xfId="0" applyNumberFormat="1" applyFont="1" applyFill="1" applyBorder="1" applyAlignment="1">
      <alignment horizontal="center" vertical="center"/>
    </xf>
    <xf numFmtId="2" fontId="8" fillId="5" borderId="12" xfId="0" applyNumberFormat="1" applyFont="1" applyFill="1" applyBorder="1" applyAlignment="1">
      <alignment horizontal="center" vertical="center"/>
    </xf>
    <xf numFmtId="0" fontId="9" fillId="0" borderId="11" xfId="0" applyFont="1" applyBorder="1" applyAlignment="1">
      <alignment horizontal="left" vertical="center" wrapText="1" indent="1"/>
    </xf>
    <xf numFmtId="0" fontId="9" fillId="0" borderId="13" xfId="0" applyFont="1" applyBorder="1" applyAlignment="1">
      <alignment horizontal="left" vertical="center" wrapText="1" indent="1"/>
    </xf>
    <xf numFmtId="0" fontId="9" fillId="0" borderId="11" xfId="0" applyFont="1" applyBorder="1" applyAlignment="1">
      <alignment horizontal="center" vertical="center" wrapText="1"/>
    </xf>
    <xf numFmtId="0" fontId="7" fillId="2" borderId="4" xfId="0" applyFont="1" applyFill="1" applyBorder="1" applyAlignment="1">
      <alignment vertical="center"/>
    </xf>
    <xf numFmtId="0" fontId="12" fillId="3" borderId="6" xfId="0" applyFont="1" applyFill="1" applyBorder="1" applyAlignment="1" applyProtection="1">
      <alignment vertical="center"/>
      <protection locked="0"/>
    </xf>
    <xf numFmtId="0" fontId="12" fillId="3" borderId="8" xfId="0" applyFont="1" applyFill="1" applyBorder="1" applyAlignment="1">
      <alignment horizontal="center" vertical="center"/>
    </xf>
    <xf numFmtId="2" fontId="15" fillId="5" borderId="12" xfId="0" applyNumberFormat="1" applyFont="1" applyFill="1" applyBorder="1" applyAlignment="1">
      <alignment horizontal="center" vertical="center" wrapText="1"/>
    </xf>
    <xf numFmtId="0" fontId="10" fillId="6" borderId="4" xfId="0" applyFont="1" applyFill="1" applyBorder="1" applyAlignment="1">
      <alignment vertical="center" wrapText="1"/>
    </xf>
    <xf numFmtId="0" fontId="8" fillId="0" borderId="3" xfId="0" applyFont="1" applyBorder="1" applyAlignment="1" applyProtection="1">
      <alignment horizontal="center" vertical="center"/>
      <protection locked="0"/>
    </xf>
    <xf numFmtId="0" fontId="12" fillId="3" borderId="15" xfId="0" applyFont="1" applyFill="1" applyBorder="1" applyAlignment="1">
      <alignment horizontal="center" vertical="center"/>
    </xf>
    <xf numFmtId="0" fontId="10" fillId="6" borderId="16" xfId="0" applyFont="1" applyFill="1" applyBorder="1" applyAlignment="1">
      <alignment vertical="center" wrapText="1"/>
    </xf>
    <xf numFmtId="0" fontId="9" fillId="0" borderId="17" xfId="0" applyFont="1" applyBorder="1" applyAlignment="1">
      <alignment horizontal="left" vertical="center" wrapText="1" indent="1"/>
    </xf>
    <xf numFmtId="0" fontId="9" fillId="0" borderId="18" xfId="0" applyFont="1" applyBorder="1" applyAlignment="1">
      <alignment horizontal="left" vertical="center" wrapText="1" indent="1"/>
    </xf>
    <xf numFmtId="0" fontId="10" fillId="6" borderId="19" xfId="0" applyFont="1" applyFill="1" applyBorder="1" applyAlignment="1">
      <alignment vertical="center" wrapText="1"/>
    </xf>
    <xf numFmtId="0" fontId="9" fillId="0" borderId="20" xfId="0" applyFont="1" applyBorder="1" applyAlignment="1">
      <alignment horizontal="left" vertical="center" wrapText="1" indent="1"/>
    </xf>
    <xf numFmtId="0" fontId="9" fillId="0" borderId="21" xfId="0" applyFont="1" applyBorder="1" applyAlignment="1">
      <alignment horizontal="left" vertical="center" wrapText="1" indent="1"/>
    </xf>
    <xf numFmtId="0" fontId="9" fillId="0" borderId="22" xfId="0" applyFont="1" applyBorder="1" applyAlignment="1">
      <alignment horizontal="left" vertical="center" wrapText="1" indent="1"/>
    </xf>
    <xf numFmtId="0" fontId="9" fillId="0" borderId="23" xfId="0" applyFont="1" applyBorder="1" applyAlignment="1">
      <alignment horizontal="left" vertical="center" wrapText="1" indent="1"/>
    </xf>
    <xf numFmtId="0" fontId="9" fillId="0" borderId="23" xfId="0" applyFont="1" applyBorder="1" applyAlignment="1">
      <alignment horizontal="center" vertical="center" wrapText="1"/>
    </xf>
    <xf numFmtId="0" fontId="9" fillId="0" borderId="24" xfId="0" applyFont="1" applyBorder="1" applyAlignment="1">
      <alignment horizontal="left" vertical="center" wrapText="1" indent="1"/>
    </xf>
    <xf numFmtId="0" fontId="10" fillId="6" borderId="18" xfId="0" applyFont="1" applyFill="1" applyBorder="1" applyAlignment="1">
      <alignment horizontal="center" vertical="center" wrapText="1"/>
    </xf>
    <xf numFmtId="0" fontId="10" fillId="6" borderId="20" xfId="0" applyFont="1" applyFill="1" applyBorder="1" applyAlignment="1">
      <alignment horizontal="center" vertical="center" wrapText="1"/>
    </xf>
    <xf numFmtId="0" fontId="11" fillId="6" borderId="26" xfId="0" applyFont="1" applyFill="1" applyBorder="1" applyAlignment="1">
      <alignment horizontal="center" vertical="center"/>
    </xf>
    <xf numFmtId="0" fontId="7" fillId="8" borderId="1" xfId="0" applyFont="1" applyFill="1" applyBorder="1" applyAlignment="1">
      <alignment vertical="center"/>
    </xf>
    <xf numFmtId="0" fontId="3" fillId="9" borderId="0" xfId="0" applyFont="1" applyFill="1"/>
    <xf numFmtId="0" fontId="6" fillId="9" borderId="0" xfId="0" applyFont="1" applyFill="1" applyAlignment="1">
      <alignment horizontal="center"/>
    </xf>
    <xf numFmtId="0" fontId="6" fillId="0" borderId="0" xfId="0" applyFont="1"/>
    <xf numFmtId="0" fontId="19" fillId="8" borderId="1" xfId="0" applyFont="1" applyFill="1" applyBorder="1" applyAlignment="1">
      <alignment vertical="center"/>
    </xf>
    <xf numFmtId="0" fontId="19" fillId="2" borderId="4" xfId="0" applyFont="1" applyFill="1" applyBorder="1" applyAlignment="1">
      <alignment vertical="center"/>
    </xf>
    <xf numFmtId="0" fontId="9" fillId="10" borderId="24" xfId="0" applyFont="1" applyFill="1" applyBorder="1" applyAlignment="1">
      <alignment horizontal="center" vertical="center" wrapText="1"/>
    </xf>
    <xf numFmtId="0" fontId="9" fillId="10" borderId="17" xfId="0" applyFont="1" applyFill="1" applyBorder="1" applyAlignment="1">
      <alignment horizontal="left" vertical="center" wrapText="1" indent="1"/>
    </xf>
    <xf numFmtId="0" fontId="9" fillId="10" borderId="18" xfId="0" applyFont="1" applyFill="1" applyBorder="1" applyAlignment="1">
      <alignment horizontal="left" vertical="center" wrapText="1" indent="1"/>
    </xf>
    <xf numFmtId="0" fontId="9" fillId="10" borderId="11" xfId="0" applyFont="1" applyFill="1" applyBorder="1" applyAlignment="1">
      <alignment horizontal="left" vertical="center" wrapText="1" indent="1"/>
    </xf>
    <xf numFmtId="0" fontId="9" fillId="10" borderId="20" xfId="0" applyFont="1" applyFill="1" applyBorder="1" applyAlignment="1">
      <alignment horizontal="left" vertical="center" wrapText="1" indent="1"/>
    </xf>
    <xf numFmtId="0" fontId="9" fillId="10" borderId="11" xfId="0" applyFont="1" applyFill="1" applyBorder="1" applyAlignment="1">
      <alignment horizontal="center" vertical="center" wrapText="1"/>
    </xf>
    <xf numFmtId="2" fontId="8" fillId="5" borderId="3" xfId="0" applyNumberFormat="1" applyFont="1" applyFill="1" applyBorder="1" applyAlignment="1">
      <alignment horizontal="center" vertical="center"/>
    </xf>
    <xf numFmtId="0" fontId="9" fillId="10" borderId="27" xfId="0" applyFont="1" applyFill="1" applyBorder="1" applyAlignment="1">
      <alignment horizontal="center" vertical="center" wrapText="1"/>
    </xf>
    <xf numFmtId="2" fontId="20" fillId="10" borderId="12" xfId="0" applyNumberFormat="1" applyFont="1" applyFill="1" applyBorder="1" applyAlignment="1">
      <alignment horizontal="center" vertical="center"/>
    </xf>
    <xf numFmtId="0" fontId="12" fillId="9" borderId="9" xfId="0" applyFont="1" applyFill="1" applyBorder="1" applyAlignment="1">
      <alignment horizontal="center" vertical="center"/>
    </xf>
    <xf numFmtId="0" fontId="12" fillId="9" borderId="7" xfId="0" applyFont="1" applyFill="1" applyBorder="1" applyAlignment="1">
      <alignment horizontal="center" vertical="center"/>
    </xf>
    <xf numFmtId="0" fontId="17" fillId="4" borderId="10" xfId="0" applyFont="1" applyFill="1" applyBorder="1" applyAlignment="1">
      <alignment horizontal="center" vertical="center"/>
    </xf>
    <xf numFmtId="0" fontId="13" fillId="4" borderId="14" xfId="0" applyFont="1" applyFill="1" applyBorder="1" applyAlignment="1">
      <alignment horizontal="center" vertical="center"/>
    </xf>
    <xf numFmtId="0" fontId="8" fillId="0" borderId="5" xfId="0" applyFont="1" applyBorder="1" applyAlignment="1">
      <alignment horizontal="right" vertical="center"/>
    </xf>
    <xf numFmtId="0" fontId="8" fillId="0" borderId="6" xfId="0" applyFont="1" applyBorder="1" applyAlignment="1">
      <alignment horizontal="right" vertical="center"/>
    </xf>
    <xf numFmtId="0" fontId="15" fillId="8" borderId="10" xfId="0" applyFont="1" applyFill="1" applyBorder="1" applyAlignment="1">
      <alignment vertical="center"/>
    </xf>
    <xf numFmtId="0" fontId="15" fillId="8" borderId="14" xfId="0" applyFont="1" applyFill="1" applyBorder="1" applyAlignment="1">
      <alignment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6" xfId="0" applyFont="1" applyFill="1" applyBorder="1" applyAlignment="1">
      <alignment horizontal="center" vertical="center"/>
    </xf>
    <xf numFmtId="0" fontId="1" fillId="8" borderId="1"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6"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25"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16" fillId="7" borderId="8" xfId="0" applyFont="1" applyFill="1" applyBorder="1" applyAlignment="1">
      <alignment horizontal="center" vertical="center" wrapText="1"/>
    </xf>
    <xf numFmtId="0" fontId="16" fillId="7" borderId="9" xfId="0" applyFont="1" applyFill="1" applyBorder="1" applyAlignment="1">
      <alignment horizontal="center" vertical="center" wrapText="1"/>
    </xf>
    <xf numFmtId="0" fontId="16" fillId="7" borderId="6" xfId="0" applyFont="1" applyFill="1" applyBorder="1" applyAlignment="1">
      <alignment horizontal="center" vertical="center" wrapText="1"/>
    </xf>
    <xf numFmtId="0" fontId="16" fillId="7" borderId="7" xfId="0" applyFont="1" applyFill="1" applyBorder="1" applyAlignment="1">
      <alignment horizontal="center" vertical="center" wrapText="1"/>
    </xf>
  </cellXfs>
  <cellStyles count="1">
    <cellStyle name="Normal" xfId="0" builtinId="0"/>
  </cellStyles>
  <dxfs count="2">
    <dxf>
      <font>
        <color theme="0"/>
      </font>
      <fill>
        <patternFill>
          <bgColor rgb="FFFF0000"/>
        </patternFill>
      </fill>
    </dxf>
    <dxf>
      <font>
        <color theme="0"/>
      </font>
      <fill>
        <patternFill>
          <bgColor rgb="FFFF0000"/>
        </patternFill>
      </fill>
    </dxf>
  </dxfs>
  <tableStyles count="0" defaultTableStyle="TableStyleMedium2" defaultPivotStyle="PivotStyleLight16"/>
  <colors>
    <mruColors>
      <color rgb="FFFFFF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468819</xdr:colOff>
      <xdr:row>1</xdr:row>
      <xdr:rowOff>13856</xdr:rowOff>
    </xdr:from>
    <xdr:to>
      <xdr:col>7</xdr:col>
      <xdr:colOff>965662</xdr:colOff>
      <xdr:row>1</xdr:row>
      <xdr:rowOff>370496</xdr:rowOff>
    </xdr:to>
    <xdr:pic>
      <xdr:nvPicPr>
        <xdr:cNvPr id="3" name="Imagen 2">
          <a:extLst>
            <a:ext uri="{FF2B5EF4-FFF2-40B4-BE49-F238E27FC236}">
              <a16:creationId xmlns:a16="http://schemas.microsoft.com/office/drawing/2014/main" id="{6EDF6224-A4D7-9EA5-648E-6538FEACF4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4019" y="13856"/>
          <a:ext cx="1549788" cy="356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468819</xdr:colOff>
      <xdr:row>1</xdr:row>
      <xdr:rowOff>13856</xdr:rowOff>
    </xdr:from>
    <xdr:to>
      <xdr:col>7</xdr:col>
      <xdr:colOff>965662</xdr:colOff>
      <xdr:row>1</xdr:row>
      <xdr:rowOff>370496</xdr:rowOff>
    </xdr:to>
    <xdr:pic>
      <xdr:nvPicPr>
        <xdr:cNvPr id="2" name="Imagen 1">
          <a:extLst>
            <a:ext uri="{FF2B5EF4-FFF2-40B4-BE49-F238E27FC236}">
              <a16:creationId xmlns:a16="http://schemas.microsoft.com/office/drawing/2014/main" id="{1F4967DA-6AC2-4154-B800-2892F5D64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4019" y="97676"/>
          <a:ext cx="1548403" cy="356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153"/>
  <sheetViews>
    <sheetView tabSelected="1" zoomScaleNormal="100" workbookViewId="0">
      <selection activeCell="C7" sqref="C7"/>
    </sheetView>
  </sheetViews>
  <sheetFormatPr baseColWidth="10" defaultColWidth="10.88671875" defaultRowHeight="18" x14ac:dyDescent="0.35"/>
  <cols>
    <col min="1" max="1" width="23.44140625" style="1" customWidth="1"/>
    <col min="2" max="2" width="4.5546875" style="1" bestFit="1" customWidth="1"/>
    <col min="3" max="3" width="33.44140625" style="1" bestFit="1" customWidth="1"/>
    <col min="4" max="4" width="33.88671875" style="1" bestFit="1" customWidth="1"/>
    <col min="5" max="6" width="33.44140625" style="1" bestFit="1" customWidth="1"/>
    <col min="7" max="7" width="15.33203125" style="1" bestFit="1" customWidth="1"/>
    <col min="8" max="8" width="14.44140625" style="4" customWidth="1"/>
    <col min="9" max="16384" width="10.88671875" style="1"/>
  </cols>
  <sheetData>
    <row r="1" spans="1:8" ht="6.6" customHeight="1" thickBot="1" x14ac:dyDescent="0.4">
      <c r="A1" s="31"/>
      <c r="B1" s="45"/>
      <c r="C1" s="45"/>
      <c r="D1" s="45"/>
      <c r="E1" s="46"/>
      <c r="F1" s="31"/>
      <c r="G1" s="31"/>
      <c r="H1" s="32"/>
    </row>
    <row r="2" spans="1:8" ht="30" customHeight="1" x14ac:dyDescent="0.35">
      <c r="A2" s="51" t="s">
        <v>50</v>
      </c>
      <c r="B2" s="34" t="s">
        <v>10</v>
      </c>
      <c r="C2" s="53" t="s">
        <v>10</v>
      </c>
      <c r="D2" s="54"/>
      <c r="E2" s="54"/>
      <c r="F2" s="55"/>
      <c r="G2" s="59"/>
      <c r="H2" s="60"/>
    </row>
    <row r="3" spans="1:8" ht="1.2" customHeight="1" thickBot="1" x14ac:dyDescent="0.4">
      <c r="A3" s="52"/>
      <c r="B3" s="35"/>
      <c r="C3" s="56"/>
      <c r="D3" s="57"/>
      <c r="E3" s="57"/>
      <c r="F3" s="58"/>
      <c r="G3" s="61"/>
      <c r="H3" s="62"/>
    </row>
    <row r="4" spans="1:8" ht="18.600000000000001" thickBot="1" x14ac:dyDescent="0.4">
      <c r="A4" s="63" t="s">
        <v>11</v>
      </c>
      <c r="B4" s="47" t="s">
        <v>14</v>
      </c>
      <c r="C4" s="65" t="s">
        <v>0</v>
      </c>
      <c r="D4" s="65"/>
      <c r="E4" s="65"/>
      <c r="F4" s="66"/>
      <c r="G4" s="67" t="s">
        <v>1</v>
      </c>
      <c r="H4" s="65"/>
    </row>
    <row r="5" spans="1:8" ht="18.600000000000001" thickBot="1" x14ac:dyDescent="0.4">
      <c r="A5" s="64"/>
      <c r="B5" s="48"/>
      <c r="C5" s="16" t="s">
        <v>66</v>
      </c>
      <c r="D5" s="16" t="s">
        <v>67</v>
      </c>
      <c r="E5" s="16" t="s">
        <v>68</v>
      </c>
      <c r="F5" s="16" t="s">
        <v>69</v>
      </c>
      <c r="G5" s="11" t="s">
        <v>2</v>
      </c>
      <c r="H5" s="12" t="s">
        <v>8</v>
      </c>
    </row>
    <row r="6" spans="1:8" ht="58.2" thickBot="1" x14ac:dyDescent="0.4">
      <c r="A6" s="17" t="s">
        <v>15</v>
      </c>
      <c r="B6" s="27">
        <v>2</v>
      </c>
      <c r="C6" s="23" t="s">
        <v>16</v>
      </c>
      <c r="D6" s="18" t="s">
        <v>17</v>
      </c>
      <c r="E6" s="18" t="s">
        <v>18</v>
      </c>
      <c r="F6" s="19" t="s">
        <v>63</v>
      </c>
      <c r="G6" s="15" t="s">
        <v>3</v>
      </c>
      <c r="H6" s="5">
        <f>B6*IF('RB1'!G6="Nivel 1",0,IF('RB1'!G6="Nivel 2",0.5,IF('RB1'!G6="Nivel 3",0.75,IF('RB1'!G6="Nivel 4",1))))</f>
        <v>2</v>
      </c>
    </row>
    <row r="7" spans="1:8" ht="97.2" customHeight="1" thickBot="1" x14ac:dyDescent="0.4">
      <c r="A7" s="20" t="s">
        <v>22</v>
      </c>
      <c r="B7" s="28">
        <v>2</v>
      </c>
      <c r="C7" s="24" t="s">
        <v>75</v>
      </c>
      <c r="D7" s="7" t="s">
        <v>21</v>
      </c>
      <c r="E7" s="7" t="s">
        <v>24</v>
      </c>
      <c r="F7" s="21" t="s">
        <v>25</v>
      </c>
      <c r="G7" s="15" t="s">
        <v>3</v>
      </c>
      <c r="H7" s="5">
        <f>B7*IF('RB1'!G7="Nivel 1",0,IF('RB1'!G7="Nivel 2",0.5,IF('RB1'!G7="Nivel 3",0.75,IF('RB1'!G7="Nivel 4",1))))</f>
        <v>2</v>
      </c>
    </row>
    <row r="8" spans="1:8" ht="101.4" thickBot="1" x14ac:dyDescent="0.4">
      <c r="A8" s="20" t="s">
        <v>26</v>
      </c>
      <c r="B8" s="28">
        <v>3</v>
      </c>
      <c r="C8" s="25" t="s">
        <v>23</v>
      </c>
      <c r="D8" s="9" t="s">
        <v>35</v>
      </c>
      <c r="E8" s="9" t="s">
        <v>27</v>
      </c>
      <c r="F8" s="9" t="s">
        <v>28</v>
      </c>
      <c r="G8" s="15" t="s">
        <v>3</v>
      </c>
      <c r="H8" s="5">
        <f>B8*IF('RB1'!G8="Nivel 1",0,IF('RB1'!G8="Nivel 2",0.5,IF('RB1'!G8="Nivel 3",0.75,IF('RB1'!G8="Nivel 4",1))))</f>
        <v>3</v>
      </c>
    </row>
    <row r="9" spans="1:8" ht="78.599999999999994" customHeight="1" thickBot="1" x14ac:dyDescent="0.4">
      <c r="A9" s="20" t="s">
        <v>19</v>
      </c>
      <c r="B9" s="28">
        <v>1</v>
      </c>
      <c r="C9" s="26" t="s">
        <v>29</v>
      </c>
      <c r="D9" s="26" t="s">
        <v>30</v>
      </c>
      <c r="E9" s="8" t="s">
        <v>61</v>
      </c>
      <c r="F9" s="22" t="s">
        <v>20</v>
      </c>
      <c r="G9" s="15" t="s">
        <v>3</v>
      </c>
      <c r="H9" s="5">
        <f>B9*IF('RB1'!G9="Nivel 1",0,IF('RB1'!G9="Nivel 2",0.5,IF('RB1'!G9="Nivel 3",0.75,IF('RB1'!G9="Nivel 4",1))))</f>
        <v>1</v>
      </c>
    </row>
    <row r="10" spans="1:8" ht="49.2" customHeight="1" thickBot="1" x14ac:dyDescent="0.4">
      <c r="A10" s="20" t="s">
        <v>49</v>
      </c>
      <c r="B10" s="28">
        <v>2</v>
      </c>
      <c r="C10" s="36" t="s">
        <v>10</v>
      </c>
      <c r="D10" s="36" t="s">
        <v>10</v>
      </c>
      <c r="E10" s="36" t="s">
        <v>10</v>
      </c>
      <c r="F10" s="43" t="s">
        <v>10</v>
      </c>
      <c r="G10" s="44">
        <f>'RB2'!H10</f>
        <v>10</v>
      </c>
      <c r="H10" s="42">
        <f xml:space="preserve"> B10*(G10/10)</f>
        <v>2</v>
      </c>
    </row>
    <row r="11" spans="1:8" ht="48" customHeight="1" thickBot="1" x14ac:dyDescent="0.4">
      <c r="A11" s="14" t="s">
        <v>13</v>
      </c>
      <c r="B11" s="29">
        <f xml:space="preserve"> SUM(B6:B10)</f>
        <v>10</v>
      </c>
      <c r="C11" s="68" t="s">
        <v>12</v>
      </c>
      <c r="D11" s="69"/>
      <c r="E11" s="69"/>
      <c r="F11" s="69"/>
      <c r="G11" s="70"/>
      <c r="H11" s="6">
        <v>0</v>
      </c>
    </row>
    <row r="12" spans="1:8" ht="21.75" customHeight="1" thickBot="1" x14ac:dyDescent="0.4">
      <c r="A12" s="49" t="s">
        <v>9</v>
      </c>
      <c r="B12" s="49"/>
      <c r="C12" s="49"/>
      <c r="D12" s="49"/>
      <c r="E12" s="49"/>
      <c r="F12" s="49"/>
      <c r="G12" s="50"/>
      <c r="H12" s="13">
        <f>SUM(H6:H11)</f>
        <v>10</v>
      </c>
    </row>
    <row r="13" spans="1:8" x14ac:dyDescent="0.35">
      <c r="C13" s="33" t="s">
        <v>40</v>
      </c>
    </row>
    <row r="14" spans="1:8" x14ac:dyDescent="0.35">
      <c r="C14" s="1" t="s">
        <v>31</v>
      </c>
      <c r="E14" s="1" t="s">
        <v>32</v>
      </c>
    </row>
    <row r="15" spans="1:8" x14ac:dyDescent="0.35">
      <c r="E15" s="1" t="s">
        <v>33</v>
      </c>
    </row>
    <row r="16" spans="1:8" x14ac:dyDescent="0.35">
      <c r="E16" s="1" t="s">
        <v>34</v>
      </c>
    </row>
    <row r="18" spans="3:5" x14ac:dyDescent="0.35">
      <c r="C18" s="1" t="s">
        <v>36</v>
      </c>
      <c r="E18" s="1" t="s">
        <v>37</v>
      </c>
    </row>
    <row r="20" spans="3:5" x14ac:dyDescent="0.35">
      <c r="C20" s="33" t="s">
        <v>38</v>
      </c>
      <c r="E20" s="1" t="s">
        <v>39</v>
      </c>
    </row>
    <row r="21" spans="3:5" x14ac:dyDescent="0.35">
      <c r="E21" s="1" t="s">
        <v>64</v>
      </c>
    </row>
    <row r="23" spans="3:5" x14ac:dyDescent="0.35">
      <c r="C23" s="33" t="s">
        <v>47</v>
      </c>
    </row>
    <row r="25" spans="3:5" x14ac:dyDescent="0.35">
      <c r="C25" s="1" t="s">
        <v>41</v>
      </c>
      <c r="E25" s="1" t="s">
        <v>42</v>
      </c>
    </row>
    <row r="26" spans="3:5" x14ac:dyDescent="0.35">
      <c r="C26" s="1" t="s">
        <v>43</v>
      </c>
      <c r="E26" s="1" t="s">
        <v>44</v>
      </c>
    </row>
    <row r="27" spans="3:5" x14ac:dyDescent="0.35">
      <c r="E27" s="1" t="s">
        <v>45</v>
      </c>
    </row>
    <row r="28" spans="3:5" x14ac:dyDescent="0.35">
      <c r="C28" s="33" t="s">
        <v>48</v>
      </c>
      <c r="E28" s="1" t="s">
        <v>62</v>
      </c>
    </row>
    <row r="29" spans="3:5" x14ac:dyDescent="0.35">
      <c r="C29" s="1" t="s">
        <v>46</v>
      </c>
      <c r="E29" s="1" t="s">
        <v>65</v>
      </c>
    </row>
    <row r="30" spans="3:5" x14ac:dyDescent="0.35">
      <c r="E30" s="1" t="s">
        <v>10</v>
      </c>
    </row>
    <row r="145" spans="1:5" x14ac:dyDescent="0.35">
      <c r="A145" s="2" t="s">
        <v>4</v>
      </c>
      <c r="B145" s="2"/>
      <c r="C145" s="3"/>
      <c r="D145" s="3"/>
      <c r="E145" s="3"/>
    </row>
    <row r="146" spans="1:5" x14ac:dyDescent="0.35">
      <c r="A146" s="2" t="s">
        <v>5</v>
      </c>
      <c r="B146" s="2"/>
      <c r="C146" s="3"/>
      <c r="D146" s="3"/>
      <c r="E146" s="3"/>
    </row>
    <row r="147" spans="1:5" x14ac:dyDescent="0.35">
      <c r="A147" s="2" t="s">
        <v>6</v>
      </c>
      <c r="B147" s="2"/>
      <c r="C147" s="3"/>
      <c r="D147" s="3"/>
      <c r="E147" s="3"/>
    </row>
    <row r="148" spans="1:5" x14ac:dyDescent="0.35">
      <c r="A148" s="2" t="s">
        <v>3</v>
      </c>
      <c r="B148" s="2"/>
      <c r="C148" s="3"/>
      <c r="D148" s="3"/>
      <c r="E148" s="3"/>
    </row>
    <row r="149" spans="1:5" x14ac:dyDescent="0.35">
      <c r="A149" s="2" t="s">
        <v>7</v>
      </c>
      <c r="B149" s="2"/>
      <c r="C149" s="3"/>
      <c r="D149" s="3"/>
      <c r="E149" s="3"/>
    </row>
    <row r="150" spans="1:5" x14ac:dyDescent="0.35">
      <c r="A150" s="3"/>
      <c r="B150" s="3"/>
      <c r="C150" s="3"/>
      <c r="D150" s="3"/>
      <c r="E150" s="3"/>
    </row>
    <row r="151" spans="1:5" x14ac:dyDescent="0.35">
      <c r="A151" s="3"/>
      <c r="B151" s="3"/>
      <c r="C151" s="3"/>
      <c r="D151" s="3"/>
      <c r="E151" s="3"/>
    </row>
    <row r="152" spans="1:5" x14ac:dyDescent="0.35">
      <c r="A152" s="3"/>
      <c r="B152" s="3"/>
      <c r="C152" s="3"/>
      <c r="D152" s="3"/>
      <c r="E152" s="3"/>
    </row>
    <row r="153" spans="1:5" x14ac:dyDescent="0.35">
      <c r="A153" s="3"/>
      <c r="B153" s="3"/>
      <c r="C153" s="3"/>
      <c r="D153" s="3"/>
      <c r="E153" s="3"/>
    </row>
  </sheetData>
  <protectedRanges>
    <protectedRange algorithmName="SHA-512" hashValue="EzCd51BbbPrGnC/FJRS/Q0EGD5SAQmJobdS8RuceaFPrhrDJXk7ld03UwOQwsvgG1eZfWuMcsDi4cmE2N3OE5Q==" saltValue="5J4v6hbBh/sIyXauUqBfHA==" spinCount="100000" sqref="G6:G11" name="Rango1"/>
  </protectedRanges>
  <mergeCells count="10">
    <mergeCell ref="B1:E1"/>
    <mergeCell ref="B4:B5"/>
    <mergeCell ref="A12:G12"/>
    <mergeCell ref="A2:A3"/>
    <mergeCell ref="C2:F3"/>
    <mergeCell ref="G2:H3"/>
    <mergeCell ref="A4:A5"/>
    <mergeCell ref="C4:F4"/>
    <mergeCell ref="G4:H4"/>
    <mergeCell ref="C11:G11"/>
  </mergeCells>
  <phoneticPr fontId="14" type="noConversion"/>
  <conditionalFormatting sqref="B11">
    <cfRule type="cellIs" dxfId="1" priority="1" operator="notEqual">
      <formula>10</formula>
    </cfRule>
  </conditionalFormatting>
  <dataValidations count="1">
    <dataValidation type="list" allowBlank="1" showInputMessage="1" showErrorMessage="1" sqref="G6:G9" xr:uid="{00000000-0002-0000-0100-000001000000}">
      <formula1>$A$145:$A$149</formula1>
    </dataValidation>
  </dataValidations>
  <pageMargins left="0.25" right="0.25" top="0.75" bottom="0.75" header="0.3" footer="0.3"/>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B2EE6-ACC6-4133-99FE-2C424B4712FB}">
  <sheetPr>
    <pageSetUpPr fitToPage="1"/>
  </sheetPr>
  <dimension ref="A1:H150"/>
  <sheetViews>
    <sheetView zoomScaleNormal="100" workbookViewId="0">
      <selection activeCell="C13" sqref="C13"/>
    </sheetView>
  </sheetViews>
  <sheetFormatPr baseColWidth="10" defaultColWidth="10.88671875" defaultRowHeight="18" x14ac:dyDescent="0.35"/>
  <cols>
    <col min="1" max="1" width="23.44140625" style="1" customWidth="1"/>
    <col min="2" max="2" width="4.5546875" style="1" bestFit="1" customWidth="1"/>
    <col min="3" max="3" width="33.44140625" style="1" bestFit="1" customWidth="1"/>
    <col min="4" max="4" width="33.88671875" style="1" bestFit="1" customWidth="1"/>
    <col min="5" max="6" width="33.44140625" style="1" bestFit="1" customWidth="1"/>
    <col min="7" max="7" width="15.33203125" style="1" bestFit="1" customWidth="1"/>
    <col min="8" max="8" width="14.44140625" style="4" customWidth="1"/>
    <col min="9" max="16384" width="10.88671875" style="1"/>
  </cols>
  <sheetData>
    <row r="1" spans="1:8" ht="6.6" customHeight="1" thickBot="1" x14ac:dyDescent="0.4">
      <c r="A1" s="31"/>
      <c r="B1" s="45"/>
      <c r="C1" s="45"/>
      <c r="D1" s="45"/>
      <c r="E1" s="46"/>
      <c r="F1" s="31"/>
      <c r="G1" s="31"/>
      <c r="H1" s="32"/>
    </row>
    <row r="2" spans="1:8" ht="30" customHeight="1" x14ac:dyDescent="0.35">
      <c r="A2" s="51" t="s">
        <v>51</v>
      </c>
      <c r="B2" s="30"/>
      <c r="C2" s="53" t="s">
        <v>10</v>
      </c>
      <c r="D2" s="54"/>
      <c r="E2" s="54"/>
      <c r="F2" s="55"/>
      <c r="G2" s="59"/>
      <c r="H2" s="60"/>
    </row>
    <row r="3" spans="1:8" ht="1.2" customHeight="1" thickBot="1" x14ac:dyDescent="0.4">
      <c r="A3" s="52"/>
      <c r="B3" s="10"/>
      <c r="C3" s="56"/>
      <c r="D3" s="57"/>
      <c r="E3" s="57"/>
      <c r="F3" s="58"/>
      <c r="G3" s="61"/>
      <c r="H3" s="62"/>
    </row>
    <row r="4" spans="1:8" ht="18.600000000000001" thickBot="1" x14ac:dyDescent="0.4">
      <c r="A4" s="63" t="s">
        <v>11</v>
      </c>
      <c r="B4" s="47" t="s">
        <v>14</v>
      </c>
      <c r="C4" s="65" t="s">
        <v>0</v>
      </c>
      <c r="D4" s="65"/>
      <c r="E4" s="65"/>
      <c r="F4" s="66"/>
      <c r="G4" s="67" t="s">
        <v>1</v>
      </c>
      <c r="H4" s="65"/>
    </row>
    <row r="5" spans="1:8" ht="18.600000000000001" thickBot="1" x14ac:dyDescent="0.4">
      <c r="A5" s="64"/>
      <c r="B5" s="48"/>
      <c r="C5" s="16" t="s">
        <v>66</v>
      </c>
      <c r="D5" s="16" t="s">
        <v>70</v>
      </c>
      <c r="E5" s="16" t="s">
        <v>71</v>
      </c>
      <c r="F5" s="16" t="s">
        <v>72</v>
      </c>
      <c r="G5" s="11" t="s">
        <v>2</v>
      </c>
      <c r="H5" s="12" t="s">
        <v>8</v>
      </c>
    </row>
    <row r="6" spans="1:8" ht="43.8" thickBot="1" x14ac:dyDescent="0.4">
      <c r="A6" s="17" t="s">
        <v>52</v>
      </c>
      <c r="B6" s="27">
        <v>4</v>
      </c>
      <c r="C6" s="23" t="s">
        <v>54</v>
      </c>
      <c r="D6" s="18" t="s">
        <v>57</v>
      </c>
      <c r="E6" s="37" t="s">
        <v>10</v>
      </c>
      <c r="F6" s="38" t="s">
        <v>10</v>
      </c>
      <c r="G6" s="15" t="s">
        <v>5</v>
      </c>
      <c r="H6" s="5">
        <f>B6*IF('RB2'!G6="Nivel 1",0,IF('RB2'!G6="Nivel 2",1))</f>
        <v>4</v>
      </c>
    </row>
    <row r="7" spans="1:8" ht="97.2" customHeight="1" thickBot="1" x14ac:dyDescent="0.4">
      <c r="A7" s="20" t="s">
        <v>53</v>
      </c>
      <c r="B7" s="28">
        <v>4</v>
      </c>
      <c r="C7" s="24" t="s">
        <v>58</v>
      </c>
      <c r="D7" s="7" t="s">
        <v>55</v>
      </c>
      <c r="E7" s="39" t="s">
        <v>10</v>
      </c>
      <c r="F7" s="40" t="s">
        <v>10</v>
      </c>
      <c r="G7" s="15" t="s">
        <v>5</v>
      </c>
      <c r="H7" s="5">
        <f>B7*IF('RB2'!G7="Nivel 1",0,IF('RB2'!G7="Nivel 2",1))</f>
        <v>4</v>
      </c>
    </row>
    <row r="8" spans="1:8" ht="43.8" thickBot="1" x14ac:dyDescent="0.4">
      <c r="A8" s="20" t="s">
        <v>56</v>
      </c>
      <c r="B8" s="28">
        <v>2</v>
      </c>
      <c r="C8" s="25" t="s">
        <v>59</v>
      </c>
      <c r="D8" s="9" t="s">
        <v>60</v>
      </c>
      <c r="E8" s="41" t="s">
        <v>10</v>
      </c>
      <c r="F8" s="41" t="s">
        <v>10</v>
      </c>
      <c r="G8" s="15" t="s">
        <v>5</v>
      </c>
      <c r="H8" s="5">
        <f>B8*IF('RB2'!G8="Nivel 1",0,IF('RB2'!G8="Nivel 2",1))</f>
        <v>2</v>
      </c>
    </row>
    <row r="9" spans="1:8" ht="48" customHeight="1" thickBot="1" x14ac:dyDescent="0.4">
      <c r="A9" s="14" t="s">
        <v>13</v>
      </c>
      <c r="B9" s="29">
        <f xml:space="preserve"> SUM(B6:B8)</f>
        <v>10</v>
      </c>
      <c r="C9" s="68" t="s">
        <v>12</v>
      </c>
      <c r="D9" s="69"/>
      <c r="E9" s="69"/>
      <c r="F9" s="69"/>
      <c r="G9" s="71"/>
      <c r="H9" s="6">
        <v>0</v>
      </c>
    </row>
    <row r="10" spans="1:8" ht="21.75" customHeight="1" thickBot="1" x14ac:dyDescent="0.4">
      <c r="A10" s="49" t="s">
        <v>9</v>
      </c>
      <c r="B10" s="49"/>
      <c r="C10" s="49"/>
      <c r="D10" s="49"/>
      <c r="E10" s="49"/>
      <c r="F10" s="49"/>
      <c r="G10" s="50"/>
      <c r="H10" s="13">
        <f>SUM(H6:H9)</f>
        <v>10</v>
      </c>
    </row>
    <row r="11" spans="1:8" x14ac:dyDescent="0.35">
      <c r="C11" s="33"/>
    </row>
    <row r="12" spans="1:8" x14ac:dyDescent="0.35">
      <c r="C12" s="33" t="s">
        <v>74</v>
      </c>
      <c r="D12" s="1" t="s">
        <v>73</v>
      </c>
    </row>
    <row r="18" spans="3:3" x14ac:dyDescent="0.35">
      <c r="C18" s="33"/>
    </row>
    <row r="20" spans="3:3" x14ac:dyDescent="0.35">
      <c r="C20" s="33"/>
    </row>
    <row r="25" spans="3:3" x14ac:dyDescent="0.35">
      <c r="C25" s="33"/>
    </row>
    <row r="142" spans="1:5" x14ac:dyDescent="0.35">
      <c r="A142" s="2" t="s">
        <v>4</v>
      </c>
      <c r="B142" s="2"/>
      <c r="C142" s="3"/>
      <c r="D142" s="3"/>
      <c r="E142" s="3"/>
    </row>
    <row r="143" spans="1:5" x14ac:dyDescent="0.35">
      <c r="A143" s="2" t="s">
        <v>5</v>
      </c>
      <c r="B143" s="2"/>
      <c r="C143" s="3"/>
      <c r="D143" s="3"/>
      <c r="E143" s="3"/>
    </row>
    <row r="144" spans="1:5" x14ac:dyDescent="0.35">
      <c r="A144" s="2" t="s">
        <v>6</v>
      </c>
      <c r="B144" s="2"/>
      <c r="C144" s="3"/>
      <c r="D144" s="3"/>
      <c r="E144" s="3"/>
    </row>
    <row r="145" spans="1:5" x14ac:dyDescent="0.35">
      <c r="A145" s="2" t="s">
        <v>3</v>
      </c>
      <c r="B145" s="2"/>
      <c r="C145" s="3"/>
      <c r="D145" s="3"/>
      <c r="E145" s="3"/>
    </row>
    <row r="146" spans="1:5" x14ac:dyDescent="0.35">
      <c r="A146" s="2" t="s">
        <v>7</v>
      </c>
      <c r="B146" s="2"/>
      <c r="C146" s="3"/>
      <c r="D146" s="3"/>
      <c r="E146" s="3"/>
    </row>
    <row r="147" spans="1:5" x14ac:dyDescent="0.35">
      <c r="A147" s="3"/>
      <c r="B147" s="3"/>
      <c r="C147" s="3"/>
      <c r="D147" s="3"/>
      <c r="E147" s="3"/>
    </row>
    <row r="148" spans="1:5" x14ac:dyDescent="0.35">
      <c r="A148" s="3"/>
      <c r="B148" s="3"/>
      <c r="C148" s="3"/>
      <c r="D148" s="3"/>
      <c r="E148" s="3"/>
    </row>
    <row r="149" spans="1:5" x14ac:dyDescent="0.35">
      <c r="A149" s="3"/>
      <c r="B149" s="3"/>
      <c r="C149" s="3"/>
      <c r="D149" s="3"/>
      <c r="E149" s="3"/>
    </row>
    <row r="150" spans="1:5" x14ac:dyDescent="0.35">
      <c r="A150" s="3"/>
      <c r="B150" s="3"/>
      <c r="C150" s="3"/>
      <c r="D150" s="3"/>
      <c r="E150" s="3"/>
    </row>
  </sheetData>
  <protectedRanges>
    <protectedRange algorithmName="SHA-512" hashValue="EzCd51BbbPrGnC/FJRS/Q0EGD5SAQmJobdS8RuceaFPrhrDJXk7ld03UwOQwsvgG1eZfWuMcsDi4cmE2N3OE5Q==" saltValue="5J4v6hbBh/sIyXauUqBfHA==" spinCount="100000" sqref="G9 G6:G8" name="Rango1"/>
  </protectedRanges>
  <mergeCells count="10">
    <mergeCell ref="C9:G9"/>
    <mergeCell ref="A10:G10"/>
    <mergeCell ref="B1:E1"/>
    <mergeCell ref="A2:A3"/>
    <mergeCell ref="C2:F3"/>
    <mergeCell ref="G2:H3"/>
    <mergeCell ref="A4:A5"/>
    <mergeCell ref="B4:B5"/>
    <mergeCell ref="C4:F4"/>
    <mergeCell ref="G4:H4"/>
  </mergeCells>
  <phoneticPr fontId="14" type="noConversion"/>
  <conditionalFormatting sqref="B9">
    <cfRule type="cellIs" dxfId="0" priority="1" operator="notEqual">
      <formula>10</formula>
    </cfRule>
  </conditionalFormatting>
  <dataValidations count="1">
    <dataValidation type="list" allowBlank="1" showInputMessage="1" showErrorMessage="1" sqref="G6:G8" xr:uid="{1202D8FC-32C1-4F5B-9460-94D028B04462}">
      <formula1>$A$142:$A$146</formula1>
    </dataValidation>
  </dataValidations>
  <pageMargins left="0.25" right="0.25" top="0.75" bottom="0.75" header="0.3" footer="0.3"/>
  <pageSetup paperSize="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sqref="A1:A5"/>
    </sheetView>
  </sheetViews>
  <sheetFormatPr baseColWidth="10" defaultRowHeight="14.4" x14ac:dyDescent="0.3"/>
  <sheetData>
    <row r="1" spans="1:1" x14ac:dyDescent="0.3">
      <c r="A1" t="s">
        <v>4</v>
      </c>
    </row>
    <row r="2" spans="1:1" x14ac:dyDescent="0.3">
      <c r="A2" t="s">
        <v>5</v>
      </c>
    </row>
    <row r="3" spans="1:1" x14ac:dyDescent="0.3">
      <c r="A3" t="s">
        <v>6</v>
      </c>
    </row>
    <row r="4" spans="1:1" x14ac:dyDescent="0.3">
      <c r="A4" t="s">
        <v>3</v>
      </c>
    </row>
    <row r="5" spans="1:1" x14ac:dyDescent="0.3">
      <c r="A5"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RB1</vt:lpstr>
      <vt:lpstr>RB2</vt:lpstr>
      <vt:lpstr>Hoja2</vt:lpstr>
      <vt:lpstr>'RB1'!Lista</vt:lpstr>
      <vt:lpstr>'RB2'!Lista</vt:lpstr>
      <vt:lpstr>ListaN</vt:lpstr>
      <vt:lpstr>'RB1'!OLE_LINK1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 Alberto Magreñán Ruiz</dc:creator>
  <cp:lastModifiedBy>rmsvdp@outlook.es</cp:lastModifiedBy>
  <cp:lastPrinted>2016-07-06T11:59:33Z</cp:lastPrinted>
  <dcterms:created xsi:type="dcterms:W3CDTF">2015-02-03T16:30:05Z</dcterms:created>
  <dcterms:modified xsi:type="dcterms:W3CDTF">2024-11-02T10:59:22Z</dcterms:modified>
</cp:coreProperties>
</file>