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3CDFA005-ACA3-4C45-8F09-201A2A7BAD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9" i="1"/>
  <c r="H6" i="1"/>
  <c r="H7" i="1"/>
  <c r="H5" i="1"/>
  <c r="G11" i="1"/>
  <c r="D11" i="1"/>
  <c r="E11" i="1"/>
  <c r="F11" i="1"/>
  <c r="C11" i="1"/>
  <c r="G5" i="1"/>
  <c r="C9" i="1" l="1"/>
  <c r="F9" i="1"/>
  <c r="E9" i="1" l="1"/>
  <c r="G9" i="1"/>
  <c r="G7" i="1"/>
  <c r="G6" i="1"/>
</calcChain>
</file>

<file path=xl/sharedStrings.xml><?xml version="1.0" encoding="utf-8"?>
<sst xmlns="http://schemas.openxmlformats.org/spreadsheetml/2006/main" count="17" uniqueCount="16">
  <si>
    <t>Per-feature distribution of methylation of CpGs</t>
  </si>
  <si>
    <t>Feature</t>
  </si>
  <si>
    <t>Intergenic</t>
  </si>
  <si>
    <t>Genic</t>
  </si>
  <si>
    <t>Intronic</t>
  </si>
  <si>
    <t>Exonic</t>
  </si>
  <si>
    <t>Note: genes consist solely of exonic and intronic portions. UTRs are located within exons.</t>
  </si>
  <si>
    <t>Methylated CpGs (bp)</t>
  </si>
  <si>
    <t>Sequenced CpGs (bp)</t>
  </si>
  <si>
    <t>Unmethylated CpGs (bp)</t>
  </si>
  <si>
    <t>Subfeature</t>
  </si>
  <si>
    <t>Total genic</t>
  </si>
  <si>
    <t>% CpGs methylated</t>
  </si>
  <si>
    <t>Sparselly Methylated</t>
  </si>
  <si>
    <t>Total</t>
  </si>
  <si>
    <t>% CpGs SP.methylated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</si>
</sst>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E5F0"/>
      <color rgb="FF2166AC"/>
      <color rgb="FFF4A582"/>
      <color rgb="FF67A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% CpGs methylated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A5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9A-4C82-A81C-31630056E1FB}"/>
              </c:ext>
            </c:extLst>
          </c:dPt>
          <c:dPt>
            <c:idx val="1"/>
            <c:invertIfNegative val="0"/>
            <c:bubble3D val="0"/>
            <c:spPr>
              <a:solidFill>
                <a:srgbClr val="2166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9A-4C82-A81C-31630056E1FB}"/>
              </c:ext>
            </c:extLst>
          </c:dPt>
          <c:dPt>
            <c:idx val="2"/>
            <c:invertIfNegative val="0"/>
            <c:bubble3D val="0"/>
            <c:spPr>
              <a:solidFill>
                <a:srgbClr val="D1E5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D9A-4C82-A81C-31630056E1FB}"/>
              </c:ext>
            </c:extLst>
          </c:dPt>
          <c:cat>
            <c:strRef>
              <c:f>Sheet1!$B$5:$B$7</c:f>
              <c:strCache>
                <c:ptCount val="3"/>
                <c:pt idx="0">
                  <c:v>Intergenic</c:v>
                </c:pt>
                <c:pt idx="1">
                  <c:v>Exonic</c:v>
                </c:pt>
                <c:pt idx="2">
                  <c:v>Intronic</c:v>
                </c:pt>
              </c:strCache>
            </c:strRef>
          </c:cat>
          <c:val>
            <c:numRef>
              <c:f>Sheet1!$G$5:$G$7</c:f>
              <c:numCache>
                <c:formatCode>0.0%</c:formatCode>
                <c:ptCount val="3"/>
                <c:pt idx="0">
                  <c:v>7.4362062853182795E-2</c:v>
                </c:pt>
                <c:pt idx="1">
                  <c:v>0.12648421458350942</c:v>
                </c:pt>
                <c:pt idx="2">
                  <c:v>0.16847087762132468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A-4C82-A81C-31630056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96858847"/>
        <c:axId val="1521759647"/>
      </c:barChart>
      <c:catAx>
        <c:axId val="13968588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521759647"/>
        <c:crosses val="autoZero"/>
        <c:auto val="1"/>
        <c:lblAlgn val="ctr"/>
        <c:lblOffset val="100"/>
        <c:noMultiLvlLbl val="0"/>
      </c:catAx>
      <c:valAx>
        <c:axId val="15217596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396858847"/>
        <c:crosses val="autoZero"/>
        <c:crossBetween val="between"/>
        <c:majorUnit val="6.000000000000001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33333</xdr:colOff>
      <xdr:row>11</xdr:row>
      <xdr:rowOff>80962</xdr:rowOff>
    </xdr:from>
    <xdr:to>
      <xdr:col>3</xdr:col>
      <xdr:colOff>276224</xdr:colOff>
      <xdr:row>20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4E54C-DA81-411E-9206-CCE0E49A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10" zoomScaleNormal="100" workbookViewId="0">
      <selection activeCell="E21" sqref="E21"/>
    </sheetView>
  </sheetViews>
  <sheetFormatPr defaultRowHeight="15" x14ac:dyDescent="0.25"/>
  <cols>
    <col min="1" max="2" width="12.28515625" style="1" customWidth="1"/>
    <col min="3" max="3" width="11.42578125" style="1" bestFit="1" customWidth="1"/>
    <col min="4" max="4" width="11.42578125" style="1" customWidth="1"/>
    <col min="5" max="5" width="14" style="1" customWidth="1"/>
    <col min="6" max="6" width="11.140625" style="1" bestFit="1" customWidth="1"/>
    <col min="7" max="7" width="11.28515625" style="1" bestFit="1" customWidth="1"/>
    <col min="8" max="8" width="14.140625" customWidth="1"/>
    <col min="9" max="16384" width="9.140625" style="1"/>
  </cols>
  <sheetData>
    <row r="1" spans="1:8" ht="18.75" x14ac:dyDescent="0.3">
      <c r="A1" s="7" t="s">
        <v>0</v>
      </c>
      <c r="B1" s="7"/>
    </row>
    <row r="2" spans="1:8" x14ac:dyDescent="0.25">
      <c r="A2" s="6" t="s">
        <v>6</v>
      </c>
      <c r="B2" s="6"/>
    </row>
    <row r="4" spans="1:8" s="4" customFormat="1" ht="30.75" thickBot="1" x14ac:dyDescent="0.3">
      <c r="A4" s="5" t="s">
        <v>1</v>
      </c>
      <c r="B4" s="5" t="s">
        <v>10</v>
      </c>
      <c r="C4" s="5" t="s">
        <v>7</v>
      </c>
      <c r="D4" s="5" t="s">
        <v>13</v>
      </c>
      <c r="E4" s="5" t="s">
        <v>9</v>
      </c>
      <c r="F4" s="5" t="s">
        <v>8</v>
      </c>
      <c r="G4" s="5" t="s">
        <v>12</v>
      </c>
      <c r="H4" s="5" t="s">
        <v>15</v>
      </c>
    </row>
    <row r="5" spans="1:8" x14ac:dyDescent="0.25">
      <c r="A5" s="1" t="s">
        <v>2</v>
      </c>
      <c r="B5" s="1" t="s">
        <v>2</v>
      </c>
      <c r="C5" s="3">
        <v>673110</v>
      </c>
      <c r="D5" s="3">
        <v>538804</v>
      </c>
      <c r="E5" s="3">
        <v>7839879</v>
      </c>
      <c r="F5" s="3">
        <v>9051793</v>
      </c>
      <c r="G5" s="2">
        <f>C5/F5</f>
        <v>7.4362062853182795E-2</v>
      </c>
      <c r="H5" s="2">
        <f>D5/F5</f>
        <v>5.9524560493153127E-2</v>
      </c>
    </row>
    <row r="6" spans="1:8" x14ac:dyDescent="0.25">
      <c r="A6" s="1" t="s">
        <v>3</v>
      </c>
      <c r="B6" s="1" t="s">
        <v>5</v>
      </c>
      <c r="C6" s="3">
        <v>309784</v>
      </c>
      <c r="D6" s="3">
        <v>157144</v>
      </c>
      <c r="E6" s="3">
        <v>1982263</v>
      </c>
      <c r="F6" s="3">
        <v>2449191</v>
      </c>
      <c r="G6" s="2">
        <f>C6/F6</f>
        <v>0.12648421458350942</v>
      </c>
      <c r="H6" s="2">
        <f t="shared" ref="H6:H11" si="0">D6/F6</f>
        <v>6.4161594583680898E-2</v>
      </c>
    </row>
    <row r="7" spans="1:8" x14ac:dyDescent="0.25">
      <c r="B7" s="1" t="s">
        <v>4</v>
      </c>
      <c r="C7" s="3">
        <v>998039</v>
      </c>
      <c r="D7" s="3">
        <v>300675</v>
      </c>
      <c r="E7" s="3">
        <v>4625415</v>
      </c>
      <c r="F7" s="3">
        <v>5924104</v>
      </c>
      <c r="G7" s="2">
        <f>C7/F7</f>
        <v>0.16847087762132468</v>
      </c>
      <c r="H7" s="2">
        <f t="shared" si="0"/>
        <v>5.0754510724322195E-2</v>
      </c>
    </row>
    <row r="8" spans="1:8" x14ac:dyDescent="0.25">
      <c r="H8" s="1"/>
    </row>
    <row r="9" spans="1:8" x14ac:dyDescent="0.25">
      <c r="A9" s="1" t="s">
        <v>11</v>
      </c>
      <c r="C9" s="3">
        <f>C6+C7</f>
        <v>1307823</v>
      </c>
      <c r="D9" s="3"/>
      <c r="E9" s="3">
        <f>E6+E7</f>
        <v>6607678</v>
      </c>
      <c r="F9" s="3">
        <f>F6+F7</f>
        <v>8373295</v>
      </c>
      <c r="G9" s="2">
        <f>C9/F9</f>
        <v>0.15618976758850608</v>
      </c>
      <c r="H9" s="2">
        <f t="shared" si="0"/>
        <v>0</v>
      </c>
    </row>
    <row r="10" spans="1:8" x14ac:dyDescent="0.25">
      <c r="H10" s="1"/>
    </row>
    <row r="11" spans="1:8" x14ac:dyDescent="0.25">
      <c r="A11" s="1" t="s">
        <v>14</v>
      </c>
      <c r="C11" s="3">
        <f>SUM(C5:C7)</f>
        <v>1980933</v>
      </c>
      <c r="D11" s="3">
        <f>SUM(D5:D7)</f>
        <v>996623</v>
      </c>
      <c r="E11" s="3">
        <f>SUM(E5:E7)</f>
        <v>14447557</v>
      </c>
      <c r="F11" s="3">
        <f>SUM(F5:F7)</f>
        <v>17425088</v>
      </c>
      <c r="G11" s="2">
        <f>C11/F11</f>
        <v>0.11368281181707662</v>
      </c>
      <c r="H11" s="2">
        <f t="shared" si="0"/>
        <v>5.7194718327964827E-2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2021-03-29T21:59:11Z</dcterms:modified>
</cp:coreProperties>
</file>